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614165867\Downloads\"/>
    </mc:Choice>
  </mc:AlternateContent>
  <xr:revisionPtr revIDLastSave="0" documentId="8_{1909658C-23BA-477E-BA06-E7B49A4621F7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Problem Statement" sheetId="1" r:id="rId1"/>
    <sheet name="Logical" sheetId="2" r:id="rId2"/>
  </sheets>
  <definedNames>
    <definedName name="_xlnm._FilterDatabase" localSheetId="1" hidden="1">Logical!$A$3:$W$149</definedName>
  </definedNames>
  <calcPr calcId="144525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<sst xmlns="http://schemas.openxmlformats.org/spreadsheetml/2006/main" count="1805" uniqueCount="721">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</sst>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₹&quot;\ #,##0.00;[Red]&quot;₹&quot;\ \-#,##0.00"/>
  </numFmts>
  <fonts count="11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164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5" xfId="0" applyFont="1" applyBorder="1"/>
    <xf numFmtId="0" fontId="6" fillId="0" borderId="4" xfId="0" applyFont="1" applyBorder="1"/>
    <xf numFmtId="2" fontId="5" fillId="4" borderId="5" xfId="1" applyNumberFormat="1" applyFont="1" applyFill="1" applyBorder="1" applyAlignment="1">
      <alignment horizontal="center" vertical="center"/>
    </xf>
    <xf numFmtId="2" fontId="8" fillId="0" borderId="0" xfId="1" applyNumberFormat="1" applyFont="1" applyAlignment="1">
      <alignment horizontal="left" vertical="center"/>
    </xf>
    <xf numFmtId="2" fontId="9" fillId="5" borderId="6" xfId="1" applyNumberFormat="1" applyFont="1" applyFill="1" applyBorder="1" applyAlignment="1">
      <alignment horizontal="left" vertical="center"/>
    </xf>
    <xf numFmtId="2" fontId="8" fillId="0" borderId="1" xfId="1" applyNumberFormat="1" applyFont="1" applyBorder="1" applyAlignment="1">
      <alignment horizontal="left" vertical="center"/>
    </xf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C8" sqref="C8"/>
    </sheetView>
  </sheetViews>
  <sheetFormatPr defaultColWidth="14.453125" defaultRowHeight="15" customHeight="1" x14ac:dyDescent="0.35"/>
  <cols>
    <col min="1" max="1" width="18.54296875" customWidth="1"/>
    <col min="2" max="2" width="47.26953125" customWidth="1"/>
    <col min="3" max="3" width="21.54296875" customWidth="1"/>
  </cols>
  <sheetData>
    <row r="1" spans="1:3" x14ac:dyDescent="0.35">
      <c r="A1" s="19" t="s">
        <v>0</v>
      </c>
      <c r="B1" s="20"/>
      <c r="C1" s="20"/>
    </row>
    <row r="2" spans="1:3" x14ac:dyDescent="0.35">
      <c r="A2" s="1"/>
      <c r="B2" s="1"/>
      <c r="C2" s="1"/>
    </row>
    <row r="3" spans="1:3" x14ac:dyDescent="0.35">
      <c r="A3" s="2"/>
      <c r="B3" s="2" t="s">
        <v>1</v>
      </c>
      <c r="C3" s="2" t="s">
        <v>2</v>
      </c>
    </row>
    <row r="4" spans="1:3" x14ac:dyDescent="0.35">
      <c r="A4" s="3" t="s">
        <v>3</v>
      </c>
      <c r="B4" s="4" t="s">
        <v>4</v>
      </c>
      <c r="C4" s="4" t="s">
        <v>5</v>
      </c>
    </row>
    <row r="5" spans="1:3" x14ac:dyDescent="0.35">
      <c r="A5" s="3" t="s">
        <v>6</v>
      </c>
      <c r="B5" s="4" t="s">
        <v>7</v>
      </c>
      <c r="C5" s="4" t="s">
        <v>8</v>
      </c>
    </row>
    <row r="6" spans="1:3" x14ac:dyDescent="0.35">
      <c r="A6" s="3" t="s">
        <v>9</v>
      </c>
      <c r="B6" s="4" t="s">
        <v>10</v>
      </c>
      <c r="C6" s="4" t="s">
        <v>11</v>
      </c>
    </row>
    <row r="7" spans="1:3" x14ac:dyDescent="0.35">
      <c r="A7" s="3" t="s">
        <v>12</v>
      </c>
      <c r="B7" s="4" t="s">
        <v>13</v>
      </c>
      <c r="C7" s="4" t="s">
        <v>14</v>
      </c>
    </row>
    <row r="8" spans="1:3" x14ac:dyDescent="0.35">
      <c r="A8" s="3" t="s">
        <v>15</v>
      </c>
      <c r="B8" s="4" t="s">
        <v>13</v>
      </c>
      <c r="C8" s="4" t="s">
        <v>16</v>
      </c>
    </row>
    <row r="9" spans="1:3" x14ac:dyDescent="0.35">
      <c r="A9" s="3" t="s">
        <v>17</v>
      </c>
      <c r="B9" s="4" t="s">
        <v>18</v>
      </c>
      <c r="C9" s="4" t="s">
        <v>19</v>
      </c>
    </row>
    <row r="10" spans="1:3" x14ac:dyDescent="0.35">
      <c r="A10" s="1"/>
      <c r="B10" s="1"/>
      <c r="C10" s="1"/>
    </row>
    <row r="11" spans="1:3" x14ac:dyDescent="0.35">
      <c r="A11" s="1"/>
      <c r="B11" s="1"/>
      <c r="C11" s="1"/>
    </row>
    <row r="12" spans="1:3" x14ac:dyDescent="0.35">
      <c r="A12" s="1"/>
      <c r="B12" s="1"/>
      <c r="C12" s="1"/>
    </row>
    <row r="13" spans="1:3" x14ac:dyDescent="0.35">
      <c r="A13" s="5" t="s">
        <v>20</v>
      </c>
      <c r="B13" s="6" t="s">
        <v>21</v>
      </c>
      <c r="C13" s="1"/>
    </row>
    <row r="14" spans="1:3" x14ac:dyDescent="0.35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showGridLines="0" tabSelected="1" topLeftCell="M1" workbookViewId="0">
      <selection activeCell="V4" sqref="V4"/>
    </sheetView>
  </sheetViews>
  <sheetFormatPr defaultColWidth="14.453125" defaultRowHeight="15" customHeight="1" x14ac:dyDescent="0.35"/>
  <cols>
    <col min="1" max="1" width="11" customWidth="1"/>
    <col min="2" max="2" width="19.453125" customWidth="1"/>
    <col min="3" max="3" width="22.54296875" customWidth="1"/>
    <col min="4" max="4" width="18.81640625" customWidth="1"/>
    <col min="5" max="5" width="16" customWidth="1"/>
    <col min="6" max="6" width="18.26953125" customWidth="1"/>
    <col min="7" max="7" width="14" customWidth="1"/>
    <col min="8" max="8" width="15.54296875" customWidth="1"/>
    <col min="9" max="9" width="16.54296875" customWidth="1"/>
    <col min="10" max="10" width="13" customWidth="1"/>
    <col min="11" max="11" width="13.1796875" customWidth="1"/>
    <col min="12" max="12" width="22.81640625" customWidth="1"/>
    <col min="13" max="13" width="27.90625" customWidth="1"/>
    <col min="14" max="14" width="12.453125" customWidth="1"/>
    <col min="15" max="15" width="10.26953125" customWidth="1"/>
    <col min="16" max="16" width="9.7265625" customWidth="1"/>
    <col min="17" max="17" width="14.54296875" customWidth="1"/>
    <col min="18" max="20" width="14.7265625" customWidth="1"/>
    <col min="21" max="22" width="19" customWidth="1"/>
    <col min="23" max="23" width="14.7265625" style="29" customWidth="1"/>
    <col min="24" max="34" width="8.7265625" customWidth="1"/>
  </cols>
  <sheetData>
    <row r="1" spans="1:34" ht="36" customHeight="1" x14ac:dyDescent="0.35">
      <c r="A1" s="21" t="s">
        <v>22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  <c r="N1" s="22"/>
      <c r="O1" s="22"/>
      <c r="P1" s="22"/>
      <c r="Q1" s="24"/>
      <c r="R1" s="8"/>
      <c r="S1" s="8"/>
      <c r="T1" s="8"/>
      <c r="U1" s="8"/>
      <c r="V1" s="8"/>
      <c r="W1" s="25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ht="14.25" customHeight="1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26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4" ht="14.25" customHeight="1" x14ac:dyDescent="0.35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/>
      <c r="N3" s="12" t="s">
        <v>35</v>
      </c>
      <c r="O3" s="12" t="s">
        <v>36</v>
      </c>
      <c r="P3" s="12" t="s">
        <v>37</v>
      </c>
      <c r="Q3" s="12" t="s">
        <v>38</v>
      </c>
      <c r="R3" s="12" t="s">
        <v>3</v>
      </c>
      <c r="S3" s="13" t="s">
        <v>6</v>
      </c>
      <c r="T3" s="12" t="s">
        <v>9</v>
      </c>
      <c r="U3" s="12" t="s">
        <v>12</v>
      </c>
      <c r="V3" s="12" t="s">
        <v>15</v>
      </c>
      <c r="W3" s="27" t="s">
        <v>17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</row>
    <row r="4" spans="1:34" ht="18.75" customHeight="1" x14ac:dyDescent="0.35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tr">
        <f>I4&amp;L4</f>
        <v>NAGPURFINANCE</v>
      </c>
      <c r="N4" s="15" t="s">
        <v>48</v>
      </c>
      <c r="O4" s="15" t="s">
        <v>5</v>
      </c>
      <c r="P4" s="15" t="s">
        <v>49</v>
      </c>
      <c r="Q4" s="17">
        <v>82746.990000000005</v>
      </c>
      <c r="R4" s="15" t="str">
        <f>IF(O4= "very Poor", "Terminate", "Non-terminate")</f>
        <v>Terminate</v>
      </c>
      <c r="S4" s="18" t="str">
        <f>IF(O4="very Good", (Q4*5%),"NA")</f>
        <v>NA</v>
      </c>
      <c r="T4" s="15" t="str">
        <f>IF(Q4&lt;40000, "low", IF(AND(Q4&gt;=41000,Q4&lt;80000),"Average","high"))</f>
        <v>high</v>
      </c>
      <c r="U4" s="15" t="str">
        <f>IF(AND(L4="HR",I4="MUMBAI"),"WFH","WFO")</f>
        <v>WFO</v>
      </c>
      <c r="V4" s="15" t="str">
        <f>IF(OR(L4="FINANCE",L4="HR"),"WFH","WFO")</f>
        <v>WFH</v>
      </c>
      <c r="W4" s="28">
        <f>IF(O4="Very Good",Q4+Q4*15%,IF(O4="Good",Q4+Q4*12%,IF(O4="Average",Q4+Q4*10%,Q4)))</f>
        <v>82746.990000000005</v>
      </c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ht="18.75" customHeight="1" x14ac:dyDescent="0.35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tr">
        <f t="shared" ref="M5:M68" si="0">I5&amp;L5</f>
        <v>DELHIFINANCE</v>
      </c>
      <c r="N5" s="15" t="s">
        <v>57</v>
      </c>
      <c r="O5" s="15" t="s">
        <v>58</v>
      </c>
      <c r="P5" s="15" t="s">
        <v>59</v>
      </c>
      <c r="Q5" s="17">
        <v>36895.949999999997</v>
      </c>
      <c r="R5" s="15" t="str">
        <f t="shared" ref="R5:R68" si="1">IF(O5= "very Poor", "Terminate", "Non-terminate")</f>
        <v>Non-terminate</v>
      </c>
      <c r="S5" s="18" t="str">
        <f t="shared" ref="S5:S68" si="2">IF(O5="very Good", (Q5*5%),"NA")</f>
        <v>NA</v>
      </c>
      <c r="T5" s="15" t="str">
        <f t="shared" ref="T5:T68" si="3">IF(Q5&lt;40000, "low", IF(AND(Q5&gt;=41000,Q5&lt;80000),"Average","high"))</f>
        <v>low</v>
      </c>
      <c r="U5" s="15" t="str">
        <f t="shared" ref="U5:U68" si="4">IF(AND(L5="HR",I5="MUMBAI"),"WFH","WFO")</f>
        <v>WFO</v>
      </c>
      <c r="V5" s="15" t="str">
        <f t="shared" ref="V5:V68" si="5">IF(OR(L5="FINANCE",L5="HR"),"WFH","WFO")</f>
        <v>WFH</v>
      </c>
      <c r="W5" s="28">
        <f t="shared" ref="W5:W68" si="6">IF(O5="Very Good",Q5+Q5*15%,IF(O5="Good",Q5+Q5*12%,IF(O5="Average",Q5+Q5*10%,Q5)))</f>
        <v>41323.463999999993</v>
      </c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ht="14.25" customHeight="1" x14ac:dyDescent="0.35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tr">
        <f t="shared" si="0"/>
        <v>MUMBAIHR</v>
      </c>
      <c r="N6" s="15" t="s">
        <v>68</v>
      </c>
      <c r="O6" s="15" t="s">
        <v>5</v>
      </c>
      <c r="P6" s="15" t="s">
        <v>59</v>
      </c>
      <c r="Q6" s="17">
        <v>141555.6</v>
      </c>
      <c r="R6" s="15" t="str">
        <f t="shared" si="1"/>
        <v>Terminate</v>
      </c>
      <c r="S6" s="18" t="str">
        <f t="shared" si="2"/>
        <v>NA</v>
      </c>
      <c r="T6" s="15" t="str">
        <f t="shared" si="3"/>
        <v>high</v>
      </c>
      <c r="U6" s="15" t="str">
        <f t="shared" si="4"/>
        <v>WFH</v>
      </c>
      <c r="V6" s="15" t="str">
        <f t="shared" si="5"/>
        <v>WFH</v>
      </c>
      <c r="W6" s="28">
        <f t="shared" si="6"/>
        <v>141555.6</v>
      </c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ht="14.25" customHeight="1" x14ac:dyDescent="0.35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tr">
        <f t="shared" si="0"/>
        <v>BANGALOREFINANCE</v>
      </c>
      <c r="N7" s="15" t="s">
        <v>76</v>
      </c>
      <c r="O7" s="15" t="s">
        <v>58</v>
      </c>
      <c r="P7" s="15" t="s">
        <v>59</v>
      </c>
      <c r="Q7" s="17">
        <v>91631.7</v>
      </c>
      <c r="R7" s="15" t="str">
        <f t="shared" si="1"/>
        <v>Non-terminate</v>
      </c>
      <c r="S7" s="18" t="str">
        <f t="shared" si="2"/>
        <v>NA</v>
      </c>
      <c r="T7" s="15" t="str">
        <f t="shared" si="3"/>
        <v>high</v>
      </c>
      <c r="U7" s="15" t="str">
        <f t="shared" si="4"/>
        <v>WFO</v>
      </c>
      <c r="V7" s="15" t="str">
        <f t="shared" si="5"/>
        <v>WFH</v>
      </c>
      <c r="W7" s="28">
        <f t="shared" si="6"/>
        <v>102627.504</v>
      </c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ht="14.25" customHeight="1" x14ac:dyDescent="0.35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tr">
        <f t="shared" si="0"/>
        <v>NAGPURPRODUCTION</v>
      </c>
      <c r="N8" s="15" t="s">
        <v>84</v>
      </c>
      <c r="O8" s="15" t="s">
        <v>85</v>
      </c>
      <c r="P8" s="15" t="s">
        <v>59</v>
      </c>
      <c r="Q8" s="17">
        <v>25710.120000000003</v>
      </c>
      <c r="R8" s="15" t="str">
        <f t="shared" si="1"/>
        <v>Non-terminate</v>
      </c>
      <c r="S8" s="18" t="str">
        <f t="shared" si="2"/>
        <v>NA</v>
      </c>
      <c r="T8" s="15" t="str">
        <f t="shared" si="3"/>
        <v>low</v>
      </c>
      <c r="U8" s="15" t="str">
        <f t="shared" si="4"/>
        <v>WFO</v>
      </c>
      <c r="V8" s="15" t="str">
        <f t="shared" si="5"/>
        <v>WFO</v>
      </c>
      <c r="W8" s="28">
        <f t="shared" si="6"/>
        <v>25710.120000000003</v>
      </c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ht="18.75" customHeight="1" x14ac:dyDescent="0.35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tr">
        <f t="shared" si="0"/>
        <v>MUMBAIFINANCE</v>
      </c>
      <c r="N9" s="15" t="s">
        <v>90</v>
      </c>
      <c r="O9" s="15" t="s">
        <v>91</v>
      </c>
      <c r="P9" s="15" t="s">
        <v>49</v>
      </c>
      <c r="Q9" s="17">
        <v>116361.09</v>
      </c>
      <c r="R9" s="15" t="str">
        <f t="shared" si="1"/>
        <v>Non-terminate</v>
      </c>
      <c r="S9" s="18" t="str">
        <f t="shared" si="2"/>
        <v>NA</v>
      </c>
      <c r="T9" s="15" t="str">
        <f t="shared" si="3"/>
        <v>high</v>
      </c>
      <c r="U9" s="15" t="str">
        <f t="shared" si="4"/>
        <v>WFO</v>
      </c>
      <c r="V9" s="15" t="str">
        <f t="shared" si="5"/>
        <v>WFH</v>
      </c>
      <c r="W9" s="28">
        <f t="shared" si="6"/>
        <v>127997.19899999999</v>
      </c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ht="18.75" customHeight="1" x14ac:dyDescent="0.35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tr">
        <f t="shared" si="0"/>
        <v>CHENNAIMARKETING</v>
      </c>
      <c r="N10" s="15" t="s">
        <v>84</v>
      </c>
      <c r="O10" s="15" t="s">
        <v>5</v>
      </c>
      <c r="P10" s="15" t="s">
        <v>49</v>
      </c>
      <c r="Q10" s="17">
        <v>90048.15</v>
      </c>
      <c r="R10" s="15" t="str">
        <f t="shared" si="1"/>
        <v>Terminate</v>
      </c>
      <c r="S10" s="18" t="str">
        <f t="shared" si="2"/>
        <v>NA</v>
      </c>
      <c r="T10" s="15" t="str">
        <f t="shared" si="3"/>
        <v>high</v>
      </c>
      <c r="U10" s="15" t="str">
        <f t="shared" si="4"/>
        <v>WFO</v>
      </c>
      <c r="V10" s="15" t="str">
        <f t="shared" si="5"/>
        <v>WFO</v>
      </c>
      <c r="W10" s="28">
        <f t="shared" si="6"/>
        <v>90048.15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ht="14.25" customHeight="1" x14ac:dyDescent="0.35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tr">
        <f t="shared" si="0"/>
        <v>MUMBAIADMIN</v>
      </c>
      <c r="N11" s="15" t="s">
        <v>90</v>
      </c>
      <c r="O11" s="15" t="s">
        <v>58</v>
      </c>
      <c r="P11" s="15" t="s">
        <v>49</v>
      </c>
      <c r="Q11" s="17">
        <v>97552.799999999988</v>
      </c>
      <c r="R11" s="15" t="str">
        <f t="shared" si="1"/>
        <v>Non-terminate</v>
      </c>
      <c r="S11" s="18" t="str">
        <f t="shared" si="2"/>
        <v>NA</v>
      </c>
      <c r="T11" s="15" t="str">
        <f t="shared" si="3"/>
        <v>high</v>
      </c>
      <c r="U11" s="15" t="str">
        <f t="shared" si="4"/>
        <v>WFO</v>
      </c>
      <c r="V11" s="15" t="str">
        <f t="shared" si="5"/>
        <v>WFO</v>
      </c>
      <c r="W11" s="28">
        <f t="shared" si="6"/>
        <v>109259.13599999998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ht="18.75" customHeight="1" x14ac:dyDescent="0.35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tr">
        <f t="shared" si="0"/>
        <v>CHENNAIADMIN</v>
      </c>
      <c r="N12" s="15" t="s">
        <v>112</v>
      </c>
      <c r="O12" s="15" t="s">
        <v>113</v>
      </c>
      <c r="P12" s="15" t="s">
        <v>49</v>
      </c>
      <c r="Q12" s="17">
        <v>51597.719999999994</v>
      </c>
      <c r="R12" s="15" t="str">
        <f t="shared" si="1"/>
        <v>Non-terminate</v>
      </c>
      <c r="S12" s="18" t="str">
        <f t="shared" si="2"/>
        <v>NA</v>
      </c>
      <c r="T12" s="15" t="str">
        <f t="shared" si="3"/>
        <v>Average</v>
      </c>
      <c r="U12" s="15" t="str">
        <f t="shared" si="4"/>
        <v>WFO</v>
      </c>
      <c r="V12" s="15" t="str">
        <f t="shared" si="5"/>
        <v>WFO</v>
      </c>
      <c r="W12" s="28">
        <f t="shared" si="6"/>
        <v>51597.719999999994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ht="18.75" customHeight="1" x14ac:dyDescent="0.35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tr">
        <f t="shared" si="0"/>
        <v>MUMBAIHR</v>
      </c>
      <c r="N13" s="15" t="s">
        <v>57</v>
      </c>
      <c r="O13" s="15" t="s">
        <v>5</v>
      </c>
      <c r="P13" s="15" t="s">
        <v>59</v>
      </c>
      <c r="Q13" s="17">
        <v>105103.35</v>
      </c>
      <c r="R13" s="15" t="str">
        <f t="shared" si="1"/>
        <v>Terminate</v>
      </c>
      <c r="S13" s="18" t="str">
        <f t="shared" si="2"/>
        <v>NA</v>
      </c>
      <c r="T13" s="15" t="str">
        <f t="shared" si="3"/>
        <v>high</v>
      </c>
      <c r="U13" s="15" t="str">
        <f t="shared" si="4"/>
        <v>WFH</v>
      </c>
      <c r="V13" s="15" t="str">
        <f t="shared" si="5"/>
        <v>WFH</v>
      </c>
      <c r="W13" s="28">
        <f t="shared" si="6"/>
        <v>105103.35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ht="18.75" customHeight="1" x14ac:dyDescent="0.35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tr">
        <f t="shared" si="0"/>
        <v>CHENNAIMARKETING</v>
      </c>
      <c r="N14" s="15" t="s">
        <v>123</v>
      </c>
      <c r="O14" s="15" t="s">
        <v>91</v>
      </c>
      <c r="P14" s="15" t="s">
        <v>49</v>
      </c>
      <c r="Q14" s="17">
        <v>147340.53</v>
      </c>
      <c r="R14" s="15" t="str">
        <f t="shared" si="1"/>
        <v>Non-terminate</v>
      </c>
      <c r="S14" s="18" t="str">
        <f t="shared" si="2"/>
        <v>NA</v>
      </c>
      <c r="T14" s="15" t="str">
        <f t="shared" si="3"/>
        <v>high</v>
      </c>
      <c r="U14" s="15" t="str">
        <f t="shared" si="4"/>
        <v>WFO</v>
      </c>
      <c r="V14" s="15" t="str">
        <f t="shared" si="5"/>
        <v>WFO</v>
      </c>
      <c r="W14" s="28">
        <f t="shared" si="6"/>
        <v>162074.58299999998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ht="18.75" customHeight="1" x14ac:dyDescent="0.35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tr">
        <f t="shared" si="0"/>
        <v>MUMBAIPRODUCTION</v>
      </c>
      <c r="N15" s="15" t="s">
        <v>129</v>
      </c>
      <c r="O15" s="15" t="s">
        <v>5</v>
      </c>
      <c r="P15" s="15" t="s">
        <v>59</v>
      </c>
      <c r="Q15" s="17">
        <v>109783.62000000001</v>
      </c>
      <c r="R15" s="15" t="str">
        <f t="shared" si="1"/>
        <v>Terminate</v>
      </c>
      <c r="S15" s="18" t="str">
        <f t="shared" si="2"/>
        <v>NA</v>
      </c>
      <c r="T15" s="15" t="str">
        <f t="shared" si="3"/>
        <v>high</v>
      </c>
      <c r="U15" s="15" t="str">
        <f t="shared" si="4"/>
        <v>WFO</v>
      </c>
      <c r="V15" s="15" t="str">
        <f t="shared" si="5"/>
        <v>WFO</v>
      </c>
      <c r="W15" s="28">
        <f t="shared" si="6"/>
        <v>109783.62000000001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ht="18.75" customHeight="1" x14ac:dyDescent="0.35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tr">
        <f t="shared" si="0"/>
        <v>CHENNAIMARKETING</v>
      </c>
      <c r="N16" s="15" t="s">
        <v>68</v>
      </c>
      <c r="O16" s="15" t="s">
        <v>5</v>
      </c>
      <c r="P16" s="15" t="s">
        <v>59</v>
      </c>
      <c r="Q16" s="17">
        <v>132026.76</v>
      </c>
      <c r="R16" s="15" t="str">
        <f t="shared" si="1"/>
        <v>Terminate</v>
      </c>
      <c r="S16" s="18" t="str">
        <f t="shared" si="2"/>
        <v>NA</v>
      </c>
      <c r="T16" s="15" t="str">
        <f t="shared" si="3"/>
        <v>high</v>
      </c>
      <c r="U16" s="15" t="str">
        <f t="shared" si="4"/>
        <v>WFO</v>
      </c>
      <c r="V16" s="15" t="str">
        <f t="shared" si="5"/>
        <v>WFO</v>
      </c>
      <c r="W16" s="28">
        <f t="shared" si="6"/>
        <v>132026.76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ht="18.75" customHeight="1" x14ac:dyDescent="0.35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tr">
        <f t="shared" si="0"/>
        <v>DELHIADMIN</v>
      </c>
      <c r="N17" s="15" t="s">
        <v>136</v>
      </c>
      <c r="O17" s="15" t="s">
        <v>5</v>
      </c>
      <c r="P17" s="15" t="s">
        <v>59</v>
      </c>
      <c r="Q17" s="17">
        <v>96391.53</v>
      </c>
      <c r="R17" s="15" t="str">
        <f t="shared" si="1"/>
        <v>Terminate</v>
      </c>
      <c r="S17" s="18" t="str">
        <f t="shared" si="2"/>
        <v>NA</v>
      </c>
      <c r="T17" s="15" t="str">
        <f t="shared" si="3"/>
        <v>high</v>
      </c>
      <c r="U17" s="15" t="str">
        <f t="shared" si="4"/>
        <v>WFO</v>
      </c>
      <c r="V17" s="15" t="str">
        <f t="shared" si="5"/>
        <v>WFO</v>
      </c>
      <c r="W17" s="28">
        <f t="shared" si="6"/>
        <v>96391.53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ht="18.75" customHeight="1" x14ac:dyDescent="0.35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tr">
        <f t="shared" si="0"/>
        <v>BANGALOREPRODUCTION</v>
      </c>
      <c r="N18" s="15" t="s">
        <v>57</v>
      </c>
      <c r="O18" s="15" t="s">
        <v>58</v>
      </c>
      <c r="P18" s="15" t="s">
        <v>59</v>
      </c>
      <c r="Q18" s="17">
        <v>105615.9</v>
      </c>
      <c r="R18" s="15" t="str">
        <f t="shared" si="1"/>
        <v>Non-terminate</v>
      </c>
      <c r="S18" s="18" t="str">
        <f t="shared" si="2"/>
        <v>NA</v>
      </c>
      <c r="T18" s="15" t="str">
        <f t="shared" si="3"/>
        <v>high</v>
      </c>
      <c r="U18" s="15" t="str">
        <f t="shared" si="4"/>
        <v>WFO</v>
      </c>
      <c r="V18" s="15" t="str">
        <f t="shared" si="5"/>
        <v>WFO</v>
      </c>
      <c r="W18" s="28">
        <f t="shared" si="6"/>
        <v>118289.80799999999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ht="18.75" customHeight="1" x14ac:dyDescent="0.35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tr">
        <f t="shared" si="0"/>
        <v>NAGPURHR</v>
      </c>
      <c r="N19" s="15" t="s">
        <v>57</v>
      </c>
      <c r="O19" s="15" t="s">
        <v>8</v>
      </c>
      <c r="P19" s="15" t="s">
        <v>59</v>
      </c>
      <c r="Q19" s="17">
        <v>115641.99</v>
      </c>
      <c r="R19" s="15" t="str">
        <f t="shared" si="1"/>
        <v>Non-terminate</v>
      </c>
      <c r="S19" s="18">
        <f t="shared" si="2"/>
        <v>5782.0995000000003</v>
      </c>
      <c r="T19" s="15" t="str">
        <f t="shared" si="3"/>
        <v>high</v>
      </c>
      <c r="U19" s="15" t="str">
        <f t="shared" si="4"/>
        <v>WFO</v>
      </c>
      <c r="V19" s="15" t="str">
        <f t="shared" si="5"/>
        <v>WFH</v>
      </c>
      <c r="W19" s="28">
        <f t="shared" si="6"/>
        <v>132988.2885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ht="18.75" customHeight="1" x14ac:dyDescent="0.35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tr">
        <f t="shared" si="0"/>
        <v>MUMBAIADMIN</v>
      </c>
      <c r="N20" s="15" t="s">
        <v>151</v>
      </c>
      <c r="O20" s="15" t="s">
        <v>5</v>
      </c>
      <c r="P20" s="15" t="s">
        <v>49</v>
      </c>
      <c r="Q20" s="17">
        <v>24798.240000000002</v>
      </c>
      <c r="R20" s="15" t="str">
        <f t="shared" si="1"/>
        <v>Terminate</v>
      </c>
      <c r="S20" s="18" t="str">
        <f t="shared" si="2"/>
        <v>NA</v>
      </c>
      <c r="T20" s="15" t="str">
        <f t="shared" si="3"/>
        <v>low</v>
      </c>
      <c r="U20" s="15" t="str">
        <f t="shared" si="4"/>
        <v>WFO</v>
      </c>
      <c r="V20" s="15" t="str">
        <f t="shared" si="5"/>
        <v>WFO</v>
      </c>
      <c r="W20" s="28">
        <f t="shared" si="6"/>
        <v>24798.240000000002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ht="18.75" customHeight="1" x14ac:dyDescent="0.35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tr">
        <f t="shared" si="0"/>
        <v>DELHIFINANCE</v>
      </c>
      <c r="N21" s="15" t="s">
        <v>90</v>
      </c>
      <c r="O21" s="15" t="s">
        <v>58</v>
      </c>
      <c r="P21" s="15" t="s">
        <v>59</v>
      </c>
      <c r="Q21" s="17">
        <v>142049.79</v>
      </c>
      <c r="R21" s="15" t="str">
        <f t="shared" si="1"/>
        <v>Non-terminate</v>
      </c>
      <c r="S21" s="18" t="str">
        <f t="shared" si="2"/>
        <v>NA</v>
      </c>
      <c r="T21" s="15" t="str">
        <f t="shared" si="3"/>
        <v>high</v>
      </c>
      <c r="U21" s="15" t="str">
        <f t="shared" si="4"/>
        <v>WFO</v>
      </c>
      <c r="V21" s="15" t="str">
        <f t="shared" si="5"/>
        <v>WFH</v>
      </c>
      <c r="W21" s="28">
        <f t="shared" si="6"/>
        <v>159095.7648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ht="18.75" customHeight="1" x14ac:dyDescent="0.35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tr">
        <f t="shared" si="0"/>
        <v>BANGALOREPRODUCTION</v>
      </c>
      <c r="N22" s="15" t="s">
        <v>161</v>
      </c>
      <c r="O22" s="15" t="s">
        <v>113</v>
      </c>
      <c r="P22" s="15" t="s">
        <v>49</v>
      </c>
      <c r="Q22" s="17">
        <v>140753.88</v>
      </c>
      <c r="R22" s="15" t="str">
        <f t="shared" si="1"/>
        <v>Non-terminate</v>
      </c>
      <c r="S22" s="18" t="str">
        <f t="shared" si="2"/>
        <v>NA</v>
      </c>
      <c r="T22" s="15" t="str">
        <f t="shared" si="3"/>
        <v>high</v>
      </c>
      <c r="U22" s="15" t="str">
        <f t="shared" si="4"/>
        <v>WFO</v>
      </c>
      <c r="V22" s="15" t="str">
        <f t="shared" si="5"/>
        <v>WFO</v>
      </c>
      <c r="W22" s="28">
        <f t="shared" si="6"/>
        <v>140753.88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ht="18.75" customHeight="1" x14ac:dyDescent="0.35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tr">
        <f t="shared" si="0"/>
        <v>NAGPURPRODUCTION</v>
      </c>
      <c r="N23" s="15" t="s">
        <v>167</v>
      </c>
      <c r="O23" s="15" t="s">
        <v>85</v>
      </c>
      <c r="P23" s="15" t="s">
        <v>49</v>
      </c>
      <c r="Q23" s="17">
        <v>101272.23000000001</v>
      </c>
      <c r="R23" s="15" t="str">
        <f t="shared" si="1"/>
        <v>Non-terminate</v>
      </c>
      <c r="S23" s="18" t="str">
        <f t="shared" si="2"/>
        <v>NA</v>
      </c>
      <c r="T23" s="15" t="str">
        <f t="shared" si="3"/>
        <v>high</v>
      </c>
      <c r="U23" s="15" t="str">
        <f t="shared" si="4"/>
        <v>WFO</v>
      </c>
      <c r="V23" s="15" t="str">
        <f t="shared" si="5"/>
        <v>WFO</v>
      </c>
      <c r="W23" s="28">
        <f t="shared" si="6"/>
        <v>101272.23000000001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4" ht="18.75" customHeight="1" x14ac:dyDescent="0.35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tr">
        <f t="shared" si="0"/>
        <v>MUMBAIPRODUCTION</v>
      </c>
      <c r="N24" s="15" t="s">
        <v>129</v>
      </c>
      <c r="O24" s="15" t="s">
        <v>5</v>
      </c>
      <c r="P24" s="15" t="s">
        <v>49</v>
      </c>
      <c r="Q24" s="17">
        <v>134451.81</v>
      </c>
      <c r="R24" s="15" t="str">
        <f t="shared" si="1"/>
        <v>Terminate</v>
      </c>
      <c r="S24" s="18" t="str">
        <f t="shared" si="2"/>
        <v>NA</v>
      </c>
      <c r="T24" s="15" t="str">
        <f t="shared" si="3"/>
        <v>high</v>
      </c>
      <c r="U24" s="15" t="str">
        <f t="shared" si="4"/>
        <v>WFO</v>
      </c>
      <c r="V24" s="15" t="str">
        <f t="shared" si="5"/>
        <v>WFO</v>
      </c>
      <c r="W24" s="28">
        <f t="shared" si="6"/>
        <v>134451.81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ht="18.75" customHeight="1" x14ac:dyDescent="0.35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tr">
        <f t="shared" si="0"/>
        <v>CHENNAIADMIN</v>
      </c>
      <c r="N25" s="15" t="s">
        <v>57</v>
      </c>
      <c r="O25" s="15" t="s">
        <v>58</v>
      </c>
      <c r="P25" s="15" t="s">
        <v>49</v>
      </c>
      <c r="Q25" s="17">
        <v>20358.18</v>
      </c>
      <c r="R25" s="15" t="str">
        <f t="shared" si="1"/>
        <v>Non-terminate</v>
      </c>
      <c r="S25" s="18" t="str">
        <f t="shared" si="2"/>
        <v>NA</v>
      </c>
      <c r="T25" s="15" t="str">
        <f t="shared" si="3"/>
        <v>low</v>
      </c>
      <c r="U25" s="15" t="str">
        <f t="shared" si="4"/>
        <v>WFO</v>
      </c>
      <c r="V25" s="15" t="str">
        <f t="shared" si="5"/>
        <v>WFO</v>
      </c>
      <c r="W25" s="28">
        <f t="shared" si="6"/>
        <v>22801.161599999999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ht="18.75" customHeight="1" x14ac:dyDescent="0.35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tr">
        <f t="shared" si="0"/>
        <v>PUNEMARKETING</v>
      </c>
      <c r="N26" s="15" t="s">
        <v>57</v>
      </c>
      <c r="O26" s="15" t="s">
        <v>113</v>
      </c>
      <c r="P26" s="15" t="s">
        <v>49</v>
      </c>
      <c r="Q26" s="17">
        <v>22795.47</v>
      </c>
      <c r="R26" s="15" t="str">
        <f t="shared" si="1"/>
        <v>Non-terminate</v>
      </c>
      <c r="S26" s="18" t="str">
        <f t="shared" si="2"/>
        <v>NA</v>
      </c>
      <c r="T26" s="15" t="str">
        <f t="shared" si="3"/>
        <v>low</v>
      </c>
      <c r="U26" s="15" t="str">
        <f t="shared" si="4"/>
        <v>WFO</v>
      </c>
      <c r="V26" s="15" t="str">
        <f t="shared" si="5"/>
        <v>WFO</v>
      </c>
      <c r="W26" s="28">
        <f t="shared" si="6"/>
        <v>22795.47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ht="18.75" customHeight="1" x14ac:dyDescent="0.35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tr">
        <f t="shared" si="0"/>
        <v>CHENNAIADMIN</v>
      </c>
      <c r="N27" s="15" t="s">
        <v>90</v>
      </c>
      <c r="O27" s="15" t="s">
        <v>58</v>
      </c>
      <c r="P27" s="15" t="s">
        <v>59</v>
      </c>
      <c r="Q27" s="17">
        <v>24128.1</v>
      </c>
      <c r="R27" s="15" t="str">
        <f t="shared" si="1"/>
        <v>Non-terminate</v>
      </c>
      <c r="S27" s="18" t="str">
        <f t="shared" si="2"/>
        <v>NA</v>
      </c>
      <c r="T27" s="15" t="str">
        <f t="shared" si="3"/>
        <v>low</v>
      </c>
      <c r="U27" s="15" t="str">
        <f t="shared" si="4"/>
        <v>WFO</v>
      </c>
      <c r="V27" s="15" t="str">
        <f t="shared" si="5"/>
        <v>WFO</v>
      </c>
      <c r="W27" s="28">
        <f t="shared" si="6"/>
        <v>27023.471999999998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4" ht="18.75" customHeight="1" x14ac:dyDescent="0.35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tr">
        <f t="shared" si="0"/>
        <v>PUNEADMIN</v>
      </c>
      <c r="N28" s="15" t="s">
        <v>151</v>
      </c>
      <c r="O28" s="15" t="s">
        <v>85</v>
      </c>
      <c r="P28" s="15" t="s">
        <v>49</v>
      </c>
      <c r="Q28" s="17">
        <v>35800.47</v>
      </c>
      <c r="R28" s="15" t="str">
        <f t="shared" si="1"/>
        <v>Non-terminate</v>
      </c>
      <c r="S28" s="18" t="str">
        <f t="shared" si="2"/>
        <v>NA</v>
      </c>
      <c r="T28" s="15" t="str">
        <f t="shared" si="3"/>
        <v>low</v>
      </c>
      <c r="U28" s="15" t="str">
        <f t="shared" si="4"/>
        <v>WFO</v>
      </c>
      <c r="V28" s="15" t="str">
        <f t="shared" si="5"/>
        <v>WFO</v>
      </c>
      <c r="W28" s="28">
        <f t="shared" si="6"/>
        <v>35800.47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ht="18.75" customHeight="1" x14ac:dyDescent="0.35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tr">
        <f t="shared" si="0"/>
        <v>CHENNAIADMIN</v>
      </c>
      <c r="N29" s="15" t="s">
        <v>90</v>
      </c>
      <c r="O29" s="15" t="s">
        <v>113</v>
      </c>
      <c r="P29" s="15" t="s">
        <v>59</v>
      </c>
      <c r="Q29" s="17">
        <v>67127.22</v>
      </c>
      <c r="R29" s="15" t="str">
        <f t="shared" si="1"/>
        <v>Non-terminate</v>
      </c>
      <c r="S29" s="18" t="str">
        <f t="shared" si="2"/>
        <v>NA</v>
      </c>
      <c r="T29" s="15" t="str">
        <f t="shared" si="3"/>
        <v>Average</v>
      </c>
      <c r="U29" s="15" t="str">
        <f t="shared" si="4"/>
        <v>WFO</v>
      </c>
      <c r="V29" s="15" t="str">
        <f t="shared" si="5"/>
        <v>WFO</v>
      </c>
      <c r="W29" s="28">
        <f t="shared" si="6"/>
        <v>67127.22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ht="18.75" customHeight="1" x14ac:dyDescent="0.35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tr">
        <f t="shared" si="0"/>
        <v>NAGPURHR</v>
      </c>
      <c r="N30" s="15" t="s">
        <v>84</v>
      </c>
      <c r="O30" s="15" t="s">
        <v>91</v>
      </c>
      <c r="P30" s="15" t="s">
        <v>49</v>
      </c>
      <c r="Q30" s="17">
        <v>85392.360000000015</v>
      </c>
      <c r="R30" s="15" t="str">
        <f t="shared" si="1"/>
        <v>Non-terminate</v>
      </c>
      <c r="S30" s="18" t="str">
        <f t="shared" si="2"/>
        <v>NA</v>
      </c>
      <c r="T30" s="15" t="str">
        <f t="shared" si="3"/>
        <v>high</v>
      </c>
      <c r="U30" s="15" t="str">
        <f t="shared" si="4"/>
        <v>WFO</v>
      </c>
      <c r="V30" s="15" t="str">
        <f t="shared" si="5"/>
        <v>WFH</v>
      </c>
      <c r="W30" s="28">
        <f t="shared" si="6"/>
        <v>93931.59600000002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ht="18.75" customHeight="1" x14ac:dyDescent="0.35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tr">
        <f t="shared" si="0"/>
        <v>MUMBAIHR</v>
      </c>
      <c r="N31" s="15" t="s">
        <v>90</v>
      </c>
      <c r="O31" s="15" t="s">
        <v>113</v>
      </c>
      <c r="P31" s="15" t="s">
        <v>59</v>
      </c>
      <c r="Q31" s="17">
        <v>77160.959999999992</v>
      </c>
      <c r="R31" s="15" t="str">
        <f t="shared" si="1"/>
        <v>Non-terminate</v>
      </c>
      <c r="S31" s="18" t="str">
        <f t="shared" si="2"/>
        <v>NA</v>
      </c>
      <c r="T31" s="15" t="str">
        <f t="shared" si="3"/>
        <v>Average</v>
      </c>
      <c r="U31" s="15" t="str">
        <f t="shared" si="4"/>
        <v>WFH</v>
      </c>
      <c r="V31" s="15" t="str">
        <f t="shared" si="5"/>
        <v>WFH</v>
      </c>
      <c r="W31" s="28">
        <f t="shared" si="6"/>
        <v>77160.959999999992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ht="18.75" customHeight="1" x14ac:dyDescent="0.35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tr">
        <f t="shared" si="0"/>
        <v>BANGALOREMARKETING</v>
      </c>
      <c r="N32" s="15" t="s">
        <v>129</v>
      </c>
      <c r="O32" s="15" t="s">
        <v>91</v>
      </c>
      <c r="P32" s="15" t="s">
        <v>49</v>
      </c>
      <c r="Q32" s="17">
        <v>96504.75</v>
      </c>
      <c r="R32" s="15" t="str">
        <f t="shared" si="1"/>
        <v>Non-terminate</v>
      </c>
      <c r="S32" s="18" t="str">
        <f t="shared" si="2"/>
        <v>NA</v>
      </c>
      <c r="T32" s="15" t="str">
        <f t="shared" si="3"/>
        <v>high</v>
      </c>
      <c r="U32" s="15" t="str">
        <f t="shared" si="4"/>
        <v>WFO</v>
      </c>
      <c r="V32" s="15" t="str">
        <f t="shared" si="5"/>
        <v>WFO</v>
      </c>
      <c r="W32" s="28">
        <f t="shared" si="6"/>
        <v>106155.22500000001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ht="18.75" customHeight="1" x14ac:dyDescent="0.35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tr">
        <f t="shared" si="0"/>
        <v>NAGPURHR</v>
      </c>
      <c r="N33" s="15" t="s">
        <v>129</v>
      </c>
      <c r="O33" s="15" t="s">
        <v>8</v>
      </c>
      <c r="P33" s="15" t="s">
        <v>49</v>
      </c>
      <c r="Q33" s="17">
        <v>37919.520000000004</v>
      </c>
      <c r="R33" s="15" t="str">
        <f t="shared" si="1"/>
        <v>Non-terminate</v>
      </c>
      <c r="S33" s="18">
        <f t="shared" si="2"/>
        <v>1895.9760000000003</v>
      </c>
      <c r="T33" s="15" t="str">
        <f t="shared" si="3"/>
        <v>low</v>
      </c>
      <c r="U33" s="15" t="str">
        <f t="shared" si="4"/>
        <v>WFO</v>
      </c>
      <c r="V33" s="15" t="str">
        <f t="shared" si="5"/>
        <v>WFH</v>
      </c>
      <c r="W33" s="28">
        <f t="shared" si="6"/>
        <v>43607.448000000004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ht="18.75" customHeight="1" x14ac:dyDescent="0.35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tr">
        <f t="shared" si="0"/>
        <v>DELHIMARKETING</v>
      </c>
      <c r="N34" s="15" t="s">
        <v>48</v>
      </c>
      <c r="O34" s="15" t="s">
        <v>5</v>
      </c>
      <c r="P34" s="15" t="s">
        <v>59</v>
      </c>
      <c r="Q34" s="17">
        <v>113983.47000000002</v>
      </c>
      <c r="R34" s="15" t="str">
        <f t="shared" si="1"/>
        <v>Terminate</v>
      </c>
      <c r="S34" s="18" t="str">
        <f t="shared" si="2"/>
        <v>NA</v>
      </c>
      <c r="T34" s="15" t="str">
        <f t="shared" si="3"/>
        <v>high</v>
      </c>
      <c r="U34" s="15" t="str">
        <f t="shared" si="4"/>
        <v>WFO</v>
      </c>
      <c r="V34" s="15" t="str">
        <f t="shared" si="5"/>
        <v>WFO</v>
      </c>
      <c r="W34" s="28">
        <f t="shared" si="6"/>
        <v>113983.47000000002</v>
      </c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ht="18.75" customHeight="1" x14ac:dyDescent="0.35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tr">
        <f t="shared" si="0"/>
        <v>MUMBAIPRODUCTION</v>
      </c>
      <c r="N35" s="15" t="s">
        <v>76</v>
      </c>
      <c r="O35" s="15" t="s">
        <v>58</v>
      </c>
      <c r="P35" s="15" t="s">
        <v>49</v>
      </c>
      <c r="Q35" s="17">
        <v>62928.899999999994</v>
      </c>
      <c r="R35" s="15" t="str">
        <f t="shared" si="1"/>
        <v>Non-terminate</v>
      </c>
      <c r="S35" s="18" t="str">
        <f t="shared" si="2"/>
        <v>NA</v>
      </c>
      <c r="T35" s="15" t="str">
        <f t="shared" si="3"/>
        <v>Average</v>
      </c>
      <c r="U35" s="15" t="str">
        <f t="shared" si="4"/>
        <v>WFO</v>
      </c>
      <c r="V35" s="15" t="str">
        <f t="shared" si="5"/>
        <v>WFO</v>
      </c>
      <c r="W35" s="28">
        <f t="shared" si="6"/>
        <v>70480.367999999988</v>
      </c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ht="18.75" customHeight="1" x14ac:dyDescent="0.35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tr">
        <f t="shared" si="0"/>
        <v>CHENNAIPRODUCTION</v>
      </c>
      <c r="N36" s="15" t="s">
        <v>136</v>
      </c>
      <c r="O36" s="15" t="s">
        <v>58</v>
      </c>
      <c r="P36" s="15" t="s">
        <v>49</v>
      </c>
      <c r="Q36" s="17" t="s">
        <v>226</v>
      </c>
      <c r="R36" s="15" t="str">
        <f t="shared" si="1"/>
        <v>Non-terminate</v>
      </c>
      <c r="S36" s="18" t="str">
        <f t="shared" si="2"/>
        <v>NA</v>
      </c>
      <c r="T36" s="15" t="str">
        <f t="shared" si="3"/>
        <v>high</v>
      </c>
      <c r="U36" s="15" t="str">
        <f t="shared" si="4"/>
        <v>WFO</v>
      </c>
      <c r="V36" s="15" t="str">
        <f t="shared" si="5"/>
        <v>WFO</v>
      </c>
      <c r="W36" s="28" t="e">
        <f t="shared" si="6"/>
        <v>#VALUE!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18.75" customHeight="1" x14ac:dyDescent="0.35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tr">
        <f t="shared" si="0"/>
        <v>CHENNAIHR</v>
      </c>
      <c r="N37" s="15" t="s">
        <v>57</v>
      </c>
      <c r="O37" s="15" t="s">
        <v>91</v>
      </c>
      <c r="P37" s="15" t="s">
        <v>59</v>
      </c>
      <c r="Q37" s="17">
        <v>135857.88</v>
      </c>
      <c r="R37" s="15" t="str">
        <f t="shared" si="1"/>
        <v>Non-terminate</v>
      </c>
      <c r="S37" s="18" t="str">
        <f t="shared" si="2"/>
        <v>NA</v>
      </c>
      <c r="T37" s="15" t="str">
        <f t="shared" si="3"/>
        <v>high</v>
      </c>
      <c r="U37" s="15" t="str">
        <f t="shared" si="4"/>
        <v>WFO</v>
      </c>
      <c r="V37" s="15" t="str">
        <f t="shared" si="5"/>
        <v>WFH</v>
      </c>
      <c r="W37" s="28">
        <f t="shared" si="6"/>
        <v>149443.66800000001</v>
      </c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ht="18.75" customHeight="1" x14ac:dyDescent="0.35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tr">
        <f t="shared" si="0"/>
        <v>MUMBAIPRODUCTION</v>
      </c>
      <c r="N38" s="15" t="s">
        <v>84</v>
      </c>
      <c r="O38" s="15" t="s">
        <v>8</v>
      </c>
      <c r="P38" s="15" t="s">
        <v>49</v>
      </c>
      <c r="Q38" s="17">
        <v>143448.21000000002</v>
      </c>
      <c r="R38" s="15" t="str">
        <f t="shared" si="1"/>
        <v>Non-terminate</v>
      </c>
      <c r="S38" s="18">
        <f t="shared" si="2"/>
        <v>7172.4105000000018</v>
      </c>
      <c r="T38" s="15" t="str">
        <f t="shared" si="3"/>
        <v>high</v>
      </c>
      <c r="U38" s="15" t="str">
        <f t="shared" si="4"/>
        <v>WFO</v>
      </c>
      <c r="V38" s="15" t="str">
        <f t="shared" si="5"/>
        <v>WFO</v>
      </c>
      <c r="W38" s="28">
        <f t="shared" si="6"/>
        <v>164965.44150000002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ht="18.75" customHeight="1" x14ac:dyDescent="0.35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tr">
        <f t="shared" si="0"/>
        <v>CHENNAIHR</v>
      </c>
      <c r="N39" s="15" t="s">
        <v>90</v>
      </c>
      <c r="O39" s="15" t="s">
        <v>113</v>
      </c>
      <c r="P39" s="15" t="s">
        <v>49</v>
      </c>
      <c r="Q39" s="17">
        <v>26964.720000000001</v>
      </c>
      <c r="R39" s="15" t="str">
        <f t="shared" si="1"/>
        <v>Non-terminate</v>
      </c>
      <c r="S39" s="18" t="str">
        <f t="shared" si="2"/>
        <v>NA</v>
      </c>
      <c r="T39" s="15" t="str">
        <f t="shared" si="3"/>
        <v>low</v>
      </c>
      <c r="U39" s="15" t="str">
        <f t="shared" si="4"/>
        <v>WFO</v>
      </c>
      <c r="V39" s="15" t="str">
        <f t="shared" si="5"/>
        <v>WFH</v>
      </c>
      <c r="W39" s="28">
        <f t="shared" si="6"/>
        <v>26964.720000000001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ht="18.75" customHeight="1" x14ac:dyDescent="0.35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tr">
        <f t="shared" si="0"/>
        <v>MUMBAIFINANCE</v>
      </c>
      <c r="N40" s="15" t="s">
        <v>243</v>
      </c>
      <c r="O40" s="15" t="s">
        <v>58</v>
      </c>
      <c r="P40" s="15" t="s">
        <v>49</v>
      </c>
      <c r="Q40" s="17">
        <v>126960.93</v>
      </c>
      <c r="R40" s="15" t="str">
        <f t="shared" si="1"/>
        <v>Non-terminate</v>
      </c>
      <c r="S40" s="18" t="str">
        <f t="shared" si="2"/>
        <v>NA</v>
      </c>
      <c r="T40" s="15" t="str">
        <f t="shared" si="3"/>
        <v>high</v>
      </c>
      <c r="U40" s="15" t="str">
        <f t="shared" si="4"/>
        <v>WFO</v>
      </c>
      <c r="V40" s="15" t="str">
        <f t="shared" si="5"/>
        <v>WFH</v>
      </c>
      <c r="W40" s="28">
        <f t="shared" si="6"/>
        <v>142196.24159999998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ht="18.75" customHeight="1" x14ac:dyDescent="0.35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tr">
        <f t="shared" si="0"/>
        <v>CHENNAIMARKETING</v>
      </c>
      <c r="N41" s="15" t="s">
        <v>129</v>
      </c>
      <c r="O41" s="15" t="s">
        <v>5</v>
      </c>
      <c r="P41" s="15" t="s">
        <v>49</v>
      </c>
      <c r="Q41" s="17">
        <v>18499.23</v>
      </c>
      <c r="R41" s="15" t="str">
        <f t="shared" si="1"/>
        <v>Terminate</v>
      </c>
      <c r="S41" s="18" t="str">
        <f t="shared" si="2"/>
        <v>NA</v>
      </c>
      <c r="T41" s="15" t="str">
        <f t="shared" si="3"/>
        <v>low</v>
      </c>
      <c r="U41" s="15" t="str">
        <f t="shared" si="4"/>
        <v>WFO</v>
      </c>
      <c r="V41" s="15" t="str">
        <f t="shared" si="5"/>
        <v>WFO</v>
      </c>
      <c r="W41" s="28">
        <f t="shared" si="6"/>
        <v>18499.23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ht="18.75" customHeight="1" x14ac:dyDescent="0.35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tr">
        <f t="shared" si="0"/>
        <v>DELHIHR</v>
      </c>
      <c r="N42" s="15" t="s">
        <v>57</v>
      </c>
      <c r="O42" s="15" t="s">
        <v>113</v>
      </c>
      <c r="P42" s="15" t="s">
        <v>49</v>
      </c>
      <c r="Q42" s="17">
        <v>77344.56</v>
      </c>
      <c r="R42" s="15" t="str">
        <f t="shared" si="1"/>
        <v>Non-terminate</v>
      </c>
      <c r="S42" s="18" t="str">
        <f t="shared" si="2"/>
        <v>NA</v>
      </c>
      <c r="T42" s="15" t="str">
        <f t="shared" si="3"/>
        <v>Average</v>
      </c>
      <c r="U42" s="15" t="str">
        <f t="shared" si="4"/>
        <v>WFO</v>
      </c>
      <c r="V42" s="15" t="str">
        <f t="shared" si="5"/>
        <v>WFH</v>
      </c>
      <c r="W42" s="28">
        <f t="shared" si="6"/>
        <v>77344.56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ht="18.75" customHeight="1" x14ac:dyDescent="0.35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tr">
        <f t="shared" si="0"/>
        <v>BANGALOREHR</v>
      </c>
      <c r="N43" s="15" t="s">
        <v>76</v>
      </c>
      <c r="O43" s="15" t="s">
        <v>58</v>
      </c>
      <c r="P43" s="15" t="s">
        <v>59</v>
      </c>
      <c r="Q43" s="17">
        <v>140371.38</v>
      </c>
      <c r="R43" s="15" t="str">
        <f t="shared" si="1"/>
        <v>Non-terminate</v>
      </c>
      <c r="S43" s="18" t="str">
        <f t="shared" si="2"/>
        <v>NA</v>
      </c>
      <c r="T43" s="15" t="str">
        <f t="shared" si="3"/>
        <v>high</v>
      </c>
      <c r="U43" s="15" t="str">
        <f t="shared" si="4"/>
        <v>WFO</v>
      </c>
      <c r="V43" s="15" t="str">
        <f t="shared" si="5"/>
        <v>WFH</v>
      </c>
      <c r="W43" s="28">
        <f t="shared" si="6"/>
        <v>157215.94560000001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ht="18.75" customHeight="1" x14ac:dyDescent="0.35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tr">
        <f t="shared" si="0"/>
        <v>NAGPURADMIN</v>
      </c>
      <c r="N44" s="15" t="s">
        <v>76</v>
      </c>
      <c r="O44" s="15" t="s">
        <v>58</v>
      </c>
      <c r="P44" s="15" t="s">
        <v>59</v>
      </c>
      <c r="Q44" s="17">
        <v>34740.18</v>
      </c>
      <c r="R44" s="15" t="str">
        <f t="shared" si="1"/>
        <v>Non-terminate</v>
      </c>
      <c r="S44" s="18" t="str">
        <f t="shared" si="2"/>
        <v>NA</v>
      </c>
      <c r="T44" s="15" t="str">
        <f t="shared" si="3"/>
        <v>low</v>
      </c>
      <c r="U44" s="15" t="str">
        <f t="shared" si="4"/>
        <v>WFO</v>
      </c>
      <c r="V44" s="15" t="str">
        <f t="shared" si="5"/>
        <v>WFO</v>
      </c>
      <c r="W44" s="28">
        <f t="shared" si="6"/>
        <v>38909.001600000003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ht="18.75" customHeight="1" x14ac:dyDescent="0.35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tr">
        <f t="shared" si="0"/>
        <v>MUMBAIADMIN</v>
      </c>
      <c r="N45" s="15" t="s">
        <v>57</v>
      </c>
      <c r="O45" s="15" t="s">
        <v>5</v>
      </c>
      <c r="P45" s="15" t="s">
        <v>49</v>
      </c>
      <c r="Q45" s="17">
        <v>110368.08000000002</v>
      </c>
      <c r="R45" s="15" t="str">
        <f t="shared" si="1"/>
        <v>Terminate</v>
      </c>
      <c r="S45" s="18" t="str">
        <f t="shared" si="2"/>
        <v>NA</v>
      </c>
      <c r="T45" s="15" t="str">
        <f t="shared" si="3"/>
        <v>high</v>
      </c>
      <c r="U45" s="15" t="str">
        <f t="shared" si="4"/>
        <v>WFO</v>
      </c>
      <c r="V45" s="15" t="str">
        <f t="shared" si="5"/>
        <v>WFO</v>
      </c>
      <c r="W45" s="28">
        <f t="shared" si="6"/>
        <v>110368.08000000002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ht="18.75" customHeight="1" x14ac:dyDescent="0.35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tr">
        <f t="shared" si="0"/>
        <v>NAGPURHR</v>
      </c>
      <c r="N46" s="15" t="s">
        <v>151</v>
      </c>
      <c r="O46" s="15" t="s">
        <v>113</v>
      </c>
      <c r="P46" s="15" t="s">
        <v>49</v>
      </c>
      <c r="Q46" s="17">
        <v>43725.87</v>
      </c>
      <c r="R46" s="15" t="str">
        <f t="shared" si="1"/>
        <v>Non-terminate</v>
      </c>
      <c r="S46" s="18" t="str">
        <f t="shared" si="2"/>
        <v>NA</v>
      </c>
      <c r="T46" s="15" t="str">
        <f t="shared" si="3"/>
        <v>Average</v>
      </c>
      <c r="U46" s="15" t="str">
        <f t="shared" si="4"/>
        <v>WFO</v>
      </c>
      <c r="V46" s="15" t="str">
        <f t="shared" si="5"/>
        <v>WFH</v>
      </c>
      <c r="W46" s="28">
        <f t="shared" si="6"/>
        <v>43725.87</v>
      </c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ht="18.75" customHeight="1" x14ac:dyDescent="0.35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tr">
        <f t="shared" si="0"/>
        <v>MUMBAIPRODUCTION</v>
      </c>
      <c r="N47" s="15" t="s">
        <v>90</v>
      </c>
      <c r="O47" s="15" t="s">
        <v>113</v>
      </c>
      <c r="P47" s="15" t="s">
        <v>59</v>
      </c>
      <c r="Q47" s="17">
        <v>144285.12</v>
      </c>
      <c r="R47" s="15" t="str">
        <f t="shared" si="1"/>
        <v>Non-terminate</v>
      </c>
      <c r="S47" s="18" t="str">
        <f t="shared" si="2"/>
        <v>NA</v>
      </c>
      <c r="T47" s="15" t="str">
        <f t="shared" si="3"/>
        <v>high</v>
      </c>
      <c r="U47" s="15" t="str">
        <f t="shared" si="4"/>
        <v>WFO</v>
      </c>
      <c r="V47" s="15" t="str">
        <f t="shared" si="5"/>
        <v>WFO</v>
      </c>
      <c r="W47" s="28">
        <f t="shared" si="6"/>
        <v>144285.12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ht="18.75" customHeight="1" x14ac:dyDescent="0.35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tr">
        <f t="shared" si="0"/>
        <v>DELHIMARKETING</v>
      </c>
      <c r="N48" s="15" t="s">
        <v>151</v>
      </c>
      <c r="O48" s="15" t="s">
        <v>8</v>
      </c>
      <c r="P48" s="15" t="s">
        <v>49</v>
      </c>
      <c r="Q48" s="17">
        <v>88876.17</v>
      </c>
      <c r="R48" s="15" t="str">
        <f t="shared" si="1"/>
        <v>Non-terminate</v>
      </c>
      <c r="S48" s="18">
        <f t="shared" si="2"/>
        <v>4443.8085000000001</v>
      </c>
      <c r="T48" s="15" t="str">
        <f t="shared" si="3"/>
        <v>high</v>
      </c>
      <c r="U48" s="15" t="str">
        <f t="shared" si="4"/>
        <v>WFO</v>
      </c>
      <c r="V48" s="15" t="str">
        <f t="shared" si="5"/>
        <v>WFO</v>
      </c>
      <c r="W48" s="28">
        <f t="shared" si="6"/>
        <v>102207.5955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 ht="18.75" customHeight="1" x14ac:dyDescent="0.35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tr">
        <f t="shared" si="0"/>
        <v>BANGALOREFINANCE</v>
      </c>
      <c r="N49" s="15" t="s">
        <v>57</v>
      </c>
      <c r="O49" s="15" t="s">
        <v>58</v>
      </c>
      <c r="P49" s="15" t="s">
        <v>59</v>
      </c>
      <c r="Q49" s="17">
        <v>134584.91999999998</v>
      </c>
      <c r="R49" s="15" t="str">
        <f t="shared" si="1"/>
        <v>Non-terminate</v>
      </c>
      <c r="S49" s="18" t="str">
        <f t="shared" si="2"/>
        <v>NA</v>
      </c>
      <c r="T49" s="15" t="str">
        <f t="shared" si="3"/>
        <v>high</v>
      </c>
      <c r="U49" s="15" t="str">
        <f t="shared" si="4"/>
        <v>WFO</v>
      </c>
      <c r="V49" s="15" t="str">
        <f t="shared" si="5"/>
        <v>WFH</v>
      </c>
      <c r="W49" s="28">
        <f t="shared" si="6"/>
        <v>150735.11039999998</v>
      </c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 spans="1:34" ht="18.75" customHeight="1" x14ac:dyDescent="0.35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tr">
        <f t="shared" si="0"/>
        <v>NAGPURHR</v>
      </c>
      <c r="N50" s="15" t="s">
        <v>161</v>
      </c>
      <c r="O50" s="15" t="s">
        <v>8</v>
      </c>
      <c r="P50" s="15" t="s">
        <v>59</v>
      </c>
      <c r="Q50" s="17">
        <v>118400.58000000002</v>
      </c>
      <c r="R50" s="15" t="str">
        <f t="shared" si="1"/>
        <v>Non-terminate</v>
      </c>
      <c r="S50" s="18">
        <f t="shared" si="2"/>
        <v>5920.0290000000014</v>
      </c>
      <c r="T50" s="15" t="str">
        <f t="shared" si="3"/>
        <v>high</v>
      </c>
      <c r="U50" s="15" t="str">
        <f t="shared" si="4"/>
        <v>WFO</v>
      </c>
      <c r="V50" s="15" t="str">
        <f t="shared" si="5"/>
        <v>WFH</v>
      </c>
      <c r="W50" s="28">
        <f t="shared" si="6"/>
        <v>136160.66700000002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spans="1:34" ht="18.75" customHeight="1" x14ac:dyDescent="0.35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tr">
        <f t="shared" si="0"/>
        <v>MUMBAIPRODUCTION</v>
      </c>
      <c r="N51" s="15" t="s">
        <v>167</v>
      </c>
      <c r="O51" s="15" t="s">
        <v>58</v>
      </c>
      <c r="P51" s="15" t="s">
        <v>49</v>
      </c>
      <c r="Q51" s="17">
        <v>96673.049999999988</v>
      </c>
      <c r="R51" s="15" t="str">
        <f t="shared" si="1"/>
        <v>Non-terminate</v>
      </c>
      <c r="S51" s="18" t="str">
        <f t="shared" si="2"/>
        <v>NA</v>
      </c>
      <c r="T51" s="15" t="str">
        <f t="shared" si="3"/>
        <v>high</v>
      </c>
      <c r="U51" s="15" t="str">
        <f t="shared" si="4"/>
        <v>WFO</v>
      </c>
      <c r="V51" s="15" t="str">
        <f t="shared" si="5"/>
        <v>WFO</v>
      </c>
      <c r="W51" s="28">
        <f t="shared" si="6"/>
        <v>108273.81599999999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spans="1:34" ht="18.75" customHeight="1" x14ac:dyDescent="0.35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tr">
        <f t="shared" si="0"/>
        <v>CHENNAIADMIN</v>
      </c>
      <c r="N52" s="15" t="s">
        <v>136</v>
      </c>
      <c r="O52" s="15" t="s">
        <v>58</v>
      </c>
      <c r="P52" s="15" t="s">
        <v>59</v>
      </c>
      <c r="Q52" s="17">
        <v>92721.06</v>
      </c>
      <c r="R52" s="15" t="str">
        <f t="shared" si="1"/>
        <v>Non-terminate</v>
      </c>
      <c r="S52" s="18" t="str">
        <f t="shared" si="2"/>
        <v>NA</v>
      </c>
      <c r="T52" s="15" t="str">
        <f t="shared" si="3"/>
        <v>high</v>
      </c>
      <c r="U52" s="15" t="str">
        <f t="shared" si="4"/>
        <v>WFO</v>
      </c>
      <c r="V52" s="15" t="str">
        <f t="shared" si="5"/>
        <v>WFO</v>
      </c>
      <c r="W52" s="28">
        <f t="shared" si="6"/>
        <v>103847.58719999999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 ht="18.75" customHeight="1" x14ac:dyDescent="0.35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tr">
        <f t="shared" si="0"/>
        <v>MUMBAIHR</v>
      </c>
      <c r="N53" s="15" t="s">
        <v>136</v>
      </c>
      <c r="O53" s="15" t="s">
        <v>5</v>
      </c>
      <c r="P53" s="15" t="s">
        <v>59</v>
      </c>
      <c r="Q53" s="17">
        <v>32971.5</v>
      </c>
      <c r="R53" s="15" t="str">
        <f t="shared" si="1"/>
        <v>Terminate</v>
      </c>
      <c r="S53" s="18" t="str">
        <f t="shared" si="2"/>
        <v>NA</v>
      </c>
      <c r="T53" s="15" t="str">
        <f t="shared" si="3"/>
        <v>low</v>
      </c>
      <c r="U53" s="15" t="str">
        <f t="shared" si="4"/>
        <v>WFH</v>
      </c>
      <c r="V53" s="15" t="str">
        <f t="shared" si="5"/>
        <v>WFH</v>
      </c>
      <c r="W53" s="28">
        <f t="shared" si="6"/>
        <v>32971.5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ht="18.75" customHeight="1" x14ac:dyDescent="0.35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tr">
        <f t="shared" si="0"/>
        <v>CHENNAIHR</v>
      </c>
      <c r="N54" s="15" t="s">
        <v>68</v>
      </c>
      <c r="O54" s="15" t="s">
        <v>85</v>
      </c>
      <c r="P54" s="15" t="s">
        <v>49</v>
      </c>
      <c r="Q54" s="17">
        <v>127999.79999999999</v>
      </c>
      <c r="R54" s="15" t="str">
        <f t="shared" si="1"/>
        <v>Non-terminate</v>
      </c>
      <c r="S54" s="18" t="str">
        <f t="shared" si="2"/>
        <v>NA</v>
      </c>
      <c r="T54" s="15" t="str">
        <f t="shared" si="3"/>
        <v>high</v>
      </c>
      <c r="U54" s="15" t="str">
        <f t="shared" si="4"/>
        <v>WFO</v>
      </c>
      <c r="V54" s="15" t="str">
        <f t="shared" si="5"/>
        <v>WFH</v>
      </c>
      <c r="W54" s="28">
        <f t="shared" si="6"/>
        <v>127999.79999999999</v>
      </c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4" ht="18.75" customHeight="1" x14ac:dyDescent="0.35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tr">
        <f t="shared" si="0"/>
        <v>MUMBAIADMIN</v>
      </c>
      <c r="N55" s="15" t="s">
        <v>90</v>
      </c>
      <c r="O55" s="15" t="s">
        <v>8</v>
      </c>
      <c r="P55" s="15" t="s">
        <v>49</v>
      </c>
      <c r="Q55" s="17">
        <v>68042.16</v>
      </c>
      <c r="R55" s="15" t="str">
        <f t="shared" si="1"/>
        <v>Non-terminate</v>
      </c>
      <c r="S55" s="18">
        <f t="shared" si="2"/>
        <v>3402.1080000000002</v>
      </c>
      <c r="T55" s="15" t="str">
        <f t="shared" si="3"/>
        <v>Average</v>
      </c>
      <c r="U55" s="15" t="str">
        <f t="shared" si="4"/>
        <v>WFO</v>
      </c>
      <c r="V55" s="15" t="str">
        <f t="shared" si="5"/>
        <v>WFO</v>
      </c>
      <c r="W55" s="28">
        <f t="shared" si="6"/>
        <v>78248.483999999997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4" ht="18.75" customHeight="1" x14ac:dyDescent="0.35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tr">
        <f t="shared" si="0"/>
        <v>CHENNAIPRODUCTION</v>
      </c>
      <c r="N56" s="15" t="s">
        <v>319</v>
      </c>
      <c r="O56" s="15" t="s">
        <v>91</v>
      </c>
      <c r="P56" s="15" t="s">
        <v>49</v>
      </c>
      <c r="Q56" s="17">
        <v>32027.49</v>
      </c>
      <c r="R56" s="15" t="str">
        <f t="shared" si="1"/>
        <v>Non-terminate</v>
      </c>
      <c r="S56" s="18" t="str">
        <f t="shared" si="2"/>
        <v>NA</v>
      </c>
      <c r="T56" s="15" t="str">
        <f t="shared" si="3"/>
        <v>low</v>
      </c>
      <c r="U56" s="15" t="str">
        <f t="shared" si="4"/>
        <v>WFO</v>
      </c>
      <c r="V56" s="15" t="str">
        <f t="shared" si="5"/>
        <v>WFO</v>
      </c>
      <c r="W56" s="28">
        <f t="shared" si="6"/>
        <v>35230.239000000001</v>
      </c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1:34" ht="18.75" customHeight="1" x14ac:dyDescent="0.35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tr">
        <f t="shared" si="0"/>
        <v>MUMBAIADMIN</v>
      </c>
      <c r="N57" s="15" t="s">
        <v>57</v>
      </c>
      <c r="O57" s="15" t="s">
        <v>113</v>
      </c>
      <c r="P57" s="15" t="s">
        <v>49</v>
      </c>
      <c r="Q57" s="17">
        <v>113998.77</v>
      </c>
      <c r="R57" s="15" t="str">
        <f t="shared" si="1"/>
        <v>Non-terminate</v>
      </c>
      <c r="S57" s="18" t="str">
        <f t="shared" si="2"/>
        <v>NA</v>
      </c>
      <c r="T57" s="15" t="str">
        <f t="shared" si="3"/>
        <v>high</v>
      </c>
      <c r="U57" s="15" t="str">
        <f t="shared" si="4"/>
        <v>WFO</v>
      </c>
      <c r="V57" s="15" t="str">
        <f t="shared" si="5"/>
        <v>WFO</v>
      </c>
      <c r="W57" s="28">
        <f t="shared" si="6"/>
        <v>113998.77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1:34" ht="18.75" customHeight="1" x14ac:dyDescent="0.35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tr">
        <f t="shared" si="0"/>
        <v>CHENNAIFINANCE</v>
      </c>
      <c r="N58" s="15" t="s">
        <v>123</v>
      </c>
      <c r="O58" s="15" t="s">
        <v>113</v>
      </c>
      <c r="P58" s="15" t="s">
        <v>49</v>
      </c>
      <c r="Q58" s="17">
        <v>88603.83</v>
      </c>
      <c r="R58" s="15" t="str">
        <f t="shared" si="1"/>
        <v>Non-terminate</v>
      </c>
      <c r="S58" s="18" t="str">
        <f t="shared" si="2"/>
        <v>NA</v>
      </c>
      <c r="T58" s="15" t="str">
        <f t="shared" si="3"/>
        <v>high</v>
      </c>
      <c r="U58" s="15" t="str">
        <f t="shared" si="4"/>
        <v>WFO</v>
      </c>
      <c r="V58" s="15" t="str">
        <f t="shared" si="5"/>
        <v>WFH</v>
      </c>
      <c r="W58" s="28">
        <f t="shared" si="6"/>
        <v>88603.83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1:34" ht="18.75" customHeight="1" x14ac:dyDescent="0.35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tr">
        <f t="shared" si="0"/>
        <v>DELHIFINANCE</v>
      </c>
      <c r="N59" s="15" t="s">
        <v>167</v>
      </c>
      <c r="O59" s="15" t="s">
        <v>5</v>
      </c>
      <c r="P59" s="15" t="s">
        <v>59</v>
      </c>
      <c r="Q59" s="17">
        <v>78724.62000000001</v>
      </c>
      <c r="R59" s="15" t="str">
        <f t="shared" si="1"/>
        <v>Terminate</v>
      </c>
      <c r="S59" s="18" t="str">
        <f t="shared" si="2"/>
        <v>NA</v>
      </c>
      <c r="T59" s="15" t="str">
        <f t="shared" si="3"/>
        <v>Average</v>
      </c>
      <c r="U59" s="15" t="str">
        <f t="shared" si="4"/>
        <v>WFO</v>
      </c>
      <c r="V59" s="15" t="str">
        <f t="shared" si="5"/>
        <v>WFH</v>
      </c>
      <c r="W59" s="28">
        <f t="shared" si="6"/>
        <v>78724.62000000001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1:34" ht="18.75" customHeight="1" x14ac:dyDescent="0.35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tr">
        <f t="shared" si="0"/>
        <v>BANGALOREMARKETING</v>
      </c>
      <c r="N60" s="15" t="s">
        <v>57</v>
      </c>
      <c r="O60" s="15" t="s">
        <v>91</v>
      </c>
      <c r="P60" s="15" t="s">
        <v>59</v>
      </c>
      <c r="Q60" s="17">
        <v>20962.530000000002</v>
      </c>
      <c r="R60" s="15" t="str">
        <f t="shared" si="1"/>
        <v>Non-terminate</v>
      </c>
      <c r="S60" s="18" t="str">
        <f t="shared" si="2"/>
        <v>NA</v>
      </c>
      <c r="T60" s="15" t="str">
        <f t="shared" si="3"/>
        <v>low</v>
      </c>
      <c r="U60" s="15" t="str">
        <f t="shared" si="4"/>
        <v>WFO</v>
      </c>
      <c r="V60" s="15" t="str">
        <f t="shared" si="5"/>
        <v>WFO</v>
      </c>
      <c r="W60" s="28">
        <f t="shared" si="6"/>
        <v>23058.783000000003</v>
      </c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spans="1:34" ht="18.75" customHeight="1" x14ac:dyDescent="0.35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tr">
        <f t="shared" si="0"/>
        <v>NAGPURPRODUCTION</v>
      </c>
      <c r="N61" s="15" t="s">
        <v>84</v>
      </c>
      <c r="O61" s="15" t="s">
        <v>85</v>
      </c>
      <c r="P61" s="15" t="s">
        <v>49</v>
      </c>
      <c r="Q61" s="17" t="s">
        <v>226</v>
      </c>
      <c r="R61" s="15" t="str">
        <f t="shared" si="1"/>
        <v>Non-terminate</v>
      </c>
      <c r="S61" s="18" t="str">
        <f t="shared" si="2"/>
        <v>NA</v>
      </c>
      <c r="T61" s="15" t="str">
        <f t="shared" si="3"/>
        <v>high</v>
      </c>
      <c r="U61" s="15" t="str">
        <f t="shared" si="4"/>
        <v>WFO</v>
      </c>
      <c r="V61" s="15" t="str">
        <f t="shared" si="5"/>
        <v>WFO</v>
      </c>
      <c r="W61" s="28" t="str">
        <f t="shared" si="6"/>
        <v/>
      </c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 spans="1:34" ht="18.75" customHeight="1" x14ac:dyDescent="0.35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tr">
        <f t="shared" si="0"/>
        <v>MUMBAIADMIN</v>
      </c>
      <c r="N62" s="15" t="s">
        <v>84</v>
      </c>
      <c r="O62" s="15" t="s">
        <v>58</v>
      </c>
      <c r="P62" s="15" t="s">
        <v>49</v>
      </c>
      <c r="Q62" s="17" t="s">
        <v>226</v>
      </c>
      <c r="R62" s="15" t="str">
        <f t="shared" si="1"/>
        <v>Non-terminate</v>
      </c>
      <c r="S62" s="18" t="str">
        <f t="shared" si="2"/>
        <v>NA</v>
      </c>
      <c r="T62" s="15" t="str">
        <f t="shared" si="3"/>
        <v>high</v>
      </c>
      <c r="U62" s="15" t="str">
        <f t="shared" si="4"/>
        <v>WFO</v>
      </c>
      <c r="V62" s="15" t="str">
        <f t="shared" si="5"/>
        <v>WFO</v>
      </c>
      <c r="W62" s="28" t="e">
        <f t="shared" si="6"/>
        <v>#VALUE!</v>
      </c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spans="1:34" ht="18.75" customHeight="1" x14ac:dyDescent="0.35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tr">
        <f t="shared" si="0"/>
        <v>BANGALOREADMIN</v>
      </c>
      <c r="N63" s="15" t="s">
        <v>136</v>
      </c>
      <c r="O63" s="15" t="s">
        <v>91</v>
      </c>
      <c r="P63" s="15" t="s">
        <v>59</v>
      </c>
      <c r="Q63" s="17">
        <v>98689.59</v>
      </c>
      <c r="R63" s="15" t="str">
        <f t="shared" si="1"/>
        <v>Non-terminate</v>
      </c>
      <c r="S63" s="18" t="str">
        <f t="shared" si="2"/>
        <v>NA</v>
      </c>
      <c r="T63" s="15" t="str">
        <f t="shared" si="3"/>
        <v>high</v>
      </c>
      <c r="U63" s="15" t="str">
        <f t="shared" si="4"/>
        <v>WFO</v>
      </c>
      <c r="V63" s="15" t="str">
        <f t="shared" si="5"/>
        <v>WFO</v>
      </c>
      <c r="W63" s="28">
        <f t="shared" si="6"/>
        <v>108558.549</v>
      </c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 spans="1:34" ht="18.75" customHeight="1" x14ac:dyDescent="0.35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tr">
        <f t="shared" si="0"/>
        <v>DELHIMARKETING</v>
      </c>
      <c r="N64" s="15" t="s">
        <v>57</v>
      </c>
      <c r="O64" s="15" t="s">
        <v>58</v>
      </c>
      <c r="P64" s="15" t="s">
        <v>59</v>
      </c>
      <c r="Q64" s="17">
        <v>53813.16</v>
      </c>
      <c r="R64" s="15" t="str">
        <f t="shared" si="1"/>
        <v>Non-terminate</v>
      </c>
      <c r="S64" s="18" t="str">
        <f t="shared" si="2"/>
        <v>NA</v>
      </c>
      <c r="T64" s="15" t="str">
        <f t="shared" si="3"/>
        <v>Average</v>
      </c>
      <c r="U64" s="15" t="str">
        <f t="shared" si="4"/>
        <v>WFO</v>
      </c>
      <c r="V64" s="15" t="str">
        <f t="shared" si="5"/>
        <v>WFO</v>
      </c>
      <c r="W64" s="28">
        <f t="shared" si="6"/>
        <v>60270.739200000004</v>
      </c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 spans="1:34" ht="18.75" customHeight="1" x14ac:dyDescent="0.35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tr">
        <f t="shared" si="0"/>
        <v>NAGPURPRODUCTION</v>
      </c>
      <c r="N65" s="15" t="s">
        <v>57</v>
      </c>
      <c r="O65" s="15" t="s">
        <v>85</v>
      </c>
      <c r="P65" s="15" t="s">
        <v>49</v>
      </c>
      <c r="Q65" s="17">
        <v>126117.9</v>
      </c>
      <c r="R65" s="15" t="str">
        <f t="shared" si="1"/>
        <v>Non-terminate</v>
      </c>
      <c r="S65" s="18" t="str">
        <f t="shared" si="2"/>
        <v>NA</v>
      </c>
      <c r="T65" s="15" t="str">
        <f t="shared" si="3"/>
        <v>high</v>
      </c>
      <c r="U65" s="15" t="str">
        <f t="shared" si="4"/>
        <v>WFO</v>
      </c>
      <c r="V65" s="15" t="str">
        <f t="shared" si="5"/>
        <v>WFO</v>
      </c>
      <c r="W65" s="28">
        <f t="shared" si="6"/>
        <v>126117.9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 spans="1:34" ht="18.75" customHeight="1" x14ac:dyDescent="0.35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tr">
        <f t="shared" si="0"/>
        <v>MUMBAIFINANCE</v>
      </c>
      <c r="N66" s="15" t="s">
        <v>112</v>
      </c>
      <c r="O66" s="15" t="s">
        <v>113</v>
      </c>
      <c r="P66" s="15" t="s">
        <v>49</v>
      </c>
      <c r="Q66" s="17">
        <v>15809.489999999998</v>
      </c>
      <c r="R66" s="15" t="str">
        <f t="shared" si="1"/>
        <v>Non-terminate</v>
      </c>
      <c r="S66" s="18" t="str">
        <f t="shared" si="2"/>
        <v>NA</v>
      </c>
      <c r="T66" s="15" t="str">
        <f t="shared" si="3"/>
        <v>low</v>
      </c>
      <c r="U66" s="15" t="str">
        <f t="shared" si="4"/>
        <v>WFO</v>
      </c>
      <c r="V66" s="15" t="str">
        <f t="shared" si="5"/>
        <v>WFH</v>
      </c>
      <c r="W66" s="28">
        <f t="shared" si="6"/>
        <v>15809.489999999998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spans="1:34" ht="18.75" customHeight="1" x14ac:dyDescent="0.35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tr">
        <f t="shared" si="0"/>
        <v>PUNEPRODUCTION</v>
      </c>
      <c r="N67" s="15" t="s">
        <v>57</v>
      </c>
      <c r="O67" s="15" t="s">
        <v>91</v>
      </c>
      <c r="P67" s="15" t="s">
        <v>59</v>
      </c>
      <c r="Q67" s="17">
        <v>103363.74</v>
      </c>
      <c r="R67" s="15" t="str">
        <f t="shared" si="1"/>
        <v>Non-terminate</v>
      </c>
      <c r="S67" s="18" t="str">
        <f t="shared" si="2"/>
        <v>NA</v>
      </c>
      <c r="T67" s="15" t="str">
        <f t="shared" si="3"/>
        <v>high</v>
      </c>
      <c r="U67" s="15" t="str">
        <f t="shared" si="4"/>
        <v>WFO</v>
      </c>
      <c r="V67" s="15" t="str">
        <f t="shared" si="5"/>
        <v>WFO</v>
      </c>
      <c r="W67" s="28">
        <f t="shared" si="6"/>
        <v>113700.114</v>
      </c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spans="1:34" ht="18.75" customHeight="1" x14ac:dyDescent="0.35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tr">
        <f t="shared" si="0"/>
        <v>CHENNAIPRODUCTION</v>
      </c>
      <c r="N68" s="15" t="s">
        <v>90</v>
      </c>
      <c r="O68" s="15" t="s">
        <v>58</v>
      </c>
      <c r="P68" s="15" t="s">
        <v>49</v>
      </c>
      <c r="Q68" s="17">
        <v>99038.43</v>
      </c>
      <c r="R68" s="15" t="str">
        <f t="shared" si="1"/>
        <v>Non-terminate</v>
      </c>
      <c r="S68" s="18" t="str">
        <f t="shared" si="2"/>
        <v>NA</v>
      </c>
      <c r="T68" s="15" t="str">
        <f t="shared" si="3"/>
        <v>high</v>
      </c>
      <c r="U68" s="15" t="str">
        <f t="shared" si="4"/>
        <v>WFO</v>
      </c>
      <c r="V68" s="15" t="str">
        <f t="shared" si="5"/>
        <v>WFO</v>
      </c>
      <c r="W68" s="28">
        <f t="shared" si="6"/>
        <v>110923.0416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 spans="1:34" ht="18.75" customHeight="1" x14ac:dyDescent="0.35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tr">
        <f t="shared" ref="M69:M132" si="7">I69&amp;L69</f>
        <v>CHENNAIFINANCE</v>
      </c>
      <c r="N69" s="15" t="s">
        <v>57</v>
      </c>
      <c r="O69" s="15" t="s">
        <v>8</v>
      </c>
      <c r="P69" s="15" t="s">
        <v>59</v>
      </c>
      <c r="Q69" s="17">
        <v>103172.49</v>
      </c>
      <c r="R69" s="15" t="str">
        <f t="shared" ref="R69:R132" si="8">IF(O69= "very Poor", "Terminate", "Non-terminate")</f>
        <v>Non-terminate</v>
      </c>
      <c r="S69" s="18">
        <f t="shared" ref="S69:S132" si="9">IF(O69="very Good", (Q69*5%),"NA")</f>
        <v>5158.6245000000008</v>
      </c>
      <c r="T69" s="15" t="str">
        <f t="shared" ref="T69:T132" si="10">IF(Q69&lt;40000, "low", IF(AND(Q69&gt;=41000,Q69&lt;80000),"Average","high"))</f>
        <v>high</v>
      </c>
      <c r="U69" s="15" t="str">
        <f t="shared" ref="U69:U132" si="11">IF(AND(L69="HR",I69="MUMBAI"),"WFH","WFO")</f>
        <v>WFO</v>
      </c>
      <c r="V69" s="15" t="str">
        <f t="shared" ref="V69:V132" si="12">IF(OR(L69="FINANCE",L69="HR"),"WFH","WFO")</f>
        <v>WFH</v>
      </c>
      <c r="W69" s="28">
        <f t="shared" ref="W69:W132" si="13">IF(O69="Very Good",Q69+Q69*15%,IF(O69="Good",Q69+Q69*12%,IF(O69="Average",Q69+Q69*10%,Q69)))</f>
        <v>118648.36350000001</v>
      </c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 spans="1:34" ht="18.75" customHeight="1" x14ac:dyDescent="0.35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tr">
        <f t="shared" si="7"/>
        <v>PUNEPRODUCTION</v>
      </c>
      <c r="N70" s="15" t="s">
        <v>68</v>
      </c>
      <c r="O70" s="15" t="s">
        <v>58</v>
      </c>
      <c r="P70" s="15" t="s">
        <v>59</v>
      </c>
      <c r="Q70" s="17">
        <v>93077.55</v>
      </c>
      <c r="R70" s="15" t="str">
        <f t="shared" si="8"/>
        <v>Non-terminate</v>
      </c>
      <c r="S70" s="18" t="str">
        <f t="shared" si="9"/>
        <v>NA</v>
      </c>
      <c r="T70" s="15" t="str">
        <f t="shared" si="10"/>
        <v>high</v>
      </c>
      <c r="U70" s="15" t="str">
        <f t="shared" si="11"/>
        <v>WFO</v>
      </c>
      <c r="V70" s="15" t="str">
        <f t="shared" si="12"/>
        <v>WFO</v>
      </c>
      <c r="W70" s="28">
        <f t="shared" si="13"/>
        <v>104246.856</v>
      </c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 spans="1:34" ht="18.75" customHeight="1" x14ac:dyDescent="0.35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tr">
        <f t="shared" si="7"/>
        <v>MUMBAIFINANCE</v>
      </c>
      <c r="N71" s="15" t="s">
        <v>90</v>
      </c>
      <c r="O71" s="15" t="s">
        <v>91</v>
      </c>
      <c r="P71" s="15" t="s">
        <v>49</v>
      </c>
      <c r="Q71" s="17">
        <v>100762.74</v>
      </c>
      <c r="R71" s="15" t="str">
        <f t="shared" si="8"/>
        <v>Non-terminate</v>
      </c>
      <c r="S71" s="18" t="str">
        <f t="shared" si="9"/>
        <v>NA</v>
      </c>
      <c r="T71" s="15" t="str">
        <f t="shared" si="10"/>
        <v>high</v>
      </c>
      <c r="U71" s="15" t="str">
        <f t="shared" si="11"/>
        <v>WFO</v>
      </c>
      <c r="V71" s="15" t="str">
        <f t="shared" si="12"/>
        <v>WFH</v>
      </c>
      <c r="W71" s="28">
        <f t="shared" si="13"/>
        <v>110839.01400000001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 spans="1:34" ht="18.75" customHeight="1" x14ac:dyDescent="0.35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tr">
        <f t="shared" si="7"/>
        <v>NAGPURPRODUCTION</v>
      </c>
      <c r="N72" s="15" t="s">
        <v>57</v>
      </c>
      <c r="O72" s="15" t="s">
        <v>85</v>
      </c>
      <c r="P72" s="15" t="s">
        <v>49</v>
      </c>
      <c r="Q72" s="17">
        <v>110257.92</v>
      </c>
      <c r="R72" s="15" t="str">
        <f t="shared" si="8"/>
        <v>Non-terminate</v>
      </c>
      <c r="S72" s="18" t="str">
        <f t="shared" si="9"/>
        <v>NA</v>
      </c>
      <c r="T72" s="15" t="str">
        <f t="shared" si="10"/>
        <v>high</v>
      </c>
      <c r="U72" s="15" t="str">
        <f t="shared" si="11"/>
        <v>WFO</v>
      </c>
      <c r="V72" s="15" t="str">
        <f t="shared" si="12"/>
        <v>WFO</v>
      </c>
      <c r="W72" s="28">
        <f t="shared" si="13"/>
        <v>110257.92</v>
      </c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 spans="1:34" ht="18.75" customHeight="1" x14ac:dyDescent="0.35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tr">
        <f t="shared" si="7"/>
        <v>CHENNAIPRODUCTION</v>
      </c>
      <c r="N73" s="15" t="s">
        <v>57</v>
      </c>
      <c r="O73" s="15" t="s">
        <v>5</v>
      </c>
      <c r="P73" s="15" t="s">
        <v>49</v>
      </c>
      <c r="Q73" s="17">
        <v>112790.07</v>
      </c>
      <c r="R73" s="15" t="str">
        <f t="shared" si="8"/>
        <v>Terminate</v>
      </c>
      <c r="S73" s="18" t="str">
        <f t="shared" si="9"/>
        <v>NA</v>
      </c>
      <c r="T73" s="15" t="str">
        <f t="shared" si="10"/>
        <v>high</v>
      </c>
      <c r="U73" s="15" t="str">
        <f t="shared" si="11"/>
        <v>WFO</v>
      </c>
      <c r="V73" s="15" t="str">
        <f t="shared" si="12"/>
        <v>WFO</v>
      </c>
      <c r="W73" s="28">
        <f t="shared" si="13"/>
        <v>112790.07</v>
      </c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 spans="1:34" ht="18.75" customHeight="1" x14ac:dyDescent="0.35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tr">
        <f t="shared" si="7"/>
        <v>BANGALOREPRODUCTION</v>
      </c>
      <c r="N74" s="15" t="s">
        <v>90</v>
      </c>
      <c r="O74" s="15" t="s">
        <v>85</v>
      </c>
      <c r="P74" s="15" t="s">
        <v>49</v>
      </c>
      <c r="Q74" s="17">
        <v>100504.17</v>
      </c>
      <c r="R74" s="15" t="str">
        <f t="shared" si="8"/>
        <v>Non-terminate</v>
      </c>
      <c r="S74" s="18" t="str">
        <f t="shared" si="9"/>
        <v>NA</v>
      </c>
      <c r="T74" s="15" t="str">
        <f t="shared" si="10"/>
        <v>high</v>
      </c>
      <c r="U74" s="15" t="str">
        <f t="shared" si="11"/>
        <v>WFO</v>
      </c>
      <c r="V74" s="15" t="str">
        <f t="shared" si="12"/>
        <v>WFO</v>
      </c>
      <c r="W74" s="28">
        <f t="shared" si="13"/>
        <v>100504.17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spans="1:34" ht="18.75" customHeight="1" x14ac:dyDescent="0.35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tr">
        <f t="shared" si="7"/>
        <v>DELHIADMIN</v>
      </c>
      <c r="N75" s="15" t="s">
        <v>84</v>
      </c>
      <c r="O75" s="15" t="s">
        <v>85</v>
      </c>
      <c r="P75" s="15" t="s">
        <v>49</v>
      </c>
      <c r="Q75" s="17">
        <v>61839.540000000008</v>
      </c>
      <c r="R75" s="15" t="str">
        <f t="shared" si="8"/>
        <v>Non-terminate</v>
      </c>
      <c r="S75" s="18" t="str">
        <f t="shared" si="9"/>
        <v>NA</v>
      </c>
      <c r="T75" s="15" t="str">
        <f t="shared" si="10"/>
        <v>Average</v>
      </c>
      <c r="U75" s="15" t="str">
        <f t="shared" si="11"/>
        <v>WFO</v>
      </c>
      <c r="V75" s="15" t="str">
        <f t="shared" si="12"/>
        <v>WFO</v>
      </c>
      <c r="W75" s="28">
        <f t="shared" si="13"/>
        <v>61839.540000000008</v>
      </c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 spans="1:34" ht="18.75" customHeight="1" x14ac:dyDescent="0.35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tr">
        <f t="shared" si="7"/>
        <v>NAGPURADMIN</v>
      </c>
      <c r="N76" s="15" t="s">
        <v>48</v>
      </c>
      <c r="O76" s="15" t="s">
        <v>58</v>
      </c>
      <c r="P76" s="15" t="s">
        <v>49</v>
      </c>
      <c r="Q76" s="17">
        <v>35257.32</v>
      </c>
      <c r="R76" s="15" t="str">
        <f t="shared" si="8"/>
        <v>Non-terminate</v>
      </c>
      <c r="S76" s="18" t="str">
        <f t="shared" si="9"/>
        <v>NA</v>
      </c>
      <c r="T76" s="15" t="str">
        <f t="shared" si="10"/>
        <v>low</v>
      </c>
      <c r="U76" s="15" t="str">
        <f t="shared" si="11"/>
        <v>WFO</v>
      </c>
      <c r="V76" s="15" t="str">
        <f t="shared" si="12"/>
        <v>WFO</v>
      </c>
      <c r="W76" s="28">
        <f t="shared" si="13"/>
        <v>39488.198400000001</v>
      </c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 spans="1:34" ht="18.75" customHeight="1" x14ac:dyDescent="0.35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tr">
        <f t="shared" si="7"/>
        <v>MUMBAIADMIN</v>
      </c>
      <c r="N77" s="15" t="s">
        <v>167</v>
      </c>
      <c r="O77" s="15" t="s">
        <v>85</v>
      </c>
      <c r="P77" s="15" t="s">
        <v>59</v>
      </c>
      <c r="Q77" s="17">
        <v>32315.129999999997</v>
      </c>
      <c r="R77" s="15" t="str">
        <f t="shared" si="8"/>
        <v>Non-terminate</v>
      </c>
      <c r="S77" s="18" t="str">
        <f t="shared" si="9"/>
        <v>NA</v>
      </c>
      <c r="T77" s="15" t="str">
        <f t="shared" si="10"/>
        <v>low</v>
      </c>
      <c r="U77" s="15" t="str">
        <f t="shared" si="11"/>
        <v>WFO</v>
      </c>
      <c r="V77" s="15" t="str">
        <f t="shared" si="12"/>
        <v>WFO</v>
      </c>
      <c r="W77" s="28">
        <f t="shared" si="13"/>
        <v>32315.129999999997</v>
      </c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 spans="1:34" ht="18.75" customHeight="1" x14ac:dyDescent="0.35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tr">
        <f t="shared" si="7"/>
        <v>DELHIADMIN</v>
      </c>
      <c r="N78" s="15" t="s">
        <v>129</v>
      </c>
      <c r="O78" s="15" t="s">
        <v>58</v>
      </c>
      <c r="P78" s="15" t="s">
        <v>59</v>
      </c>
      <c r="Q78" s="17">
        <v>28753.29</v>
      </c>
      <c r="R78" s="15" t="str">
        <f t="shared" si="8"/>
        <v>Non-terminate</v>
      </c>
      <c r="S78" s="18" t="str">
        <f t="shared" si="9"/>
        <v>NA</v>
      </c>
      <c r="T78" s="15" t="str">
        <f t="shared" si="10"/>
        <v>low</v>
      </c>
      <c r="U78" s="15" t="str">
        <f t="shared" si="11"/>
        <v>WFO</v>
      </c>
      <c r="V78" s="15" t="str">
        <f t="shared" si="12"/>
        <v>WFO</v>
      </c>
      <c r="W78" s="28">
        <f t="shared" si="13"/>
        <v>32203.684800000003</v>
      </c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 spans="1:34" ht="18.75" customHeight="1" x14ac:dyDescent="0.35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tr">
        <f t="shared" si="7"/>
        <v>BANGALOREPRODUCTION</v>
      </c>
      <c r="N79" s="15" t="s">
        <v>84</v>
      </c>
      <c r="O79" s="15" t="s">
        <v>5</v>
      </c>
      <c r="P79" s="15" t="s">
        <v>49</v>
      </c>
      <c r="Q79" s="17">
        <v>149624.82</v>
      </c>
      <c r="R79" s="15" t="str">
        <f t="shared" si="8"/>
        <v>Terminate</v>
      </c>
      <c r="S79" s="18" t="str">
        <f t="shared" si="9"/>
        <v>NA</v>
      </c>
      <c r="T79" s="15" t="str">
        <f t="shared" si="10"/>
        <v>high</v>
      </c>
      <c r="U79" s="15" t="str">
        <f t="shared" si="11"/>
        <v>WFO</v>
      </c>
      <c r="V79" s="15" t="str">
        <f t="shared" si="12"/>
        <v>WFO</v>
      </c>
      <c r="W79" s="28">
        <f t="shared" si="13"/>
        <v>149624.82</v>
      </c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 spans="1:34" ht="18.75" customHeight="1" x14ac:dyDescent="0.35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tr">
        <f t="shared" si="7"/>
        <v>NAGPURHR</v>
      </c>
      <c r="N80" s="15" t="s">
        <v>136</v>
      </c>
      <c r="O80" s="15" t="s">
        <v>8</v>
      </c>
      <c r="P80" s="15" t="s">
        <v>59</v>
      </c>
      <c r="Q80" s="17">
        <v>42579.9</v>
      </c>
      <c r="R80" s="15" t="str">
        <f t="shared" si="8"/>
        <v>Non-terminate</v>
      </c>
      <c r="S80" s="18">
        <f t="shared" si="9"/>
        <v>2128.9950000000003</v>
      </c>
      <c r="T80" s="15" t="str">
        <f t="shared" si="10"/>
        <v>Average</v>
      </c>
      <c r="U80" s="15" t="str">
        <f t="shared" si="11"/>
        <v>WFO</v>
      </c>
      <c r="V80" s="15" t="str">
        <f t="shared" si="12"/>
        <v>WFH</v>
      </c>
      <c r="W80" s="28">
        <f t="shared" si="13"/>
        <v>48966.885000000002</v>
      </c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 spans="1:34" ht="18.75" customHeight="1" x14ac:dyDescent="0.35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tr">
        <f t="shared" si="7"/>
        <v>MUMBAIMARKETING</v>
      </c>
      <c r="N81" s="15" t="s">
        <v>90</v>
      </c>
      <c r="O81" s="15" t="s">
        <v>5</v>
      </c>
      <c r="P81" s="15" t="s">
        <v>59</v>
      </c>
      <c r="Q81" s="17">
        <v>117337.23000000001</v>
      </c>
      <c r="R81" s="15" t="str">
        <f t="shared" si="8"/>
        <v>Terminate</v>
      </c>
      <c r="S81" s="18" t="str">
        <f t="shared" si="9"/>
        <v>NA</v>
      </c>
      <c r="T81" s="15" t="str">
        <f t="shared" si="10"/>
        <v>high</v>
      </c>
      <c r="U81" s="15" t="str">
        <f t="shared" si="11"/>
        <v>WFO</v>
      </c>
      <c r="V81" s="15" t="str">
        <f t="shared" si="12"/>
        <v>WFO</v>
      </c>
      <c r="W81" s="28">
        <f t="shared" si="13"/>
        <v>117337.23000000001</v>
      </c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 spans="1:34" ht="18.75" customHeight="1" x14ac:dyDescent="0.35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tr">
        <f t="shared" si="7"/>
        <v>MUMBAIMARKETING</v>
      </c>
      <c r="N82" s="15" t="s">
        <v>319</v>
      </c>
      <c r="O82" s="15" t="s">
        <v>5</v>
      </c>
      <c r="P82" s="15" t="s">
        <v>49</v>
      </c>
      <c r="Q82" s="17">
        <v>101379.33000000002</v>
      </c>
      <c r="R82" s="15" t="str">
        <f t="shared" si="8"/>
        <v>Terminate</v>
      </c>
      <c r="S82" s="18" t="str">
        <f t="shared" si="9"/>
        <v>NA</v>
      </c>
      <c r="T82" s="15" t="str">
        <f t="shared" si="10"/>
        <v>high</v>
      </c>
      <c r="U82" s="15" t="str">
        <f t="shared" si="11"/>
        <v>WFO</v>
      </c>
      <c r="V82" s="15" t="str">
        <f t="shared" si="12"/>
        <v>WFO</v>
      </c>
      <c r="W82" s="28">
        <f t="shared" si="13"/>
        <v>101379.33000000002</v>
      </c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 spans="1:34" ht="18.75" customHeight="1" x14ac:dyDescent="0.35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tr">
        <f t="shared" si="7"/>
        <v>MUMBAIFINANCE</v>
      </c>
      <c r="N83" s="15" t="s">
        <v>57</v>
      </c>
      <c r="O83" s="15" t="s">
        <v>8</v>
      </c>
      <c r="P83" s="15" t="s">
        <v>59</v>
      </c>
      <c r="Q83" s="17">
        <v>83836.350000000006</v>
      </c>
      <c r="R83" s="15" t="str">
        <f t="shared" si="8"/>
        <v>Non-terminate</v>
      </c>
      <c r="S83" s="18">
        <f t="shared" si="9"/>
        <v>4191.8175000000001</v>
      </c>
      <c r="T83" s="15" t="str">
        <f t="shared" si="10"/>
        <v>high</v>
      </c>
      <c r="U83" s="15" t="str">
        <f t="shared" si="11"/>
        <v>WFO</v>
      </c>
      <c r="V83" s="15" t="str">
        <f t="shared" si="12"/>
        <v>WFH</v>
      </c>
      <c r="W83" s="28">
        <f t="shared" si="13"/>
        <v>96411.802500000005</v>
      </c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 spans="1:34" ht="18.75" customHeight="1" x14ac:dyDescent="0.35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tr">
        <f t="shared" si="7"/>
        <v>MUMBAIPRODUCTION</v>
      </c>
      <c r="N84" s="15" t="s">
        <v>319</v>
      </c>
      <c r="O84" s="15" t="s">
        <v>113</v>
      </c>
      <c r="P84" s="15" t="s">
        <v>49</v>
      </c>
      <c r="Q84" s="17">
        <v>114570.99</v>
      </c>
      <c r="R84" s="15" t="str">
        <f t="shared" si="8"/>
        <v>Non-terminate</v>
      </c>
      <c r="S84" s="18" t="str">
        <f t="shared" si="9"/>
        <v>NA</v>
      </c>
      <c r="T84" s="15" t="str">
        <f t="shared" si="10"/>
        <v>high</v>
      </c>
      <c r="U84" s="15" t="str">
        <f t="shared" si="11"/>
        <v>WFO</v>
      </c>
      <c r="V84" s="15" t="str">
        <f t="shared" si="12"/>
        <v>WFO</v>
      </c>
      <c r="W84" s="28">
        <f t="shared" si="13"/>
        <v>114570.99</v>
      </c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 spans="1:34" ht="18.75" customHeight="1" x14ac:dyDescent="0.35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tr">
        <f t="shared" si="7"/>
        <v>NAGPURFINANCE</v>
      </c>
      <c r="N85" s="15" t="s">
        <v>57</v>
      </c>
      <c r="O85" s="15" t="s">
        <v>58</v>
      </c>
      <c r="P85" s="15" t="s">
        <v>49</v>
      </c>
      <c r="Q85" s="17">
        <v>136824.84</v>
      </c>
      <c r="R85" s="15" t="str">
        <f t="shared" si="8"/>
        <v>Non-terminate</v>
      </c>
      <c r="S85" s="18" t="str">
        <f t="shared" si="9"/>
        <v>NA</v>
      </c>
      <c r="T85" s="15" t="str">
        <f t="shared" si="10"/>
        <v>high</v>
      </c>
      <c r="U85" s="15" t="str">
        <f t="shared" si="11"/>
        <v>WFO</v>
      </c>
      <c r="V85" s="15" t="str">
        <f t="shared" si="12"/>
        <v>WFH</v>
      </c>
      <c r="W85" s="28">
        <f t="shared" si="13"/>
        <v>153243.82079999999</v>
      </c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 spans="1:34" ht="18.75" customHeight="1" x14ac:dyDescent="0.35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tr">
        <f t="shared" si="7"/>
        <v>NAGPURADMIN</v>
      </c>
      <c r="N86" s="15" t="s">
        <v>123</v>
      </c>
      <c r="O86" s="15" t="s">
        <v>91</v>
      </c>
      <c r="P86" s="15" t="s">
        <v>59</v>
      </c>
      <c r="Q86" s="17">
        <v>38282.130000000005</v>
      </c>
      <c r="R86" s="15" t="str">
        <f t="shared" si="8"/>
        <v>Non-terminate</v>
      </c>
      <c r="S86" s="18" t="str">
        <f t="shared" si="9"/>
        <v>NA</v>
      </c>
      <c r="T86" s="15" t="str">
        <f t="shared" si="10"/>
        <v>low</v>
      </c>
      <c r="U86" s="15" t="str">
        <f t="shared" si="11"/>
        <v>WFO</v>
      </c>
      <c r="V86" s="15" t="str">
        <f t="shared" si="12"/>
        <v>WFO</v>
      </c>
      <c r="W86" s="28">
        <f t="shared" si="13"/>
        <v>42110.343000000008</v>
      </c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 spans="1:34" ht="18.75" customHeight="1" x14ac:dyDescent="0.35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tr">
        <f t="shared" si="7"/>
        <v>PUNEHR</v>
      </c>
      <c r="N87" s="15" t="s">
        <v>57</v>
      </c>
      <c r="O87" s="15" t="s">
        <v>58</v>
      </c>
      <c r="P87" s="15" t="s">
        <v>49</v>
      </c>
      <c r="Q87" s="17">
        <v>78140.160000000003</v>
      </c>
      <c r="R87" s="15" t="str">
        <f t="shared" si="8"/>
        <v>Non-terminate</v>
      </c>
      <c r="S87" s="18" t="str">
        <f t="shared" si="9"/>
        <v>NA</v>
      </c>
      <c r="T87" s="15" t="str">
        <f t="shared" si="10"/>
        <v>Average</v>
      </c>
      <c r="U87" s="15" t="str">
        <f t="shared" si="11"/>
        <v>WFO</v>
      </c>
      <c r="V87" s="15" t="str">
        <f t="shared" si="12"/>
        <v>WFH</v>
      </c>
      <c r="W87" s="28">
        <f t="shared" si="13"/>
        <v>87516.979200000002</v>
      </c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spans="1:34" ht="18.75" customHeight="1" x14ac:dyDescent="0.35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tr">
        <f t="shared" si="7"/>
        <v>MUMBAIADMIN</v>
      </c>
      <c r="N88" s="15" t="s">
        <v>68</v>
      </c>
      <c r="O88" s="15" t="s">
        <v>58</v>
      </c>
      <c r="P88" s="15" t="s">
        <v>49</v>
      </c>
      <c r="Q88" s="17">
        <v>110069.73000000001</v>
      </c>
      <c r="R88" s="15" t="str">
        <f t="shared" si="8"/>
        <v>Non-terminate</v>
      </c>
      <c r="S88" s="18" t="str">
        <f t="shared" si="9"/>
        <v>NA</v>
      </c>
      <c r="T88" s="15" t="str">
        <f t="shared" si="10"/>
        <v>high</v>
      </c>
      <c r="U88" s="15" t="str">
        <f t="shared" si="11"/>
        <v>WFO</v>
      </c>
      <c r="V88" s="15" t="str">
        <f t="shared" si="12"/>
        <v>WFO</v>
      </c>
      <c r="W88" s="28">
        <f t="shared" si="13"/>
        <v>123278.09760000001</v>
      </c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 spans="1:34" ht="18.75" customHeight="1" x14ac:dyDescent="0.35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tr">
        <f t="shared" si="7"/>
        <v>BANGALOREFINANCE</v>
      </c>
      <c r="N89" s="15" t="s">
        <v>57</v>
      </c>
      <c r="O89" s="15" t="s">
        <v>113</v>
      </c>
      <c r="P89" s="15" t="s">
        <v>59</v>
      </c>
      <c r="Q89" s="17">
        <v>95602.05</v>
      </c>
      <c r="R89" s="15" t="str">
        <f t="shared" si="8"/>
        <v>Non-terminate</v>
      </c>
      <c r="S89" s="18" t="str">
        <f t="shared" si="9"/>
        <v>NA</v>
      </c>
      <c r="T89" s="15" t="str">
        <f t="shared" si="10"/>
        <v>high</v>
      </c>
      <c r="U89" s="15" t="str">
        <f t="shared" si="11"/>
        <v>WFO</v>
      </c>
      <c r="V89" s="15" t="str">
        <f t="shared" si="12"/>
        <v>WFH</v>
      </c>
      <c r="W89" s="28">
        <f t="shared" si="13"/>
        <v>95602.05</v>
      </c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 spans="1:34" ht="18.75" customHeight="1" x14ac:dyDescent="0.35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tr">
        <f t="shared" si="7"/>
        <v>DELHIADMIN</v>
      </c>
      <c r="N90" s="15" t="s">
        <v>84</v>
      </c>
      <c r="O90" s="15" t="s">
        <v>91</v>
      </c>
      <c r="P90" s="15" t="s">
        <v>59</v>
      </c>
      <c r="Q90" s="17">
        <v>49235.399999999994</v>
      </c>
      <c r="R90" s="15" t="str">
        <f t="shared" si="8"/>
        <v>Non-terminate</v>
      </c>
      <c r="S90" s="18" t="str">
        <f t="shared" si="9"/>
        <v>NA</v>
      </c>
      <c r="T90" s="15" t="str">
        <f t="shared" si="10"/>
        <v>Average</v>
      </c>
      <c r="U90" s="15" t="str">
        <f t="shared" si="11"/>
        <v>WFO</v>
      </c>
      <c r="V90" s="15" t="str">
        <f t="shared" si="12"/>
        <v>WFO</v>
      </c>
      <c r="W90" s="28">
        <f t="shared" si="13"/>
        <v>54158.939999999995</v>
      </c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 spans="1:34" ht="18.75" customHeight="1" x14ac:dyDescent="0.35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tr">
        <f t="shared" si="7"/>
        <v>NAGPURHR</v>
      </c>
      <c r="N91" s="15" t="s">
        <v>90</v>
      </c>
      <c r="O91" s="15" t="s">
        <v>5</v>
      </c>
      <c r="P91" s="15" t="s">
        <v>59</v>
      </c>
      <c r="Q91" s="17">
        <v>140360.66999999998</v>
      </c>
      <c r="R91" s="15" t="str">
        <f t="shared" si="8"/>
        <v>Terminate</v>
      </c>
      <c r="S91" s="18" t="str">
        <f t="shared" si="9"/>
        <v>NA</v>
      </c>
      <c r="T91" s="15" t="str">
        <f t="shared" si="10"/>
        <v>high</v>
      </c>
      <c r="U91" s="15" t="str">
        <f t="shared" si="11"/>
        <v>WFO</v>
      </c>
      <c r="V91" s="15" t="str">
        <f t="shared" si="12"/>
        <v>WFH</v>
      </c>
      <c r="W91" s="28">
        <f t="shared" si="13"/>
        <v>140360.66999999998</v>
      </c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 spans="1:34" ht="18.75" customHeight="1" x14ac:dyDescent="0.35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tr">
        <f t="shared" si="7"/>
        <v>NAGPURADMIN</v>
      </c>
      <c r="N92" s="15" t="s">
        <v>57</v>
      </c>
      <c r="O92" s="15" t="s">
        <v>113</v>
      </c>
      <c r="P92" s="15" t="s">
        <v>49</v>
      </c>
      <c r="Q92" s="17" t="s">
        <v>226</v>
      </c>
      <c r="R92" s="15" t="str">
        <f t="shared" si="8"/>
        <v>Non-terminate</v>
      </c>
      <c r="S92" s="18" t="str">
        <f t="shared" si="9"/>
        <v>NA</v>
      </c>
      <c r="T92" s="15" t="str">
        <f t="shared" si="10"/>
        <v>high</v>
      </c>
      <c r="U92" s="15" t="str">
        <f t="shared" si="11"/>
        <v>WFO</v>
      </c>
      <c r="V92" s="15" t="str">
        <f t="shared" si="12"/>
        <v>WFO</v>
      </c>
      <c r="W92" s="28" t="str">
        <f t="shared" si="13"/>
        <v/>
      </c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</row>
    <row r="93" spans="1:34" ht="18.75" customHeight="1" x14ac:dyDescent="0.35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tr">
        <f t="shared" si="7"/>
        <v>PUNEMARKETING</v>
      </c>
      <c r="N93" s="15" t="s">
        <v>57</v>
      </c>
      <c r="O93" s="15" t="s">
        <v>5</v>
      </c>
      <c r="P93" s="15" t="s">
        <v>49</v>
      </c>
      <c r="Q93" s="17" t="s">
        <v>226</v>
      </c>
      <c r="R93" s="15" t="str">
        <f t="shared" si="8"/>
        <v>Terminate</v>
      </c>
      <c r="S93" s="18" t="str">
        <f t="shared" si="9"/>
        <v>NA</v>
      </c>
      <c r="T93" s="15" t="str">
        <f t="shared" si="10"/>
        <v>high</v>
      </c>
      <c r="U93" s="15" t="str">
        <f t="shared" si="11"/>
        <v>WFO</v>
      </c>
      <c r="V93" s="15" t="str">
        <f t="shared" si="12"/>
        <v>WFO</v>
      </c>
      <c r="W93" s="28" t="str">
        <f t="shared" si="13"/>
        <v/>
      </c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 spans="1:34" ht="18.75" customHeight="1" x14ac:dyDescent="0.35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tr">
        <f t="shared" si="7"/>
        <v>PUNEMARKETING</v>
      </c>
      <c r="N94" s="15" t="s">
        <v>57</v>
      </c>
      <c r="O94" s="15" t="s">
        <v>85</v>
      </c>
      <c r="P94" s="15" t="s">
        <v>49</v>
      </c>
      <c r="Q94" s="17">
        <v>78179.94</v>
      </c>
      <c r="R94" s="15" t="str">
        <f t="shared" si="8"/>
        <v>Non-terminate</v>
      </c>
      <c r="S94" s="18" t="str">
        <f t="shared" si="9"/>
        <v>NA</v>
      </c>
      <c r="T94" s="15" t="str">
        <f t="shared" si="10"/>
        <v>Average</v>
      </c>
      <c r="U94" s="15" t="str">
        <f t="shared" si="11"/>
        <v>WFO</v>
      </c>
      <c r="V94" s="15" t="str">
        <f t="shared" si="12"/>
        <v>WFO</v>
      </c>
      <c r="W94" s="28">
        <f t="shared" si="13"/>
        <v>78179.94</v>
      </c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 spans="1:34" ht="18.75" customHeight="1" x14ac:dyDescent="0.35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tr">
        <f t="shared" si="7"/>
        <v>MUMBAIFINANCE</v>
      </c>
      <c r="N95" s="15" t="s">
        <v>167</v>
      </c>
      <c r="O95" s="15" t="s">
        <v>85</v>
      </c>
      <c r="P95" s="15" t="s">
        <v>49</v>
      </c>
      <c r="Q95" s="17">
        <v>32815.440000000002</v>
      </c>
      <c r="R95" s="15" t="str">
        <f t="shared" si="8"/>
        <v>Non-terminate</v>
      </c>
      <c r="S95" s="18" t="str">
        <f t="shared" si="9"/>
        <v>NA</v>
      </c>
      <c r="T95" s="15" t="str">
        <f t="shared" si="10"/>
        <v>low</v>
      </c>
      <c r="U95" s="15" t="str">
        <f t="shared" si="11"/>
        <v>WFO</v>
      </c>
      <c r="V95" s="15" t="str">
        <f t="shared" si="12"/>
        <v>WFH</v>
      </c>
      <c r="W95" s="28">
        <f t="shared" si="13"/>
        <v>32815.440000000002</v>
      </c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</row>
    <row r="96" spans="1:34" ht="18.75" customHeight="1" x14ac:dyDescent="0.35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tr">
        <f t="shared" si="7"/>
        <v>NAGPURHR</v>
      </c>
      <c r="N96" s="15" t="s">
        <v>57</v>
      </c>
      <c r="O96" s="15" t="s">
        <v>113</v>
      </c>
      <c r="P96" s="15" t="s">
        <v>59</v>
      </c>
      <c r="Q96" s="17">
        <v>84205.08</v>
      </c>
      <c r="R96" s="15" t="str">
        <f t="shared" si="8"/>
        <v>Non-terminate</v>
      </c>
      <c r="S96" s="18" t="str">
        <f t="shared" si="9"/>
        <v>NA</v>
      </c>
      <c r="T96" s="15" t="str">
        <f t="shared" si="10"/>
        <v>high</v>
      </c>
      <c r="U96" s="15" t="str">
        <f t="shared" si="11"/>
        <v>WFO</v>
      </c>
      <c r="V96" s="15" t="str">
        <f t="shared" si="12"/>
        <v>WFH</v>
      </c>
      <c r="W96" s="28">
        <f t="shared" si="13"/>
        <v>84205.08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 spans="1:34" ht="18.75" customHeight="1" x14ac:dyDescent="0.35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tr">
        <f t="shared" si="7"/>
        <v>DELHIFINANCE</v>
      </c>
      <c r="N97" s="15" t="s">
        <v>76</v>
      </c>
      <c r="O97" s="15" t="s">
        <v>5</v>
      </c>
      <c r="P97" s="15" t="s">
        <v>59</v>
      </c>
      <c r="Q97" s="17">
        <v>145350</v>
      </c>
      <c r="R97" s="15" t="str">
        <f t="shared" si="8"/>
        <v>Terminate</v>
      </c>
      <c r="S97" s="18" t="str">
        <f t="shared" si="9"/>
        <v>NA</v>
      </c>
      <c r="T97" s="15" t="str">
        <f t="shared" si="10"/>
        <v>high</v>
      </c>
      <c r="U97" s="15" t="str">
        <f t="shared" si="11"/>
        <v>WFO</v>
      </c>
      <c r="V97" s="15" t="str">
        <f t="shared" si="12"/>
        <v>WFH</v>
      </c>
      <c r="W97" s="28">
        <f t="shared" si="13"/>
        <v>145350</v>
      </c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 spans="1:34" ht="18.75" customHeight="1" x14ac:dyDescent="0.35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tr">
        <f t="shared" si="7"/>
        <v>DELHIPRODUCTION</v>
      </c>
      <c r="N98" s="15" t="s">
        <v>57</v>
      </c>
      <c r="O98" s="15" t="s">
        <v>8</v>
      </c>
      <c r="P98" s="15" t="s">
        <v>59</v>
      </c>
      <c r="Q98" s="17">
        <v>57938.040000000008</v>
      </c>
      <c r="R98" s="15" t="str">
        <f t="shared" si="8"/>
        <v>Non-terminate</v>
      </c>
      <c r="S98" s="18">
        <f t="shared" si="9"/>
        <v>2896.9020000000005</v>
      </c>
      <c r="T98" s="15" t="str">
        <f t="shared" si="10"/>
        <v>Average</v>
      </c>
      <c r="U98" s="15" t="str">
        <f t="shared" si="11"/>
        <v>WFO</v>
      </c>
      <c r="V98" s="15" t="str">
        <f t="shared" si="12"/>
        <v>WFO</v>
      </c>
      <c r="W98" s="28">
        <f t="shared" si="13"/>
        <v>66628.746000000014</v>
      </c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</row>
    <row r="99" spans="1:34" ht="18.75" customHeight="1" x14ac:dyDescent="0.35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tr">
        <f t="shared" si="7"/>
        <v>BANGALOREMARKETING</v>
      </c>
      <c r="N99" s="15" t="s">
        <v>57</v>
      </c>
      <c r="O99" s="15" t="s">
        <v>8</v>
      </c>
      <c r="P99" s="15" t="s">
        <v>49</v>
      </c>
      <c r="Q99" s="17">
        <v>110935.71</v>
      </c>
      <c r="R99" s="15" t="str">
        <f t="shared" si="8"/>
        <v>Non-terminate</v>
      </c>
      <c r="S99" s="18">
        <f t="shared" si="9"/>
        <v>5546.7855000000009</v>
      </c>
      <c r="T99" s="15" t="str">
        <f t="shared" si="10"/>
        <v>high</v>
      </c>
      <c r="U99" s="15" t="str">
        <f t="shared" si="11"/>
        <v>WFO</v>
      </c>
      <c r="V99" s="15" t="str">
        <f t="shared" si="12"/>
        <v>WFO</v>
      </c>
      <c r="W99" s="28">
        <f t="shared" si="13"/>
        <v>127576.06650000002</v>
      </c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 spans="1:34" ht="18.75" customHeight="1" x14ac:dyDescent="0.35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tr">
        <f t="shared" si="7"/>
        <v>PUNEPRODUCTION</v>
      </c>
      <c r="N100" s="15" t="s">
        <v>136</v>
      </c>
      <c r="O100" s="15" t="s">
        <v>5</v>
      </c>
      <c r="P100" s="15" t="s">
        <v>59</v>
      </c>
      <c r="Q100" s="17">
        <v>121739.04</v>
      </c>
      <c r="R100" s="15" t="str">
        <f t="shared" si="8"/>
        <v>Terminate</v>
      </c>
      <c r="S100" s="18" t="str">
        <f t="shared" si="9"/>
        <v>NA</v>
      </c>
      <c r="T100" s="15" t="str">
        <f t="shared" si="10"/>
        <v>high</v>
      </c>
      <c r="U100" s="15" t="str">
        <f t="shared" si="11"/>
        <v>WFO</v>
      </c>
      <c r="V100" s="15" t="str">
        <f t="shared" si="12"/>
        <v>WFO</v>
      </c>
      <c r="W100" s="28">
        <f t="shared" si="13"/>
        <v>121739.04</v>
      </c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 spans="1:34" ht="18.75" customHeight="1" x14ac:dyDescent="0.35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tr">
        <f t="shared" si="7"/>
        <v>CHENNAIFINANCE</v>
      </c>
      <c r="N101" s="15" t="s">
        <v>57</v>
      </c>
      <c r="O101" s="15" t="s">
        <v>5</v>
      </c>
      <c r="P101" s="15" t="s">
        <v>49</v>
      </c>
      <c r="Q101" s="17">
        <v>134748.63</v>
      </c>
      <c r="R101" s="15" t="str">
        <f t="shared" si="8"/>
        <v>Terminate</v>
      </c>
      <c r="S101" s="18" t="str">
        <f t="shared" si="9"/>
        <v>NA</v>
      </c>
      <c r="T101" s="15" t="str">
        <f t="shared" si="10"/>
        <v>high</v>
      </c>
      <c r="U101" s="15" t="str">
        <f t="shared" si="11"/>
        <v>WFO</v>
      </c>
      <c r="V101" s="15" t="str">
        <f t="shared" si="12"/>
        <v>WFH</v>
      </c>
      <c r="W101" s="28">
        <f t="shared" si="13"/>
        <v>134748.63</v>
      </c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 spans="1:34" ht="18.75" customHeight="1" x14ac:dyDescent="0.35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tr">
        <f t="shared" si="7"/>
        <v>MUMBAIHR</v>
      </c>
      <c r="N102" s="15" t="s">
        <v>112</v>
      </c>
      <c r="O102" s="15" t="s">
        <v>8</v>
      </c>
      <c r="P102" s="15" t="s">
        <v>59</v>
      </c>
      <c r="Q102" s="17">
        <v>128523.06</v>
      </c>
      <c r="R102" s="15" t="str">
        <f t="shared" si="8"/>
        <v>Non-terminate</v>
      </c>
      <c r="S102" s="18">
        <f t="shared" si="9"/>
        <v>6426.1530000000002</v>
      </c>
      <c r="T102" s="15" t="str">
        <f t="shared" si="10"/>
        <v>high</v>
      </c>
      <c r="U102" s="15" t="str">
        <f t="shared" si="11"/>
        <v>WFH</v>
      </c>
      <c r="V102" s="15" t="str">
        <f t="shared" si="12"/>
        <v>WFH</v>
      </c>
      <c r="W102" s="28">
        <f t="shared" si="13"/>
        <v>147801.519</v>
      </c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 spans="1:34" ht="18.75" customHeight="1" x14ac:dyDescent="0.35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tr">
        <f t="shared" si="7"/>
        <v>PUNEHR</v>
      </c>
      <c r="N103" s="15" t="s">
        <v>90</v>
      </c>
      <c r="O103" s="15" t="s">
        <v>113</v>
      </c>
      <c r="P103" s="15" t="s">
        <v>49</v>
      </c>
      <c r="Q103" s="17">
        <v>36677.160000000003</v>
      </c>
      <c r="R103" s="15" t="str">
        <f t="shared" si="8"/>
        <v>Non-terminate</v>
      </c>
      <c r="S103" s="18" t="str">
        <f t="shared" si="9"/>
        <v>NA</v>
      </c>
      <c r="T103" s="15" t="str">
        <f t="shared" si="10"/>
        <v>low</v>
      </c>
      <c r="U103" s="15" t="str">
        <f t="shared" si="11"/>
        <v>WFO</v>
      </c>
      <c r="V103" s="15" t="str">
        <f t="shared" si="12"/>
        <v>WFH</v>
      </c>
      <c r="W103" s="28">
        <f t="shared" si="13"/>
        <v>36677.160000000003</v>
      </c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 spans="1:34" ht="18.75" customHeight="1" x14ac:dyDescent="0.35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tr">
        <f t="shared" si="7"/>
        <v>MUMBAIPRODUCTION</v>
      </c>
      <c r="N104" s="15" t="s">
        <v>530</v>
      </c>
      <c r="O104" s="15" t="s">
        <v>5</v>
      </c>
      <c r="P104" s="15" t="s">
        <v>49</v>
      </c>
      <c r="Q104" s="17">
        <v>91633.23000000001</v>
      </c>
      <c r="R104" s="15" t="str">
        <f t="shared" si="8"/>
        <v>Terminate</v>
      </c>
      <c r="S104" s="18" t="str">
        <f t="shared" si="9"/>
        <v>NA</v>
      </c>
      <c r="T104" s="15" t="str">
        <f t="shared" si="10"/>
        <v>high</v>
      </c>
      <c r="U104" s="15" t="str">
        <f t="shared" si="11"/>
        <v>WFO</v>
      </c>
      <c r="V104" s="15" t="str">
        <f t="shared" si="12"/>
        <v>WFO</v>
      </c>
      <c r="W104" s="28">
        <f t="shared" si="13"/>
        <v>91633.23000000001</v>
      </c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 spans="1:34" ht="18.75" customHeight="1" x14ac:dyDescent="0.35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tr">
        <f t="shared" si="7"/>
        <v>CHENNAIADMIN</v>
      </c>
      <c r="N105" s="15" t="s">
        <v>57</v>
      </c>
      <c r="O105" s="15" t="s">
        <v>113</v>
      </c>
      <c r="P105" s="15" t="s">
        <v>59</v>
      </c>
      <c r="Q105" s="17">
        <v>101186.54999999999</v>
      </c>
      <c r="R105" s="15" t="str">
        <f t="shared" si="8"/>
        <v>Non-terminate</v>
      </c>
      <c r="S105" s="18" t="str">
        <f t="shared" si="9"/>
        <v>NA</v>
      </c>
      <c r="T105" s="15" t="str">
        <f t="shared" si="10"/>
        <v>high</v>
      </c>
      <c r="U105" s="15" t="str">
        <f t="shared" si="11"/>
        <v>WFO</v>
      </c>
      <c r="V105" s="15" t="str">
        <f t="shared" si="12"/>
        <v>WFO</v>
      </c>
      <c r="W105" s="28">
        <f t="shared" si="13"/>
        <v>101186.54999999999</v>
      </c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 spans="1:34" ht="18.75" customHeight="1" x14ac:dyDescent="0.35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tr">
        <f t="shared" si="7"/>
        <v>DELHIHR</v>
      </c>
      <c r="N106" s="15" t="s">
        <v>136</v>
      </c>
      <c r="O106" s="15" t="s">
        <v>58</v>
      </c>
      <c r="P106" s="15" t="s">
        <v>59</v>
      </c>
      <c r="Q106" s="17">
        <v>61951.23</v>
      </c>
      <c r="R106" s="15" t="str">
        <f t="shared" si="8"/>
        <v>Non-terminate</v>
      </c>
      <c r="S106" s="18" t="str">
        <f t="shared" si="9"/>
        <v>NA</v>
      </c>
      <c r="T106" s="15" t="str">
        <f t="shared" si="10"/>
        <v>Average</v>
      </c>
      <c r="U106" s="15" t="str">
        <f t="shared" si="11"/>
        <v>WFO</v>
      </c>
      <c r="V106" s="15" t="str">
        <f t="shared" si="12"/>
        <v>WFH</v>
      </c>
      <c r="W106" s="28">
        <f t="shared" si="13"/>
        <v>69385.377600000007</v>
      </c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 spans="1:34" ht="18.75" customHeight="1" x14ac:dyDescent="0.35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tr">
        <f t="shared" si="7"/>
        <v>MUMBAIADMIN</v>
      </c>
      <c r="N107" s="15" t="s">
        <v>68</v>
      </c>
      <c r="O107" s="15" t="s">
        <v>8</v>
      </c>
      <c r="P107" s="15" t="s">
        <v>59</v>
      </c>
      <c r="Q107" s="17">
        <v>37922.58</v>
      </c>
      <c r="R107" s="15" t="str">
        <f t="shared" si="8"/>
        <v>Non-terminate</v>
      </c>
      <c r="S107" s="18">
        <f t="shared" si="9"/>
        <v>1896.1290000000001</v>
      </c>
      <c r="T107" s="15" t="str">
        <f t="shared" si="10"/>
        <v>low</v>
      </c>
      <c r="U107" s="15" t="str">
        <f t="shared" si="11"/>
        <v>WFO</v>
      </c>
      <c r="V107" s="15" t="str">
        <f t="shared" si="12"/>
        <v>WFO</v>
      </c>
      <c r="W107" s="28">
        <f t="shared" si="13"/>
        <v>43610.967000000004</v>
      </c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 spans="1:34" ht="18.75" customHeight="1" x14ac:dyDescent="0.35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tr">
        <f t="shared" si="7"/>
        <v>MUMBAIHR</v>
      </c>
      <c r="N108" s="15" t="s">
        <v>76</v>
      </c>
      <c r="O108" s="15" t="s">
        <v>85</v>
      </c>
      <c r="P108" s="15" t="s">
        <v>59</v>
      </c>
      <c r="Q108" s="17">
        <v>43826.85</v>
      </c>
      <c r="R108" s="15" t="str">
        <f t="shared" si="8"/>
        <v>Non-terminate</v>
      </c>
      <c r="S108" s="18" t="str">
        <f t="shared" si="9"/>
        <v>NA</v>
      </c>
      <c r="T108" s="15" t="str">
        <f t="shared" si="10"/>
        <v>Average</v>
      </c>
      <c r="U108" s="15" t="str">
        <f t="shared" si="11"/>
        <v>WFH</v>
      </c>
      <c r="V108" s="15" t="str">
        <f t="shared" si="12"/>
        <v>WFH</v>
      </c>
      <c r="W108" s="28">
        <f t="shared" si="13"/>
        <v>43826.85</v>
      </c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</row>
    <row r="109" spans="1:34" ht="18.75" customHeight="1" x14ac:dyDescent="0.35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tr">
        <f t="shared" si="7"/>
        <v>CHENNAIHR</v>
      </c>
      <c r="N109" s="15" t="s">
        <v>90</v>
      </c>
      <c r="O109" s="15" t="s">
        <v>5</v>
      </c>
      <c r="P109" s="15" t="s">
        <v>49</v>
      </c>
      <c r="Q109" s="17">
        <v>47947.14</v>
      </c>
      <c r="R109" s="15" t="str">
        <f t="shared" si="8"/>
        <v>Terminate</v>
      </c>
      <c r="S109" s="18" t="str">
        <f t="shared" si="9"/>
        <v>NA</v>
      </c>
      <c r="T109" s="15" t="str">
        <f t="shared" si="10"/>
        <v>Average</v>
      </c>
      <c r="U109" s="15" t="str">
        <f t="shared" si="11"/>
        <v>WFO</v>
      </c>
      <c r="V109" s="15" t="str">
        <f t="shared" si="12"/>
        <v>WFH</v>
      </c>
      <c r="W109" s="28">
        <f t="shared" si="13"/>
        <v>47947.14</v>
      </c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 spans="1:34" ht="18.75" customHeight="1" x14ac:dyDescent="0.35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tr">
        <f t="shared" si="7"/>
        <v>CHENNAIADMIN</v>
      </c>
      <c r="N110" s="15" t="s">
        <v>57</v>
      </c>
      <c r="O110" s="15" t="s">
        <v>58</v>
      </c>
      <c r="P110" s="15" t="s">
        <v>49</v>
      </c>
      <c r="Q110" s="17">
        <v>81620.91</v>
      </c>
      <c r="R110" s="15" t="str">
        <f t="shared" si="8"/>
        <v>Non-terminate</v>
      </c>
      <c r="S110" s="18" t="str">
        <f t="shared" si="9"/>
        <v>NA</v>
      </c>
      <c r="T110" s="15" t="str">
        <f t="shared" si="10"/>
        <v>high</v>
      </c>
      <c r="U110" s="15" t="str">
        <f t="shared" si="11"/>
        <v>WFO</v>
      </c>
      <c r="V110" s="15" t="str">
        <f t="shared" si="12"/>
        <v>WFO</v>
      </c>
      <c r="W110" s="28">
        <f t="shared" si="13"/>
        <v>91415.419200000004</v>
      </c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 spans="1:34" ht="18.75" customHeight="1" x14ac:dyDescent="0.35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tr">
        <f t="shared" si="7"/>
        <v>NAGPURFINANCE</v>
      </c>
      <c r="N111" s="15" t="s">
        <v>129</v>
      </c>
      <c r="O111" s="15" t="s">
        <v>113</v>
      </c>
      <c r="P111" s="15" t="s">
        <v>59</v>
      </c>
      <c r="Q111" s="17">
        <v>38396.880000000005</v>
      </c>
      <c r="R111" s="15" t="str">
        <f t="shared" si="8"/>
        <v>Non-terminate</v>
      </c>
      <c r="S111" s="18" t="str">
        <f t="shared" si="9"/>
        <v>NA</v>
      </c>
      <c r="T111" s="15" t="str">
        <f t="shared" si="10"/>
        <v>low</v>
      </c>
      <c r="U111" s="15" t="str">
        <f t="shared" si="11"/>
        <v>WFO</v>
      </c>
      <c r="V111" s="15" t="str">
        <f t="shared" si="12"/>
        <v>WFH</v>
      </c>
      <c r="W111" s="28">
        <f t="shared" si="13"/>
        <v>38396.880000000005</v>
      </c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</row>
    <row r="112" spans="1:34" ht="18.75" customHeight="1" x14ac:dyDescent="0.35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tr">
        <f t="shared" si="7"/>
        <v>CHENNAIPRODUCTION</v>
      </c>
      <c r="N112" s="15" t="s">
        <v>68</v>
      </c>
      <c r="O112" s="15" t="s">
        <v>58</v>
      </c>
      <c r="P112" s="15" t="s">
        <v>59</v>
      </c>
      <c r="Q112" s="17">
        <v>67194.540000000008</v>
      </c>
      <c r="R112" s="15" t="str">
        <f t="shared" si="8"/>
        <v>Non-terminate</v>
      </c>
      <c r="S112" s="18" t="str">
        <f t="shared" si="9"/>
        <v>NA</v>
      </c>
      <c r="T112" s="15" t="str">
        <f t="shared" si="10"/>
        <v>Average</v>
      </c>
      <c r="U112" s="15" t="str">
        <f t="shared" si="11"/>
        <v>WFO</v>
      </c>
      <c r="V112" s="15" t="str">
        <f t="shared" si="12"/>
        <v>WFO</v>
      </c>
      <c r="W112" s="28">
        <f t="shared" si="13"/>
        <v>75257.884800000014</v>
      </c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</row>
    <row r="113" spans="1:34" ht="18.75" customHeight="1" x14ac:dyDescent="0.35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tr">
        <f t="shared" si="7"/>
        <v>CHENNAIPRODUCTION</v>
      </c>
      <c r="N113" s="15" t="s">
        <v>57</v>
      </c>
      <c r="O113" s="15" t="s">
        <v>8</v>
      </c>
      <c r="P113" s="15" t="s">
        <v>49</v>
      </c>
      <c r="Q113" s="17">
        <v>87978.06</v>
      </c>
      <c r="R113" s="15" t="str">
        <f t="shared" si="8"/>
        <v>Non-terminate</v>
      </c>
      <c r="S113" s="18">
        <f t="shared" si="9"/>
        <v>4398.9030000000002</v>
      </c>
      <c r="T113" s="15" t="str">
        <f t="shared" si="10"/>
        <v>high</v>
      </c>
      <c r="U113" s="15" t="str">
        <f t="shared" si="11"/>
        <v>WFO</v>
      </c>
      <c r="V113" s="15" t="str">
        <f t="shared" si="12"/>
        <v>WFO</v>
      </c>
      <c r="W113" s="28">
        <f t="shared" si="13"/>
        <v>101174.769</v>
      </c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</row>
    <row r="114" spans="1:34" ht="18.75" customHeight="1" x14ac:dyDescent="0.35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tr">
        <f t="shared" si="7"/>
        <v>BANGALOREADMIN</v>
      </c>
      <c r="N114" s="15" t="s">
        <v>90</v>
      </c>
      <c r="O114" s="15" t="s">
        <v>91</v>
      </c>
      <c r="P114" s="15" t="s">
        <v>49</v>
      </c>
      <c r="Q114" s="17" t="s">
        <v>226</v>
      </c>
      <c r="R114" s="15" t="str">
        <f t="shared" si="8"/>
        <v>Non-terminate</v>
      </c>
      <c r="S114" s="18" t="str">
        <f t="shared" si="9"/>
        <v>NA</v>
      </c>
      <c r="T114" s="15" t="str">
        <f t="shared" si="10"/>
        <v>high</v>
      </c>
      <c r="U114" s="15" t="str">
        <f t="shared" si="11"/>
        <v>WFO</v>
      </c>
      <c r="V114" s="15" t="str">
        <f t="shared" si="12"/>
        <v>WFO</v>
      </c>
      <c r="W114" s="28" t="e">
        <f t="shared" si="13"/>
        <v>#VALUE!</v>
      </c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</row>
    <row r="115" spans="1:34" ht="18.75" customHeight="1" x14ac:dyDescent="0.35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tr">
        <f t="shared" si="7"/>
        <v>MUMBAIPRODUCTION</v>
      </c>
      <c r="N115" s="15" t="s">
        <v>57</v>
      </c>
      <c r="O115" s="15" t="s">
        <v>8</v>
      </c>
      <c r="P115" s="15" t="s">
        <v>49</v>
      </c>
      <c r="Q115" s="17">
        <v>107865</v>
      </c>
      <c r="R115" s="15" t="str">
        <f t="shared" si="8"/>
        <v>Non-terminate</v>
      </c>
      <c r="S115" s="18">
        <f t="shared" si="9"/>
        <v>5393.25</v>
      </c>
      <c r="T115" s="15" t="str">
        <f t="shared" si="10"/>
        <v>high</v>
      </c>
      <c r="U115" s="15" t="str">
        <f t="shared" si="11"/>
        <v>WFO</v>
      </c>
      <c r="V115" s="15" t="str">
        <f t="shared" si="12"/>
        <v>WFO</v>
      </c>
      <c r="W115" s="28">
        <f t="shared" si="13"/>
        <v>124044.75</v>
      </c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</row>
    <row r="116" spans="1:34" ht="18.75" customHeight="1" x14ac:dyDescent="0.35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tr">
        <f t="shared" si="7"/>
        <v>PUNEHR</v>
      </c>
      <c r="N116" s="15" t="s">
        <v>76</v>
      </c>
      <c r="O116" s="15" t="s">
        <v>91</v>
      </c>
      <c r="P116" s="15" t="s">
        <v>49</v>
      </c>
      <c r="Q116" s="17">
        <v>37130.04</v>
      </c>
      <c r="R116" s="15" t="str">
        <f t="shared" si="8"/>
        <v>Non-terminate</v>
      </c>
      <c r="S116" s="18" t="str">
        <f t="shared" si="9"/>
        <v>NA</v>
      </c>
      <c r="T116" s="15" t="str">
        <f t="shared" si="10"/>
        <v>low</v>
      </c>
      <c r="U116" s="15" t="str">
        <f t="shared" si="11"/>
        <v>WFO</v>
      </c>
      <c r="V116" s="15" t="str">
        <f t="shared" si="12"/>
        <v>WFH</v>
      </c>
      <c r="W116" s="28">
        <f t="shared" si="13"/>
        <v>40843.044000000002</v>
      </c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</row>
    <row r="117" spans="1:34" ht="18.75" customHeight="1" x14ac:dyDescent="0.35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tr">
        <f t="shared" si="7"/>
        <v>CHENNAIADMIN</v>
      </c>
      <c r="N117" s="15" t="s">
        <v>57</v>
      </c>
      <c r="O117" s="15" t="s">
        <v>85</v>
      </c>
      <c r="P117" s="15" t="s">
        <v>49</v>
      </c>
      <c r="Q117" s="17">
        <v>150091.47</v>
      </c>
      <c r="R117" s="15" t="str">
        <f t="shared" si="8"/>
        <v>Non-terminate</v>
      </c>
      <c r="S117" s="18" t="str">
        <f t="shared" si="9"/>
        <v>NA</v>
      </c>
      <c r="T117" s="15" t="str">
        <f t="shared" si="10"/>
        <v>high</v>
      </c>
      <c r="U117" s="15" t="str">
        <f t="shared" si="11"/>
        <v>WFO</v>
      </c>
      <c r="V117" s="15" t="str">
        <f t="shared" si="12"/>
        <v>WFO</v>
      </c>
      <c r="W117" s="28">
        <f t="shared" si="13"/>
        <v>150091.47</v>
      </c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</row>
    <row r="118" spans="1:34" ht="18.75" customHeight="1" x14ac:dyDescent="0.35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tr">
        <f t="shared" si="7"/>
        <v>CHENNAIMARKETING</v>
      </c>
      <c r="N118" s="15" t="s">
        <v>112</v>
      </c>
      <c r="O118" s="15" t="s">
        <v>8</v>
      </c>
      <c r="P118" s="15" t="s">
        <v>59</v>
      </c>
      <c r="Q118" s="17">
        <v>132369.48000000001</v>
      </c>
      <c r="R118" s="15" t="str">
        <f t="shared" si="8"/>
        <v>Non-terminate</v>
      </c>
      <c r="S118" s="18">
        <f t="shared" si="9"/>
        <v>6618.4740000000011</v>
      </c>
      <c r="T118" s="15" t="str">
        <f t="shared" si="10"/>
        <v>high</v>
      </c>
      <c r="U118" s="15" t="str">
        <f t="shared" si="11"/>
        <v>WFO</v>
      </c>
      <c r="V118" s="15" t="str">
        <f t="shared" si="12"/>
        <v>WFO</v>
      </c>
      <c r="W118" s="28">
        <f t="shared" si="13"/>
        <v>152224.902</v>
      </c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</row>
    <row r="119" spans="1:34" ht="18.75" customHeight="1" x14ac:dyDescent="0.35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tr">
        <f t="shared" si="7"/>
        <v>CHENNAIFINANCE</v>
      </c>
      <c r="N119" s="15" t="s">
        <v>57</v>
      </c>
      <c r="O119" s="15" t="s">
        <v>5</v>
      </c>
      <c r="P119" s="15" t="s">
        <v>59</v>
      </c>
      <c r="Q119" s="17">
        <v>122568.29999999999</v>
      </c>
      <c r="R119" s="15" t="str">
        <f t="shared" si="8"/>
        <v>Terminate</v>
      </c>
      <c r="S119" s="18" t="str">
        <f t="shared" si="9"/>
        <v>NA</v>
      </c>
      <c r="T119" s="15" t="str">
        <f t="shared" si="10"/>
        <v>high</v>
      </c>
      <c r="U119" s="15" t="str">
        <f t="shared" si="11"/>
        <v>WFO</v>
      </c>
      <c r="V119" s="15" t="str">
        <f t="shared" si="12"/>
        <v>WFH</v>
      </c>
      <c r="W119" s="28">
        <f t="shared" si="13"/>
        <v>122568.29999999999</v>
      </c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</row>
    <row r="120" spans="1:34" ht="18.75" customHeight="1" x14ac:dyDescent="0.35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tr">
        <f t="shared" si="7"/>
        <v>BANGALOREADMIN</v>
      </c>
      <c r="N120" s="15" t="s">
        <v>57</v>
      </c>
      <c r="O120" s="15" t="s">
        <v>91</v>
      </c>
      <c r="P120" s="15" t="s">
        <v>59</v>
      </c>
      <c r="Q120" s="17">
        <v>58692.33</v>
      </c>
      <c r="R120" s="15" t="str">
        <f t="shared" si="8"/>
        <v>Non-terminate</v>
      </c>
      <c r="S120" s="18" t="str">
        <f t="shared" si="9"/>
        <v>NA</v>
      </c>
      <c r="T120" s="15" t="str">
        <f t="shared" si="10"/>
        <v>Average</v>
      </c>
      <c r="U120" s="15" t="str">
        <f t="shared" si="11"/>
        <v>WFO</v>
      </c>
      <c r="V120" s="15" t="str">
        <f t="shared" si="12"/>
        <v>WFO</v>
      </c>
      <c r="W120" s="28">
        <f t="shared" si="13"/>
        <v>64561.563000000002</v>
      </c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</row>
    <row r="121" spans="1:34" ht="18.75" customHeight="1" x14ac:dyDescent="0.35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tr">
        <f t="shared" si="7"/>
        <v>BANGALOREHR</v>
      </c>
      <c r="N121" s="15" t="s">
        <v>136</v>
      </c>
      <c r="O121" s="15" t="s">
        <v>85</v>
      </c>
      <c r="P121" s="15" t="s">
        <v>59</v>
      </c>
      <c r="Q121" s="17">
        <v>32305.949999999997</v>
      </c>
      <c r="R121" s="15" t="str">
        <f t="shared" si="8"/>
        <v>Non-terminate</v>
      </c>
      <c r="S121" s="18" t="str">
        <f t="shared" si="9"/>
        <v>NA</v>
      </c>
      <c r="T121" s="15" t="str">
        <f t="shared" si="10"/>
        <v>low</v>
      </c>
      <c r="U121" s="15" t="str">
        <f t="shared" si="11"/>
        <v>WFO</v>
      </c>
      <c r="V121" s="15" t="str">
        <f t="shared" si="12"/>
        <v>WFH</v>
      </c>
      <c r="W121" s="28">
        <f t="shared" si="13"/>
        <v>32305.949999999997</v>
      </c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</row>
    <row r="122" spans="1:34" ht="18.75" customHeight="1" x14ac:dyDescent="0.35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tr">
        <f t="shared" si="7"/>
        <v>MUMBAIFINANCE</v>
      </c>
      <c r="N122" s="15" t="s">
        <v>530</v>
      </c>
      <c r="O122" s="15" t="s">
        <v>85</v>
      </c>
      <c r="P122" s="15" t="s">
        <v>49</v>
      </c>
      <c r="Q122" s="17">
        <v>91016.639999999999</v>
      </c>
      <c r="R122" s="15" t="str">
        <f t="shared" si="8"/>
        <v>Non-terminate</v>
      </c>
      <c r="S122" s="18" t="str">
        <f t="shared" si="9"/>
        <v>NA</v>
      </c>
      <c r="T122" s="15" t="str">
        <f t="shared" si="10"/>
        <v>high</v>
      </c>
      <c r="U122" s="15" t="str">
        <f t="shared" si="11"/>
        <v>WFO</v>
      </c>
      <c r="V122" s="15" t="str">
        <f t="shared" si="12"/>
        <v>WFH</v>
      </c>
      <c r="W122" s="28">
        <f t="shared" si="13"/>
        <v>91016.639999999999</v>
      </c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</row>
    <row r="123" spans="1:34" ht="18.75" customHeight="1" x14ac:dyDescent="0.35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tr">
        <f t="shared" si="7"/>
        <v>DELHIPRODUCTION</v>
      </c>
      <c r="N123" s="15" t="s">
        <v>129</v>
      </c>
      <c r="O123" s="15" t="s">
        <v>5</v>
      </c>
      <c r="P123" s="15" t="s">
        <v>49</v>
      </c>
      <c r="Q123" s="17">
        <v>148439.07</v>
      </c>
      <c r="R123" s="15" t="str">
        <f t="shared" si="8"/>
        <v>Terminate</v>
      </c>
      <c r="S123" s="18" t="str">
        <f t="shared" si="9"/>
        <v>NA</v>
      </c>
      <c r="T123" s="15" t="str">
        <f t="shared" si="10"/>
        <v>high</v>
      </c>
      <c r="U123" s="15" t="str">
        <f t="shared" si="11"/>
        <v>WFO</v>
      </c>
      <c r="V123" s="15" t="str">
        <f t="shared" si="12"/>
        <v>WFO</v>
      </c>
      <c r="W123" s="28">
        <f t="shared" si="13"/>
        <v>148439.07</v>
      </c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</row>
    <row r="124" spans="1:34" ht="18.75" customHeight="1" x14ac:dyDescent="0.35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tr">
        <f t="shared" si="7"/>
        <v>NAGPURMARKETING</v>
      </c>
      <c r="N124" s="15" t="s">
        <v>167</v>
      </c>
      <c r="O124" s="15" t="s">
        <v>85</v>
      </c>
      <c r="P124" s="15" t="s">
        <v>59</v>
      </c>
      <c r="Q124" s="17">
        <v>102918.51</v>
      </c>
      <c r="R124" s="15" t="str">
        <f t="shared" si="8"/>
        <v>Non-terminate</v>
      </c>
      <c r="S124" s="18" t="str">
        <f t="shared" si="9"/>
        <v>NA</v>
      </c>
      <c r="T124" s="15" t="str">
        <f t="shared" si="10"/>
        <v>high</v>
      </c>
      <c r="U124" s="15" t="str">
        <f t="shared" si="11"/>
        <v>WFO</v>
      </c>
      <c r="V124" s="15" t="str">
        <f t="shared" si="12"/>
        <v>WFO</v>
      </c>
      <c r="W124" s="28">
        <f t="shared" si="13"/>
        <v>102918.51</v>
      </c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 spans="1:34" ht="18.75" customHeight="1" x14ac:dyDescent="0.35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tr">
        <f t="shared" si="7"/>
        <v>CHENNAIHR</v>
      </c>
      <c r="N125" s="15" t="s">
        <v>76</v>
      </c>
      <c r="O125" s="15" t="s">
        <v>91</v>
      </c>
      <c r="P125" s="15" t="s">
        <v>59</v>
      </c>
      <c r="Q125" s="17">
        <v>22373.190000000002</v>
      </c>
      <c r="R125" s="15" t="str">
        <f t="shared" si="8"/>
        <v>Non-terminate</v>
      </c>
      <c r="S125" s="18" t="str">
        <f t="shared" si="9"/>
        <v>NA</v>
      </c>
      <c r="T125" s="15" t="str">
        <f t="shared" si="10"/>
        <v>low</v>
      </c>
      <c r="U125" s="15" t="str">
        <f t="shared" si="11"/>
        <v>WFO</v>
      </c>
      <c r="V125" s="15" t="str">
        <f t="shared" si="12"/>
        <v>WFH</v>
      </c>
      <c r="W125" s="28">
        <f t="shared" si="13"/>
        <v>24610.509000000002</v>
      </c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</row>
    <row r="126" spans="1:34" ht="18.75" customHeight="1" x14ac:dyDescent="0.35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tr">
        <f t="shared" si="7"/>
        <v>CHENNAIPRODUCTION</v>
      </c>
      <c r="N126" s="15" t="s">
        <v>136</v>
      </c>
      <c r="O126" s="15" t="s">
        <v>91</v>
      </c>
      <c r="P126" s="15" t="s">
        <v>49</v>
      </c>
      <c r="Q126" s="17">
        <v>55508.399999999994</v>
      </c>
      <c r="R126" s="15" t="str">
        <f t="shared" si="8"/>
        <v>Non-terminate</v>
      </c>
      <c r="S126" s="18" t="str">
        <f t="shared" si="9"/>
        <v>NA</v>
      </c>
      <c r="T126" s="15" t="str">
        <f t="shared" si="10"/>
        <v>Average</v>
      </c>
      <c r="U126" s="15" t="str">
        <f t="shared" si="11"/>
        <v>WFO</v>
      </c>
      <c r="V126" s="15" t="str">
        <f t="shared" si="12"/>
        <v>WFO</v>
      </c>
      <c r="W126" s="28">
        <f t="shared" si="13"/>
        <v>61059.239999999991</v>
      </c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 spans="1:34" ht="18.75" customHeight="1" x14ac:dyDescent="0.35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tr">
        <f t="shared" si="7"/>
        <v>BANGALOREMARKETING</v>
      </c>
      <c r="N127" s="15" t="s">
        <v>90</v>
      </c>
      <c r="O127" s="15" t="s">
        <v>113</v>
      </c>
      <c r="P127" s="15" t="s">
        <v>59</v>
      </c>
      <c r="Q127" s="17">
        <v>66253.59</v>
      </c>
      <c r="R127" s="15" t="str">
        <f t="shared" si="8"/>
        <v>Non-terminate</v>
      </c>
      <c r="S127" s="18" t="str">
        <f t="shared" si="9"/>
        <v>NA</v>
      </c>
      <c r="T127" s="15" t="str">
        <f t="shared" si="10"/>
        <v>Average</v>
      </c>
      <c r="U127" s="15" t="str">
        <f t="shared" si="11"/>
        <v>WFO</v>
      </c>
      <c r="V127" s="15" t="str">
        <f t="shared" si="12"/>
        <v>WFO</v>
      </c>
      <c r="W127" s="28">
        <f t="shared" si="13"/>
        <v>66253.59</v>
      </c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 spans="1:34" ht="18.75" customHeight="1" x14ac:dyDescent="0.35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tr">
        <f t="shared" si="7"/>
        <v>PUNEHR</v>
      </c>
      <c r="N128" s="15" t="s">
        <v>57</v>
      </c>
      <c r="O128" s="15" t="s">
        <v>91</v>
      </c>
      <c r="P128" s="15" t="s">
        <v>59</v>
      </c>
      <c r="Q128" s="17">
        <v>81022.679999999993</v>
      </c>
      <c r="R128" s="15" t="str">
        <f t="shared" si="8"/>
        <v>Non-terminate</v>
      </c>
      <c r="S128" s="18" t="str">
        <f t="shared" si="9"/>
        <v>NA</v>
      </c>
      <c r="T128" s="15" t="str">
        <f t="shared" si="10"/>
        <v>high</v>
      </c>
      <c r="U128" s="15" t="str">
        <f t="shared" si="11"/>
        <v>WFO</v>
      </c>
      <c r="V128" s="15" t="str">
        <f t="shared" si="12"/>
        <v>WFH</v>
      </c>
      <c r="W128" s="28">
        <f t="shared" si="13"/>
        <v>89124.947999999989</v>
      </c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 spans="1:34" ht="18.75" customHeight="1" x14ac:dyDescent="0.35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tr">
        <f t="shared" si="7"/>
        <v>CHENNAIADMIN</v>
      </c>
      <c r="N129" s="15" t="s">
        <v>90</v>
      </c>
      <c r="O129" s="15" t="s">
        <v>113</v>
      </c>
      <c r="P129" s="15" t="s">
        <v>59</v>
      </c>
      <c r="Q129" s="17">
        <v>147721.5</v>
      </c>
      <c r="R129" s="15" t="str">
        <f t="shared" si="8"/>
        <v>Non-terminate</v>
      </c>
      <c r="S129" s="18" t="str">
        <f t="shared" si="9"/>
        <v>NA</v>
      </c>
      <c r="T129" s="15" t="str">
        <f t="shared" si="10"/>
        <v>high</v>
      </c>
      <c r="U129" s="15" t="str">
        <f t="shared" si="11"/>
        <v>WFO</v>
      </c>
      <c r="V129" s="15" t="str">
        <f t="shared" si="12"/>
        <v>WFO</v>
      </c>
      <c r="W129" s="28">
        <f t="shared" si="13"/>
        <v>147721.5</v>
      </c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 spans="1:34" ht="18.75" customHeight="1" x14ac:dyDescent="0.35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tr">
        <f t="shared" si="7"/>
        <v>MUMBAIHR</v>
      </c>
      <c r="N130" s="15" t="s">
        <v>167</v>
      </c>
      <c r="O130" s="15" t="s">
        <v>85</v>
      </c>
      <c r="P130" s="15" t="s">
        <v>59</v>
      </c>
      <c r="Q130" s="17">
        <v>45846.45</v>
      </c>
      <c r="R130" s="15" t="str">
        <f t="shared" si="8"/>
        <v>Non-terminate</v>
      </c>
      <c r="S130" s="18" t="str">
        <f t="shared" si="9"/>
        <v>NA</v>
      </c>
      <c r="T130" s="15" t="str">
        <f t="shared" si="10"/>
        <v>Average</v>
      </c>
      <c r="U130" s="15" t="str">
        <f t="shared" si="11"/>
        <v>WFH</v>
      </c>
      <c r="V130" s="15" t="str">
        <f t="shared" si="12"/>
        <v>WFH</v>
      </c>
      <c r="W130" s="28">
        <f t="shared" si="13"/>
        <v>45846.45</v>
      </c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 spans="1:34" ht="18.75" customHeight="1" x14ac:dyDescent="0.35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tr">
        <f t="shared" si="7"/>
        <v>CHENNAIFINANCE</v>
      </c>
      <c r="N131" s="15" t="s">
        <v>68</v>
      </c>
      <c r="O131" s="15" t="s">
        <v>5</v>
      </c>
      <c r="P131" s="15" t="s">
        <v>49</v>
      </c>
      <c r="Q131" s="17">
        <v>128578.14000000001</v>
      </c>
      <c r="R131" s="15" t="str">
        <f t="shared" si="8"/>
        <v>Terminate</v>
      </c>
      <c r="S131" s="18" t="str">
        <f t="shared" si="9"/>
        <v>NA</v>
      </c>
      <c r="T131" s="15" t="str">
        <f t="shared" si="10"/>
        <v>high</v>
      </c>
      <c r="U131" s="15" t="str">
        <f t="shared" si="11"/>
        <v>WFO</v>
      </c>
      <c r="V131" s="15" t="str">
        <f t="shared" si="12"/>
        <v>WFH</v>
      </c>
      <c r="W131" s="28">
        <f t="shared" si="13"/>
        <v>128578.14000000001</v>
      </c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 spans="1:34" ht="18.75" customHeight="1" x14ac:dyDescent="0.35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tr">
        <f t="shared" si="7"/>
        <v>MUMBAIPRODUCTION</v>
      </c>
      <c r="N132" s="15" t="s">
        <v>530</v>
      </c>
      <c r="O132" s="15" t="s">
        <v>85</v>
      </c>
      <c r="P132" s="15" t="s">
        <v>49</v>
      </c>
      <c r="Q132" s="17">
        <v>33078.6</v>
      </c>
      <c r="R132" s="15" t="str">
        <f t="shared" si="8"/>
        <v>Non-terminate</v>
      </c>
      <c r="S132" s="18" t="str">
        <f t="shared" si="9"/>
        <v>NA</v>
      </c>
      <c r="T132" s="15" t="str">
        <f t="shared" si="10"/>
        <v>low</v>
      </c>
      <c r="U132" s="15" t="str">
        <f t="shared" si="11"/>
        <v>WFO</v>
      </c>
      <c r="V132" s="15" t="str">
        <f t="shared" si="12"/>
        <v>WFO</v>
      </c>
      <c r="W132" s="28">
        <f t="shared" si="13"/>
        <v>33078.6</v>
      </c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 spans="1:34" ht="18.75" customHeight="1" x14ac:dyDescent="0.35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tr">
        <f t="shared" ref="M133:M149" si="14">I133&amp;L133</f>
        <v>BANGALOREADMIN</v>
      </c>
      <c r="N133" s="15" t="s">
        <v>57</v>
      </c>
      <c r="O133" s="15" t="s">
        <v>58</v>
      </c>
      <c r="P133" s="15" t="s">
        <v>49</v>
      </c>
      <c r="Q133" s="17">
        <v>49243.05</v>
      </c>
      <c r="R133" s="15" t="str">
        <f t="shared" ref="R133:R149" si="15">IF(O133= "very Poor", "Terminate", "Non-terminate")</f>
        <v>Non-terminate</v>
      </c>
      <c r="S133" s="18" t="str">
        <f t="shared" ref="S133:S149" si="16">IF(O133="very Good", (Q133*5%),"NA")</f>
        <v>NA</v>
      </c>
      <c r="T133" s="15" t="str">
        <f t="shared" ref="T133:T149" si="17">IF(Q133&lt;40000, "low", IF(AND(Q133&gt;=41000,Q133&lt;80000),"Average","high"))</f>
        <v>Average</v>
      </c>
      <c r="U133" s="15" t="str">
        <f t="shared" ref="U133:U149" si="18">IF(AND(L133="HR",I133="MUMBAI"),"WFH","WFO")</f>
        <v>WFO</v>
      </c>
      <c r="V133" s="15" t="str">
        <f t="shared" ref="V133:V149" si="19">IF(OR(L133="FINANCE",L133="HR"),"WFH","WFO")</f>
        <v>WFO</v>
      </c>
      <c r="W133" s="28">
        <f t="shared" ref="W133:W149" si="20">IF(O133="Very Good",Q133+Q133*15%,IF(O133="Good",Q133+Q133*12%,IF(O133="Average",Q133+Q133*10%,Q133)))</f>
        <v>55152.216</v>
      </c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 spans="1:34" ht="18.75" customHeight="1" x14ac:dyDescent="0.35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tr">
        <f t="shared" si="14"/>
        <v>NAGPURPRODUCTION</v>
      </c>
      <c r="N134" s="15" t="s">
        <v>84</v>
      </c>
      <c r="O134" s="15" t="s">
        <v>91</v>
      </c>
      <c r="P134" s="15" t="s">
        <v>59</v>
      </c>
      <c r="Q134" s="17">
        <v>41283.990000000005</v>
      </c>
      <c r="R134" s="15" t="str">
        <f t="shared" si="15"/>
        <v>Non-terminate</v>
      </c>
      <c r="S134" s="18" t="str">
        <f t="shared" si="16"/>
        <v>NA</v>
      </c>
      <c r="T134" s="15" t="str">
        <f t="shared" si="17"/>
        <v>Average</v>
      </c>
      <c r="U134" s="15" t="str">
        <f t="shared" si="18"/>
        <v>WFO</v>
      </c>
      <c r="V134" s="15" t="str">
        <f t="shared" si="19"/>
        <v>WFO</v>
      </c>
      <c r="W134" s="28">
        <f t="shared" si="20"/>
        <v>45412.389000000003</v>
      </c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 spans="1:34" ht="18.75" customHeight="1" x14ac:dyDescent="0.35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tr">
        <f t="shared" si="14"/>
        <v>MUMBAIFINANCE</v>
      </c>
      <c r="N135" s="15" t="s">
        <v>136</v>
      </c>
      <c r="O135" s="15" t="s">
        <v>91</v>
      </c>
      <c r="P135" s="15" t="s">
        <v>49</v>
      </c>
      <c r="Q135" s="17">
        <v>47567.7</v>
      </c>
      <c r="R135" s="15" t="str">
        <f t="shared" si="15"/>
        <v>Non-terminate</v>
      </c>
      <c r="S135" s="18" t="str">
        <f t="shared" si="16"/>
        <v>NA</v>
      </c>
      <c r="T135" s="15" t="str">
        <f t="shared" si="17"/>
        <v>Average</v>
      </c>
      <c r="U135" s="15" t="str">
        <f t="shared" si="18"/>
        <v>WFO</v>
      </c>
      <c r="V135" s="15" t="str">
        <f t="shared" si="19"/>
        <v>WFH</v>
      </c>
      <c r="W135" s="28">
        <f t="shared" si="20"/>
        <v>52324.469999999994</v>
      </c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</row>
    <row r="136" spans="1:34" ht="18.75" customHeight="1" x14ac:dyDescent="0.35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tr">
        <f t="shared" si="14"/>
        <v>MUMBAIFINANCE</v>
      </c>
      <c r="N136" s="15" t="s">
        <v>84</v>
      </c>
      <c r="O136" s="15" t="s">
        <v>8</v>
      </c>
      <c r="P136" s="15" t="s">
        <v>49</v>
      </c>
      <c r="Q136" s="17">
        <v>55343.16</v>
      </c>
      <c r="R136" s="15" t="str">
        <f t="shared" si="15"/>
        <v>Non-terminate</v>
      </c>
      <c r="S136" s="18">
        <f t="shared" si="16"/>
        <v>2767.1580000000004</v>
      </c>
      <c r="T136" s="15" t="str">
        <f t="shared" si="17"/>
        <v>Average</v>
      </c>
      <c r="U136" s="15" t="str">
        <f t="shared" si="18"/>
        <v>WFO</v>
      </c>
      <c r="V136" s="15" t="str">
        <f t="shared" si="19"/>
        <v>WFH</v>
      </c>
      <c r="W136" s="28">
        <f t="shared" si="20"/>
        <v>63644.634000000005</v>
      </c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</row>
    <row r="137" spans="1:34" ht="18.75" customHeight="1" x14ac:dyDescent="0.35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tr">
        <f t="shared" si="14"/>
        <v>NAGPURMARKETING</v>
      </c>
      <c r="N137" s="15" t="s">
        <v>57</v>
      </c>
      <c r="O137" s="15" t="s">
        <v>8</v>
      </c>
      <c r="P137" s="15" t="s">
        <v>49</v>
      </c>
      <c r="Q137" s="17">
        <v>108320.93999999999</v>
      </c>
      <c r="R137" s="15" t="str">
        <f t="shared" si="15"/>
        <v>Non-terminate</v>
      </c>
      <c r="S137" s="18">
        <f t="shared" si="16"/>
        <v>5416.0469999999996</v>
      </c>
      <c r="T137" s="15" t="str">
        <f t="shared" si="17"/>
        <v>high</v>
      </c>
      <c r="U137" s="15" t="str">
        <f t="shared" si="18"/>
        <v>WFO</v>
      </c>
      <c r="V137" s="15" t="str">
        <f t="shared" si="19"/>
        <v>WFO</v>
      </c>
      <c r="W137" s="28">
        <f t="shared" si="20"/>
        <v>124569.08099999999</v>
      </c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</row>
    <row r="138" spans="1:34" ht="18.75" customHeight="1" x14ac:dyDescent="0.35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tr">
        <f t="shared" si="14"/>
        <v>PUNEHR</v>
      </c>
      <c r="N138" s="15" t="s">
        <v>319</v>
      </c>
      <c r="O138" s="15" t="s">
        <v>58</v>
      </c>
      <c r="P138" s="15" t="s">
        <v>59</v>
      </c>
      <c r="Q138" s="17">
        <v>139760.91</v>
      </c>
      <c r="R138" s="15" t="str">
        <f t="shared" si="15"/>
        <v>Non-terminate</v>
      </c>
      <c r="S138" s="18" t="str">
        <f t="shared" si="16"/>
        <v>NA</v>
      </c>
      <c r="T138" s="15" t="str">
        <f t="shared" si="17"/>
        <v>high</v>
      </c>
      <c r="U138" s="15" t="str">
        <f t="shared" si="18"/>
        <v>WFO</v>
      </c>
      <c r="V138" s="15" t="str">
        <f t="shared" si="19"/>
        <v>WFH</v>
      </c>
      <c r="W138" s="28">
        <f t="shared" si="20"/>
        <v>156532.21919999999</v>
      </c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 spans="1:34" ht="18.75" customHeight="1" x14ac:dyDescent="0.35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tr">
        <f t="shared" si="14"/>
        <v>BANGALOREMARKETING</v>
      </c>
      <c r="N139" s="15" t="s">
        <v>90</v>
      </c>
      <c r="O139" s="15" t="s">
        <v>85</v>
      </c>
      <c r="P139" s="15" t="s">
        <v>49</v>
      </c>
      <c r="Q139" s="17">
        <v>18314.099999999999</v>
      </c>
      <c r="R139" s="15" t="str">
        <f t="shared" si="15"/>
        <v>Non-terminate</v>
      </c>
      <c r="S139" s="18" t="str">
        <f t="shared" si="16"/>
        <v>NA</v>
      </c>
      <c r="T139" s="15" t="str">
        <f t="shared" si="17"/>
        <v>low</v>
      </c>
      <c r="U139" s="15" t="str">
        <f t="shared" si="18"/>
        <v>WFO</v>
      </c>
      <c r="V139" s="15" t="str">
        <f t="shared" si="19"/>
        <v>WFO</v>
      </c>
      <c r="W139" s="28">
        <f t="shared" si="20"/>
        <v>18314.099999999999</v>
      </c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</row>
    <row r="140" spans="1:34" ht="18.75" customHeight="1" x14ac:dyDescent="0.35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tr">
        <f t="shared" si="14"/>
        <v>DELHIPRODUCTION</v>
      </c>
      <c r="N140" s="15" t="s">
        <v>57</v>
      </c>
      <c r="O140" s="15" t="s">
        <v>113</v>
      </c>
      <c r="P140" s="15" t="s">
        <v>49</v>
      </c>
      <c r="Q140" s="17">
        <v>99801.9</v>
      </c>
      <c r="R140" s="15" t="str">
        <f t="shared" si="15"/>
        <v>Non-terminate</v>
      </c>
      <c r="S140" s="18" t="str">
        <f t="shared" si="16"/>
        <v>NA</v>
      </c>
      <c r="T140" s="15" t="str">
        <f t="shared" si="17"/>
        <v>high</v>
      </c>
      <c r="U140" s="15" t="str">
        <f t="shared" si="18"/>
        <v>WFO</v>
      </c>
      <c r="V140" s="15" t="str">
        <f t="shared" si="19"/>
        <v>WFO</v>
      </c>
      <c r="W140" s="28">
        <f t="shared" si="20"/>
        <v>99801.9</v>
      </c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</row>
    <row r="141" spans="1:34" ht="18.75" customHeight="1" x14ac:dyDescent="0.35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tr">
        <f t="shared" si="14"/>
        <v>PUNEFINANCE</v>
      </c>
      <c r="N141" s="15" t="s">
        <v>57</v>
      </c>
      <c r="O141" s="15" t="s">
        <v>58</v>
      </c>
      <c r="P141" s="15" t="s">
        <v>59</v>
      </c>
      <c r="Q141" s="17">
        <v>117266.85</v>
      </c>
      <c r="R141" s="15" t="str">
        <f t="shared" si="15"/>
        <v>Non-terminate</v>
      </c>
      <c r="S141" s="18" t="str">
        <f t="shared" si="16"/>
        <v>NA</v>
      </c>
      <c r="T141" s="15" t="str">
        <f t="shared" si="17"/>
        <v>high</v>
      </c>
      <c r="U141" s="15" t="str">
        <f t="shared" si="18"/>
        <v>WFO</v>
      </c>
      <c r="V141" s="15" t="str">
        <f t="shared" si="19"/>
        <v>WFH</v>
      </c>
      <c r="W141" s="28">
        <f t="shared" si="20"/>
        <v>131338.872</v>
      </c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</row>
    <row r="142" spans="1:34" ht="18.75" customHeight="1" x14ac:dyDescent="0.35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tr">
        <f t="shared" si="14"/>
        <v>CHENNAIADMIN</v>
      </c>
      <c r="N142" s="15" t="s">
        <v>161</v>
      </c>
      <c r="O142" s="15" t="s">
        <v>113</v>
      </c>
      <c r="P142" s="15" t="s">
        <v>59</v>
      </c>
      <c r="Q142" s="17">
        <v>82194.66</v>
      </c>
      <c r="R142" s="15" t="str">
        <f t="shared" si="15"/>
        <v>Non-terminate</v>
      </c>
      <c r="S142" s="18" t="str">
        <f t="shared" si="16"/>
        <v>NA</v>
      </c>
      <c r="T142" s="15" t="str">
        <f t="shared" si="17"/>
        <v>high</v>
      </c>
      <c r="U142" s="15" t="str">
        <f t="shared" si="18"/>
        <v>WFO</v>
      </c>
      <c r="V142" s="15" t="str">
        <f t="shared" si="19"/>
        <v>WFO</v>
      </c>
      <c r="W142" s="28">
        <f t="shared" si="20"/>
        <v>82194.66</v>
      </c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</row>
    <row r="143" spans="1:34" ht="18.75" customHeight="1" x14ac:dyDescent="0.35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tr">
        <f t="shared" si="14"/>
        <v>NAGPURPRODUCTION</v>
      </c>
      <c r="N143" s="15" t="s">
        <v>57</v>
      </c>
      <c r="O143" s="15" t="s">
        <v>5</v>
      </c>
      <c r="P143" s="15" t="s">
        <v>59</v>
      </c>
      <c r="Q143" s="17">
        <v>62942.67</v>
      </c>
      <c r="R143" s="15" t="str">
        <f t="shared" si="15"/>
        <v>Terminate</v>
      </c>
      <c r="S143" s="18" t="str">
        <f t="shared" si="16"/>
        <v>NA</v>
      </c>
      <c r="T143" s="15" t="str">
        <f t="shared" si="17"/>
        <v>Average</v>
      </c>
      <c r="U143" s="15" t="str">
        <f t="shared" si="18"/>
        <v>WFO</v>
      </c>
      <c r="V143" s="15" t="str">
        <f t="shared" si="19"/>
        <v>WFO</v>
      </c>
      <c r="W143" s="28">
        <f t="shared" si="20"/>
        <v>62942.67</v>
      </c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</row>
    <row r="144" spans="1:34" ht="18.75" customHeight="1" x14ac:dyDescent="0.35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tr">
        <f t="shared" si="14"/>
        <v>DELHIPRODUCTION</v>
      </c>
      <c r="N144" s="15" t="s">
        <v>167</v>
      </c>
      <c r="O144" s="15" t="s">
        <v>8</v>
      </c>
      <c r="P144" s="15" t="s">
        <v>49</v>
      </c>
      <c r="Q144" s="17">
        <v>132444.45000000001</v>
      </c>
      <c r="R144" s="15" t="str">
        <f t="shared" si="15"/>
        <v>Non-terminate</v>
      </c>
      <c r="S144" s="18">
        <f t="shared" si="16"/>
        <v>6622.2225000000008</v>
      </c>
      <c r="T144" s="15" t="str">
        <f t="shared" si="17"/>
        <v>high</v>
      </c>
      <c r="U144" s="15" t="str">
        <f t="shared" si="18"/>
        <v>WFO</v>
      </c>
      <c r="V144" s="15" t="str">
        <f t="shared" si="19"/>
        <v>WFO</v>
      </c>
      <c r="W144" s="28">
        <f t="shared" si="20"/>
        <v>152311.11750000002</v>
      </c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</row>
    <row r="145" spans="1:34" ht="18.75" customHeight="1" x14ac:dyDescent="0.35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tr">
        <f t="shared" si="14"/>
        <v>DELHIMARKETING</v>
      </c>
      <c r="N145" s="15" t="s">
        <v>84</v>
      </c>
      <c r="O145" s="15" t="s">
        <v>85</v>
      </c>
      <c r="P145" s="15" t="s">
        <v>49</v>
      </c>
      <c r="Q145" s="17">
        <v>104584.68</v>
      </c>
      <c r="R145" s="15" t="str">
        <f t="shared" si="15"/>
        <v>Non-terminate</v>
      </c>
      <c r="S145" s="18" t="str">
        <f t="shared" si="16"/>
        <v>NA</v>
      </c>
      <c r="T145" s="15" t="str">
        <f t="shared" si="17"/>
        <v>high</v>
      </c>
      <c r="U145" s="15" t="str">
        <f t="shared" si="18"/>
        <v>WFO</v>
      </c>
      <c r="V145" s="15" t="str">
        <f t="shared" si="19"/>
        <v>WFO</v>
      </c>
      <c r="W145" s="28">
        <f t="shared" si="20"/>
        <v>104584.68</v>
      </c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</row>
    <row r="146" spans="1:34" ht="18.75" customHeight="1" x14ac:dyDescent="0.35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tr">
        <f t="shared" si="14"/>
        <v>CHENNAIHR</v>
      </c>
      <c r="N146" s="15" t="s">
        <v>84</v>
      </c>
      <c r="O146" s="15" t="s">
        <v>85</v>
      </c>
      <c r="P146" s="15" t="s">
        <v>49</v>
      </c>
      <c r="Q146" s="17">
        <v>64116.18</v>
      </c>
      <c r="R146" s="15" t="str">
        <f t="shared" si="15"/>
        <v>Non-terminate</v>
      </c>
      <c r="S146" s="18" t="str">
        <f t="shared" si="16"/>
        <v>NA</v>
      </c>
      <c r="T146" s="15" t="str">
        <f t="shared" si="17"/>
        <v>Average</v>
      </c>
      <c r="U146" s="15" t="str">
        <f t="shared" si="18"/>
        <v>WFO</v>
      </c>
      <c r="V146" s="15" t="str">
        <f t="shared" si="19"/>
        <v>WFH</v>
      </c>
      <c r="W146" s="28">
        <f t="shared" si="20"/>
        <v>64116.18</v>
      </c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</row>
    <row r="147" spans="1:34" ht="18.75" customHeight="1" x14ac:dyDescent="0.35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tr">
        <f t="shared" si="14"/>
        <v>CHENNAIADMIN</v>
      </c>
      <c r="N147" s="15" t="s">
        <v>90</v>
      </c>
      <c r="O147" s="15" t="s">
        <v>85</v>
      </c>
      <c r="P147" s="15" t="s">
        <v>49</v>
      </c>
      <c r="Q147" s="17">
        <v>27693</v>
      </c>
      <c r="R147" s="15" t="str">
        <f t="shared" si="15"/>
        <v>Non-terminate</v>
      </c>
      <c r="S147" s="18" t="str">
        <f t="shared" si="16"/>
        <v>NA</v>
      </c>
      <c r="T147" s="15" t="str">
        <f t="shared" si="17"/>
        <v>low</v>
      </c>
      <c r="U147" s="15" t="str">
        <f t="shared" si="18"/>
        <v>WFO</v>
      </c>
      <c r="V147" s="15" t="str">
        <f t="shared" si="19"/>
        <v>WFO</v>
      </c>
      <c r="W147" s="28">
        <f t="shared" si="20"/>
        <v>27693</v>
      </c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</row>
    <row r="148" spans="1:34" ht="18.75" customHeight="1" x14ac:dyDescent="0.35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tr">
        <f t="shared" si="14"/>
        <v>CHENNAIFINANCE</v>
      </c>
      <c r="N148" s="15" t="s">
        <v>136</v>
      </c>
      <c r="O148" s="15" t="s">
        <v>91</v>
      </c>
      <c r="P148" s="15" t="s">
        <v>49</v>
      </c>
      <c r="Q148" s="17">
        <v>111855.24</v>
      </c>
      <c r="R148" s="15" t="str">
        <f t="shared" si="15"/>
        <v>Non-terminate</v>
      </c>
      <c r="S148" s="18" t="str">
        <f t="shared" si="16"/>
        <v>NA</v>
      </c>
      <c r="T148" s="15" t="str">
        <f t="shared" si="17"/>
        <v>high</v>
      </c>
      <c r="U148" s="15" t="str">
        <f t="shared" si="18"/>
        <v>WFO</v>
      </c>
      <c r="V148" s="15" t="str">
        <f t="shared" si="19"/>
        <v>WFH</v>
      </c>
      <c r="W148" s="28">
        <f t="shared" si="20"/>
        <v>123040.76400000001</v>
      </c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</row>
    <row r="149" spans="1:34" ht="18.75" customHeight="1" x14ac:dyDescent="0.35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tr">
        <f t="shared" si="14"/>
        <v>MUMBAIHR</v>
      </c>
      <c r="N149" s="15" t="s">
        <v>57</v>
      </c>
      <c r="O149" s="15" t="s">
        <v>85</v>
      </c>
      <c r="P149" s="15" t="s">
        <v>59</v>
      </c>
      <c r="Q149" s="17" t="s">
        <v>226</v>
      </c>
      <c r="R149" s="15" t="str">
        <f t="shared" si="15"/>
        <v>Non-terminate</v>
      </c>
      <c r="S149" s="18" t="str">
        <f t="shared" si="16"/>
        <v>NA</v>
      </c>
      <c r="T149" s="15" t="str">
        <f t="shared" si="17"/>
        <v>high</v>
      </c>
      <c r="U149" s="15" t="str">
        <f t="shared" si="18"/>
        <v>WFH</v>
      </c>
      <c r="V149" s="15" t="str">
        <f t="shared" si="19"/>
        <v>WFH</v>
      </c>
      <c r="W149" s="28" t="str">
        <f t="shared" si="20"/>
        <v/>
      </c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</row>
    <row r="150" spans="1:34" ht="14.25" customHeight="1" x14ac:dyDescent="0.3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26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</row>
    <row r="151" spans="1:34" ht="14.25" customHeight="1" x14ac:dyDescent="0.3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26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</row>
    <row r="152" spans="1:34" ht="14.25" customHeight="1" x14ac:dyDescent="0.3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26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</row>
    <row r="153" spans="1:34" ht="14.25" customHeight="1" x14ac:dyDescent="0.3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26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</row>
    <row r="154" spans="1:34" ht="14.25" customHeight="1" x14ac:dyDescent="0.3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26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</row>
    <row r="155" spans="1:34" ht="14.25" customHeight="1" x14ac:dyDescent="0.3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26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</row>
    <row r="156" spans="1:34" ht="14.25" customHeight="1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26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</row>
    <row r="157" spans="1:34" ht="14.25" customHeight="1" x14ac:dyDescent="0.3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26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</row>
    <row r="158" spans="1:34" ht="14.25" customHeight="1" x14ac:dyDescent="0.3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26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</row>
    <row r="159" spans="1:34" ht="14.25" customHeight="1" x14ac:dyDescent="0.3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26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</row>
    <row r="160" spans="1:34" ht="14.25" customHeight="1" x14ac:dyDescent="0.3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26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</row>
    <row r="161" spans="1:34" ht="14.25" customHeight="1" x14ac:dyDescent="0.3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26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</row>
    <row r="162" spans="1:34" ht="14.25" customHeight="1" x14ac:dyDescent="0.3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26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</row>
    <row r="163" spans="1:34" ht="14.25" customHeight="1" x14ac:dyDescent="0.3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26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</row>
    <row r="164" spans="1:34" ht="14.25" customHeight="1" x14ac:dyDescent="0.3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26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</row>
    <row r="165" spans="1:34" ht="14.25" customHeight="1" x14ac:dyDescent="0.3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26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</row>
    <row r="166" spans="1:34" ht="14.25" customHeight="1" x14ac:dyDescent="0.3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26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</row>
    <row r="167" spans="1:34" ht="14.25" customHeight="1" x14ac:dyDescent="0.3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26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</row>
    <row r="168" spans="1:34" ht="14.25" customHeight="1" x14ac:dyDescent="0.3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26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</row>
    <row r="169" spans="1:34" ht="14.25" customHeight="1" x14ac:dyDescent="0.3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26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</row>
    <row r="170" spans="1:34" ht="14.25" customHeight="1" x14ac:dyDescent="0.3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26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</row>
    <row r="171" spans="1:34" ht="14.25" customHeight="1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26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</row>
    <row r="172" spans="1:34" ht="14.25" customHeight="1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26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</row>
    <row r="173" spans="1:34" ht="14.25" customHeight="1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26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</row>
    <row r="174" spans="1:34" ht="14.25" customHeight="1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26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</row>
    <row r="175" spans="1:34" ht="14.25" customHeight="1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26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</row>
    <row r="176" spans="1:34" ht="14.25" customHeight="1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26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</row>
    <row r="177" spans="1:34" ht="14.25" customHeight="1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26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</row>
    <row r="178" spans="1:34" ht="14.25" customHeight="1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26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</row>
    <row r="179" spans="1:34" ht="14.25" customHeight="1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26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</row>
    <row r="180" spans="1:34" ht="14.25" customHeight="1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26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</row>
    <row r="181" spans="1:34" ht="14.25" customHeight="1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26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</row>
    <row r="182" spans="1:34" ht="14.25" customHeight="1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26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</row>
    <row r="183" spans="1:34" ht="14.25" customHeight="1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26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</row>
    <row r="184" spans="1:34" ht="14.25" customHeight="1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26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</row>
    <row r="185" spans="1:34" ht="14.25" customHeight="1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26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</row>
    <row r="186" spans="1:34" ht="14.25" customHeight="1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26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</row>
    <row r="187" spans="1:34" ht="14.25" customHeight="1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26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</row>
    <row r="188" spans="1:34" ht="14.25" customHeight="1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26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</row>
    <row r="189" spans="1:34" ht="14.25" customHeight="1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26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</row>
    <row r="190" spans="1:34" ht="14.25" customHeight="1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26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</row>
    <row r="191" spans="1:34" ht="14.25" customHeight="1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26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</row>
    <row r="192" spans="1:34" ht="14.25" customHeight="1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26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</row>
    <row r="193" spans="1:34" ht="14.25" customHeight="1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26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</row>
    <row r="194" spans="1:34" ht="14.25" customHeight="1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26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</row>
    <row r="195" spans="1:34" ht="14.25" customHeight="1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26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</row>
    <row r="196" spans="1:34" ht="14.25" customHeight="1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26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</row>
    <row r="197" spans="1:34" ht="14.25" customHeight="1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26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</row>
    <row r="198" spans="1:34" ht="14.25" customHeight="1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26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</row>
    <row r="199" spans="1:34" ht="14.25" customHeight="1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26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</row>
    <row r="200" spans="1:34" ht="14.25" customHeight="1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26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</row>
    <row r="201" spans="1:34" ht="14.25" customHeight="1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26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</row>
    <row r="202" spans="1:34" ht="14.25" customHeight="1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26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</row>
    <row r="203" spans="1:34" ht="14.25" customHeight="1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26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</row>
    <row r="204" spans="1:34" ht="14.25" customHeight="1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26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</row>
    <row r="205" spans="1:34" ht="14.25" customHeight="1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26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</row>
    <row r="206" spans="1:34" ht="14.25" customHeight="1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26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</row>
    <row r="207" spans="1:34" ht="14.25" customHeight="1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26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</row>
    <row r="208" spans="1:34" ht="14.25" customHeight="1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26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</row>
    <row r="209" spans="1:34" ht="14.25" customHeight="1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26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</row>
    <row r="210" spans="1:34" ht="14.25" customHeight="1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26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</row>
    <row r="211" spans="1:34" ht="14.25" customHeight="1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26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</row>
    <row r="212" spans="1:34" ht="14.25" customHeight="1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26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</row>
    <row r="213" spans="1:34" ht="14.25" customHeight="1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26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</row>
    <row r="214" spans="1:34" ht="14.25" customHeight="1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26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</row>
    <row r="215" spans="1:34" ht="14.25" customHeight="1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26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</row>
    <row r="216" spans="1:34" ht="14.25" customHeight="1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26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</row>
    <row r="217" spans="1:34" ht="14.25" customHeight="1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26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</row>
    <row r="218" spans="1:34" ht="14.25" customHeight="1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26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</row>
    <row r="219" spans="1:34" ht="14.25" customHeight="1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26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</row>
    <row r="220" spans="1:34" ht="14.25" customHeight="1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26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</row>
    <row r="221" spans="1:34" ht="14.25" customHeight="1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26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</row>
    <row r="222" spans="1:34" ht="14.25" customHeight="1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26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</row>
    <row r="223" spans="1:34" ht="14.25" customHeight="1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26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</row>
    <row r="224" spans="1:34" ht="14.25" customHeight="1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26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</row>
    <row r="225" spans="1:34" ht="14.25" customHeight="1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26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</row>
    <row r="226" spans="1:34" ht="14.25" customHeight="1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26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</row>
    <row r="227" spans="1:34" ht="14.25" customHeight="1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26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</row>
    <row r="228" spans="1:34" ht="14.25" customHeight="1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26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</row>
    <row r="229" spans="1:34" ht="14.25" customHeight="1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26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</row>
    <row r="230" spans="1:34" ht="14.25" customHeight="1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26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</row>
    <row r="231" spans="1:34" ht="14.25" customHeight="1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26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</row>
    <row r="232" spans="1:34" ht="14.25" customHeight="1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26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</row>
    <row r="233" spans="1:34" ht="14.25" customHeight="1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26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</row>
    <row r="234" spans="1:34" ht="14.25" customHeight="1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26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</row>
    <row r="235" spans="1:34" ht="14.25" customHeight="1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26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</row>
    <row r="236" spans="1:34" ht="14.25" customHeight="1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26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</row>
    <row r="237" spans="1:34" ht="14.25" customHeight="1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26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</row>
    <row r="238" spans="1:34" ht="14.25" customHeight="1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26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</row>
    <row r="239" spans="1:34" ht="14.25" customHeight="1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26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</row>
    <row r="240" spans="1:34" ht="14.25" customHeight="1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26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</row>
    <row r="241" spans="1:34" ht="14.25" customHeight="1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26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</row>
    <row r="242" spans="1:34" ht="14.25" customHeight="1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26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</row>
    <row r="243" spans="1:34" ht="14.25" customHeight="1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26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</row>
    <row r="244" spans="1:34" ht="14.25" customHeight="1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26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</row>
    <row r="245" spans="1:34" ht="14.25" customHeight="1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26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</row>
    <row r="246" spans="1:34" ht="14.25" customHeight="1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26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</row>
    <row r="247" spans="1:34" ht="14.25" customHeight="1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26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</row>
    <row r="248" spans="1:34" ht="14.25" customHeight="1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26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</row>
    <row r="249" spans="1:34" ht="14.25" customHeight="1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26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</row>
    <row r="250" spans="1:34" ht="14.25" customHeight="1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26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</row>
    <row r="251" spans="1:34" ht="14.25" customHeight="1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26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</row>
    <row r="252" spans="1:34" ht="14.25" customHeight="1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26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</row>
    <row r="253" spans="1:34" ht="14.25" customHeight="1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26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</row>
    <row r="254" spans="1:34" ht="14.25" customHeight="1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26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</row>
    <row r="255" spans="1:34" ht="14.25" customHeight="1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26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</row>
    <row r="256" spans="1:34" ht="14.25" customHeight="1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26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</row>
    <row r="257" spans="1:34" ht="14.25" customHeight="1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26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</row>
    <row r="258" spans="1:34" ht="14.25" customHeight="1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26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</row>
    <row r="259" spans="1:34" ht="14.25" customHeight="1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26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</row>
    <row r="260" spans="1:34" ht="14.25" customHeight="1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26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</row>
    <row r="261" spans="1:34" ht="14.25" customHeight="1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26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</row>
    <row r="262" spans="1:34" ht="14.25" customHeight="1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26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</row>
    <row r="263" spans="1:34" ht="14.25" customHeight="1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26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</row>
    <row r="264" spans="1:34" ht="14.25" customHeight="1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26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</row>
    <row r="265" spans="1:34" ht="14.25" customHeight="1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26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</row>
    <row r="266" spans="1:34" ht="14.25" customHeight="1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26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</row>
    <row r="267" spans="1:34" ht="14.25" customHeight="1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26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</row>
    <row r="268" spans="1:34" ht="14.25" customHeight="1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26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</row>
    <row r="269" spans="1:34" ht="14.25" customHeight="1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26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</row>
    <row r="270" spans="1:34" ht="14.25" customHeight="1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26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</row>
    <row r="271" spans="1:34" ht="14.25" customHeight="1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26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</row>
    <row r="272" spans="1:34" ht="14.25" customHeight="1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26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</row>
    <row r="273" spans="1:34" ht="14.25" customHeight="1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26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</row>
    <row r="274" spans="1:34" ht="14.25" customHeight="1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26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</row>
    <row r="275" spans="1:34" ht="14.25" customHeight="1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26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</row>
    <row r="276" spans="1:34" ht="14.25" customHeight="1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26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</row>
    <row r="277" spans="1:34" ht="14.25" customHeight="1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26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</row>
    <row r="278" spans="1:34" ht="14.25" customHeight="1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26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</row>
    <row r="279" spans="1:34" ht="14.25" customHeight="1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26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</row>
    <row r="280" spans="1:34" ht="14.25" customHeight="1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26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</row>
    <row r="281" spans="1:34" ht="14.25" customHeight="1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26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</row>
    <row r="282" spans="1:34" ht="14.25" customHeight="1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26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</row>
    <row r="283" spans="1:34" ht="14.25" customHeight="1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26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</row>
    <row r="284" spans="1:34" ht="14.25" customHeight="1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26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</row>
    <row r="285" spans="1:34" ht="14.25" customHeight="1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26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</row>
    <row r="286" spans="1:34" ht="14.25" customHeight="1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26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</row>
    <row r="287" spans="1:34" ht="14.25" customHeight="1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26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</row>
    <row r="288" spans="1:34" ht="14.25" customHeight="1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26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</row>
    <row r="289" spans="1:34" ht="14.25" customHeight="1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26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</row>
    <row r="290" spans="1:34" ht="14.25" customHeight="1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26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</row>
    <row r="291" spans="1:34" ht="14.25" customHeight="1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26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</row>
    <row r="292" spans="1:34" ht="14.25" customHeight="1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26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</row>
    <row r="293" spans="1:34" ht="14.25" customHeight="1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26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</row>
    <row r="294" spans="1:34" ht="14.25" customHeight="1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26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</row>
    <row r="295" spans="1:34" ht="14.25" customHeight="1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26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</row>
    <row r="296" spans="1:34" ht="14.25" customHeight="1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26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</row>
    <row r="297" spans="1:34" ht="14.25" customHeight="1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26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</row>
    <row r="298" spans="1:34" ht="14.25" customHeight="1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26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</row>
    <row r="299" spans="1:34" ht="14.25" customHeight="1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26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</row>
    <row r="300" spans="1:34" ht="14.25" customHeight="1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26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</row>
    <row r="301" spans="1:34" ht="14.25" customHeight="1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26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</row>
    <row r="302" spans="1:34" ht="14.25" customHeight="1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26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</row>
    <row r="303" spans="1:34" ht="14.25" customHeight="1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26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</row>
    <row r="304" spans="1:34" ht="14.25" customHeight="1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26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</row>
    <row r="305" spans="1:34" ht="14.25" customHeight="1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26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</row>
    <row r="306" spans="1:34" ht="14.25" customHeight="1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26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</row>
    <row r="307" spans="1:34" ht="14.25" customHeight="1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26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</row>
    <row r="308" spans="1:34" ht="14.25" customHeight="1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26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</row>
    <row r="309" spans="1:34" ht="14.25" customHeight="1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26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</row>
    <row r="310" spans="1:34" ht="14.25" customHeight="1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26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</row>
    <row r="311" spans="1:34" ht="14.25" customHeight="1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26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</row>
    <row r="312" spans="1:34" ht="14.25" customHeight="1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26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</row>
    <row r="313" spans="1:34" ht="14.25" customHeight="1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26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</row>
    <row r="314" spans="1:34" ht="14.25" customHeight="1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26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</row>
    <row r="315" spans="1:34" ht="14.25" customHeight="1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26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</row>
    <row r="316" spans="1:34" ht="14.25" customHeight="1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26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</row>
    <row r="317" spans="1:34" ht="14.25" customHeight="1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26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</row>
    <row r="318" spans="1:34" ht="14.25" customHeight="1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26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</row>
    <row r="319" spans="1:34" ht="14.25" customHeight="1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26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</row>
    <row r="320" spans="1:34" ht="14.25" customHeight="1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26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</row>
    <row r="321" spans="1:34" ht="14.25" customHeight="1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26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</row>
    <row r="322" spans="1:34" ht="14.25" customHeight="1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26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</row>
    <row r="323" spans="1:34" ht="14.25" customHeight="1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26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</row>
    <row r="324" spans="1:34" ht="14.25" customHeight="1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26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</row>
    <row r="325" spans="1:34" ht="14.25" customHeight="1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26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</row>
    <row r="326" spans="1:34" ht="14.25" customHeight="1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26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</row>
    <row r="327" spans="1:34" ht="14.25" customHeight="1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26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</row>
    <row r="328" spans="1:34" ht="14.25" customHeight="1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26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</row>
    <row r="329" spans="1:34" ht="14.25" customHeight="1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26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</row>
    <row r="330" spans="1:34" ht="14.25" customHeight="1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26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</row>
    <row r="331" spans="1:34" ht="14.25" customHeight="1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26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</row>
    <row r="332" spans="1:34" ht="14.25" customHeight="1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26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</row>
    <row r="333" spans="1:34" ht="14.25" customHeight="1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26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</row>
    <row r="334" spans="1:34" ht="14.25" customHeight="1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26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</row>
    <row r="335" spans="1:34" ht="14.25" customHeight="1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26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</row>
    <row r="336" spans="1:34" ht="14.25" customHeight="1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26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</row>
    <row r="337" spans="1:34" ht="14.25" customHeight="1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26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</row>
    <row r="338" spans="1:34" ht="14.25" customHeight="1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26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</row>
    <row r="339" spans="1:34" ht="14.25" customHeight="1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26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</row>
    <row r="340" spans="1:34" ht="14.25" customHeight="1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26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</row>
    <row r="341" spans="1:34" ht="14.25" customHeight="1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26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</row>
    <row r="342" spans="1:34" ht="14.25" customHeight="1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26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</row>
    <row r="343" spans="1:34" ht="14.25" customHeight="1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26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</row>
    <row r="344" spans="1:34" ht="14.25" customHeight="1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26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</row>
    <row r="345" spans="1:34" ht="14.25" customHeight="1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26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</row>
    <row r="346" spans="1:34" ht="14.25" customHeight="1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26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</row>
    <row r="347" spans="1:34" ht="14.25" customHeight="1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26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</row>
    <row r="348" spans="1:34" ht="14.25" customHeight="1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26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</row>
    <row r="349" spans="1:34" ht="14.25" customHeight="1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26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</row>
    <row r="350" spans="1:34" ht="14.25" customHeight="1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26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</row>
    <row r="351" spans="1:34" ht="14.25" customHeight="1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26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</row>
    <row r="352" spans="1:34" ht="14.25" customHeight="1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26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</row>
    <row r="353" spans="1:34" ht="14.25" customHeight="1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26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</row>
    <row r="354" spans="1:34" ht="14.25" customHeight="1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26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</row>
    <row r="355" spans="1:34" ht="14.25" customHeight="1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26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</row>
    <row r="356" spans="1:34" ht="14.25" customHeight="1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26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</row>
    <row r="357" spans="1:34" ht="14.25" customHeight="1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26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</row>
    <row r="358" spans="1:34" ht="14.25" customHeight="1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26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</row>
    <row r="359" spans="1:34" ht="14.25" customHeight="1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26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</row>
    <row r="360" spans="1:34" ht="14.25" customHeight="1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26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</row>
    <row r="361" spans="1:34" ht="14.25" customHeight="1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26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</row>
    <row r="362" spans="1:34" ht="14.25" customHeight="1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26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</row>
    <row r="363" spans="1:34" ht="14.25" customHeight="1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26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</row>
    <row r="364" spans="1:34" ht="14.25" customHeight="1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26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</row>
    <row r="365" spans="1:34" ht="14.25" customHeight="1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26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</row>
    <row r="366" spans="1:34" ht="14.25" customHeight="1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26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</row>
    <row r="367" spans="1:34" ht="14.25" customHeight="1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26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</row>
    <row r="368" spans="1:34" ht="14.25" customHeight="1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26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</row>
    <row r="369" spans="1:34" ht="14.25" customHeight="1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26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</row>
    <row r="370" spans="1:34" ht="14.25" customHeight="1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26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</row>
    <row r="371" spans="1:34" ht="14.25" customHeight="1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26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</row>
    <row r="372" spans="1:34" ht="14.25" customHeight="1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26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</row>
    <row r="373" spans="1:34" ht="14.25" customHeight="1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26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</row>
    <row r="374" spans="1:34" ht="14.25" customHeight="1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26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</row>
    <row r="375" spans="1:34" ht="14.25" customHeight="1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26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</row>
    <row r="376" spans="1:34" ht="14.25" customHeight="1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26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</row>
    <row r="377" spans="1:34" ht="14.25" customHeight="1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26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</row>
    <row r="378" spans="1:34" ht="14.25" customHeight="1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26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</row>
    <row r="379" spans="1:34" ht="14.25" customHeight="1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26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</row>
    <row r="380" spans="1:34" ht="14.25" customHeight="1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26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</row>
    <row r="381" spans="1:34" ht="14.25" customHeight="1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26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</row>
    <row r="382" spans="1:34" ht="14.25" customHeight="1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26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</row>
    <row r="383" spans="1:34" ht="14.25" customHeight="1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26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</row>
    <row r="384" spans="1:34" ht="14.25" customHeight="1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26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</row>
    <row r="385" spans="1:34" ht="14.25" customHeight="1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26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</row>
    <row r="386" spans="1:34" ht="14.25" customHeight="1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26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</row>
    <row r="387" spans="1:34" ht="14.25" customHeight="1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26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</row>
    <row r="388" spans="1:34" ht="14.25" customHeight="1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26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</row>
    <row r="389" spans="1:34" ht="14.25" customHeight="1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26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</row>
    <row r="390" spans="1:34" ht="14.25" customHeight="1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26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</row>
    <row r="391" spans="1:34" ht="14.25" customHeight="1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26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</row>
    <row r="392" spans="1:34" ht="14.25" customHeight="1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26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</row>
    <row r="393" spans="1:34" ht="14.25" customHeight="1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26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</row>
    <row r="394" spans="1:34" ht="14.25" customHeight="1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26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</row>
    <row r="395" spans="1:34" ht="14.25" customHeight="1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26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</row>
    <row r="396" spans="1:34" ht="14.25" customHeight="1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26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</row>
    <row r="397" spans="1:34" ht="14.25" customHeight="1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26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</row>
    <row r="398" spans="1:34" ht="14.25" customHeight="1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26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</row>
    <row r="399" spans="1:34" ht="14.25" customHeight="1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26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</row>
    <row r="400" spans="1:34" ht="14.25" customHeight="1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26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</row>
    <row r="401" spans="1:34" ht="14.25" customHeight="1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26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</row>
    <row r="402" spans="1:34" ht="14.25" customHeight="1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26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</row>
    <row r="403" spans="1:34" ht="14.25" customHeight="1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26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</row>
    <row r="404" spans="1:34" ht="14.25" customHeight="1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26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</row>
    <row r="405" spans="1:34" ht="14.25" customHeight="1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26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</row>
    <row r="406" spans="1:34" ht="14.25" customHeight="1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26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</row>
    <row r="407" spans="1:34" ht="14.25" customHeight="1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26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</row>
    <row r="408" spans="1:34" ht="14.25" customHeight="1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26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</row>
    <row r="409" spans="1:34" ht="14.25" customHeight="1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26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</row>
    <row r="410" spans="1:34" ht="14.25" customHeight="1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26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</row>
    <row r="411" spans="1:34" ht="14.25" customHeight="1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26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</row>
    <row r="412" spans="1:34" ht="14.25" customHeight="1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26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</row>
    <row r="413" spans="1:34" ht="14.25" customHeight="1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26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</row>
    <row r="414" spans="1:34" ht="14.25" customHeight="1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26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</row>
    <row r="415" spans="1:34" ht="14.25" customHeight="1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26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</row>
    <row r="416" spans="1:34" ht="14.25" customHeight="1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26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</row>
    <row r="417" spans="1:34" ht="14.25" customHeight="1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26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</row>
    <row r="418" spans="1:34" ht="14.25" customHeight="1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26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</row>
    <row r="419" spans="1:34" ht="14.25" customHeight="1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26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</row>
    <row r="420" spans="1:34" ht="14.25" customHeight="1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26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</row>
    <row r="421" spans="1:34" ht="14.25" customHeight="1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26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</row>
    <row r="422" spans="1:34" ht="14.25" customHeight="1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26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</row>
    <row r="423" spans="1:34" ht="14.25" customHeight="1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26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</row>
    <row r="424" spans="1:34" ht="14.25" customHeight="1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26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</row>
    <row r="425" spans="1:34" ht="14.25" customHeight="1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26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</row>
    <row r="426" spans="1:34" ht="14.25" customHeight="1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26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</row>
    <row r="427" spans="1:34" ht="14.25" customHeight="1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26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</row>
    <row r="428" spans="1:34" ht="14.25" customHeight="1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26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</row>
    <row r="429" spans="1:34" ht="14.25" customHeight="1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26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</row>
    <row r="430" spans="1:34" ht="14.25" customHeight="1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26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</row>
    <row r="431" spans="1:34" ht="14.25" customHeight="1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26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</row>
    <row r="432" spans="1:34" ht="14.25" customHeight="1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26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</row>
    <row r="433" spans="1:34" ht="14.25" customHeight="1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26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</row>
    <row r="434" spans="1:34" ht="14.25" customHeight="1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26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</row>
    <row r="435" spans="1:34" ht="14.25" customHeight="1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26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</row>
    <row r="436" spans="1:34" ht="14.25" customHeight="1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26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</row>
    <row r="437" spans="1:34" ht="14.25" customHeight="1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26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</row>
    <row r="438" spans="1:34" ht="14.25" customHeight="1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26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</row>
    <row r="439" spans="1:34" ht="14.25" customHeight="1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26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</row>
    <row r="440" spans="1:34" ht="14.25" customHeight="1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26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</row>
    <row r="441" spans="1:34" ht="14.25" customHeight="1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26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</row>
    <row r="442" spans="1:34" ht="14.25" customHeight="1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26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</row>
    <row r="443" spans="1:34" ht="14.25" customHeight="1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26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</row>
    <row r="444" spans="1:34" ht="14.25" customHeight="1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26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</row>
    <row r="445" spans="1:34" ht="14.25" customHeight="1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26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</row>
    <row r="446" spans="1:34" ht="14.25" customHeight="1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26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</row>
    <row r="447" spans="1:34" ht="14.25" customHeight="1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26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</row>
    <row r="448" spans="1:34" ht="14.25" customHeight="1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26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</row>
    <row r="449" spans="1:34" ht="14.25" customHeight="1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26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</row>
    <row r="450" spans="1:34" ht="14.25" customHeight="1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26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</row>
    <row r="451" spans="1:34" ht="14.25" customHeight="1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26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</row>
    <row r="452" spans="1:34" ht="14.25" customHeight="1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26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</row>
    <row r="453" spans="1:34" ht="14.25" customHeight="1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26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</row>
    <row r="454" spans="1:34" ht="14.25" customHeight="1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26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</row>
    <row r="455" spans="1:34" ht="14.25" customHeight="1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26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</row>
    <row r="456" spans="1:34" ht="14.25" customHeight="1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26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</row>
    <row r="457" spans="1:34" ht="14.25" customHeight="1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26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</row>
    <row r="458" spans="1:34" ht="14.25" customHeight="1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26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</row>
    <row r="459" spans="1:34" ht="14.25" customHeight="1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26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</row>
    <row r="460" spans="1:34" ht="14.25" customHeight="1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26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</row>
    <row r="461" spans="1:34" ht="14.25" customHeight="1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26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</row>
    <row r="462" spans="1:34" ht="14.25" customHeight="1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26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</row>
    <row r="463" spans="1:34" ht="14.25" customHeight="1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26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</row>
    <row r="464" spans="1:34" ht="14.25" customHeight="1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26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</row>
    <row r="465" spans="1:34" ht="14.25" customHeight="1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26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</row>
    <row r="466" spans="1:34" ht="14.25" customHeight="1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26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</row>
    <row r="467" spans="1:34" ht="14.25" customHeight="1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26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</row>
    <row r="468" spans="1:34" ht="14.25" customHeight="1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26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</row>
    <row r="469" spans="1:34" ht="14.25" customHeight="1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26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</row>
    <row r="470" spans="1:34" ht="14.25" customHeight="1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26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</row>
    <row r="471" spans="1:34" ht="14.25" customHeight="1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26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</row>
    <row r="472" spans="1:34" ht="14.25" customHeight="1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26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</row>
    <row r="473" spans="1:34" ht="14.25" customHeight="1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26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</row>
    <row r="474" spans="1:34" ht="14.25" customHeight="1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26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</row>
    <row r="475" spans="1:34" ht="14.25" customHeight="1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26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</row>
    <row r="476" spans="1:34" ht="14.25" customHeight="1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26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</row>
    <row r="477" spans="1:34" ht="14.25" customHeight="1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26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</row>
    <row r="478" spans="1:34" ht="14.25" customHeight="1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26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</row>
    <row r="479" spans="1:34" ht="14.25" customHeight="1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26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</row>
    <row r="480" spans="1:34" ht="14.25" customHeight="1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26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</row>
    <row r="481" spans="1:34" ht="14.25" customHeight="1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26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</row>
    <row r="482" spans="1:34" ht="14.25" customHeight="1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26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</row>
    <row r="483" spans="1:34" ht="14.25" customHeight="1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26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</row>
    <row r="484" spans="1:34" ht="14.25" customHeight="1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26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</row>
    <row r="485" spans="1:34" ht="14.25" customHeight="1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26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</row>
    <row r="486" spans="1:34" ht="14.25" customHeight="1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26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</row>
    <row r="487" spans="1:34" ht="14.25" customHeight="1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26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</row>
    <row r="488" spans="1:34" ht="14.25" customHeight="1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26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</row>
    <row r="489" spans="1:34" ht="14.25" customHeight="1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26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</row>
    <row r="490" spans="1:34" ht="14.25" customHeight="1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26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</row>
    <row r="491" spans="1:34" ht="14.25" customHeight="1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26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</row>
    <row r="492" spans="1:34" ht="14.25" customHeight="1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26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</row>
    <row r="493" spans="1:34" ht="14.25" customHeight="1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26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</row>
    <row r="494" spans="1:34" ht="14.25" customHeight="1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26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</row>
    <row r="495" spans="1:34" ht="14.25" customHeight="1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26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</row>
    <row r="496" spans="1:34" ht="14.25" customHeight="1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26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</row>
    <row r="497" spans="1:34" ht="14.25" customHeight="1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26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</row>
    <row r="498" spans="1:34" ht="14.25" customHeight="1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26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</row>
    <row r="499" spans="1:34" ht="14.25" customHeight="1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26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</row>
    <row r="500" spans="1:34" ht="14.25" customHeight="1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26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</row>
    <row r="501" spans="1:34" ht="14.25" customHeight="1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26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</row>
    <row r="502" spans="1:34" ht="14.25" customHeight="1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26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</row>
    <row r="503" spans="1:34" ht="14.25" customHeight="1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26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</row>
    <row r="504" spans="1:34" ht="14.25" customHeight="1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26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</row>
    <row r="505" spans="1:34" ht="14.25" customHeight="1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26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</row>
    <row r="506" spans="1:34" ht="14.25" customHeight="1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26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</row>
    <row r="507" spans="1:34" ht="14.25" customHeight="1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26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</row>
    <row r="508" spans="1:34" ht="14.25" customHeight="1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26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</row>
    <row r="509" spans="1:34" ht="14.25" customHeight="1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26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</row>
    <row r="510" spans="1:34" ht="14.25" customHeight="1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26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</row>
    <row r="511" spans="1:34" ht="14.25" customHeight="1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26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</row>
    <row r="512" spans="1:34" ht="14.25" customHeight="1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26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</row>
    <row r="513" spans="1:34" ht="14.25" customHeight="1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26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</row>
    <row r="514" spans="1:34" ht="14.25" customHeight="1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26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</row>
    <row r="515" spans="1:34" ht="14.25" customHeight="1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26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</row>
    <row r="516" spans="1:34" ht="14.25" customHeight="1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26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</row>
    <row r="517" spans="1:34" ht="14.25" customHeight="1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26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</row>
    <row r="518" spans="1:34" ht="14.25" customHeight="1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26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</row>
    <row r="519" spans="1:34" ht="14.25" customHeight="1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26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</row>
    <row r="520" spans="1:34" ht="14.25" customHeight="1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26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</row>
    <row r="521" spans="1:34" ht="14.25" customHeight="1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26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</row>
    <row r="522" spans="1:34" ht="14.25" customHeight="1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26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</row>
    <row r="523" spans="1:34" ht="14.25" customHeight="1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26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</row>
    <row r="524" spans="1:34" ht="14.25" customHeight="1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26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</row>
    <row r="525" spans="1:34" ht="14.25" customHeight="1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26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</row>
    <row r="526" spans="1:34" ht="14.25" customHeight="1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26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</row>
    <row r="527" spans="1:34" ht="14.25" customHeight="1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26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</row>
    <row r="528" spans="1:34" ht="14.25" customHeight="1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26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</row>
    <row r="529" spans="1:34" ht="14.25" customHeight="1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26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</row>
    <row r="530" spans="1:34" ht="14.25" customHeight="1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26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</row>
    <row r="531" spans="1:34" ht="14.25" customHeight="1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26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</row>
    <row r="532" spans="1:34" ht="14.25" customHeight="1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26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</row>
    <row r="533" spans="1:34" ht="14.25" customHeight="1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26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</row>
    <row r="534" spans="1:34" ht="14.25" customHeight="1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26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</row>
    <row r="535" spans="1:34" ht="14.25" customHeight="1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26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</row>
    <row r="536" spans="1:34" ht="14.25" customHeight="1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26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</row>
    <row r="537" spans="1:34" ht="14.25" customHeight="1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26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</row>
    <row r="538" spans="1:34" ht="14.25" customHeight="1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26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</row>
    <row r="539" spans="1:34" ht="14.25" customHeight="1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26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</row>
    <row r="540" spans="1:34" ht="14.25" customHeight="1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26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</row>
    <row r="541" spans="1:34" ht="14.25" customHeight="1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26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</row>
    <row r="542" spans="1:34" ht="14.25" customHeight="1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26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</row>
    <row r="543" spans="1:34" ht="14.25" customHeight="1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26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</row>
    <row r="544" spans="1:34" ht="14.25" customHeight="1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26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</row>
    <row r="545" spans="1:34" ht="14.25" customHeight="1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26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</row>
    <row r="546" spans="1:34" ht="14.25" customHeight="1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26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</row>
    <row r="547" spans="1:34" ht="14.25" customHeight="1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26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</row>
    <row r="548" spans="1:34" ht="14.25" customHeight="1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26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</row>
    <row r="549" spans="1:34" ht="14.25" customHeight="1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26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</row>
    <row r="550" spans="1:34" ht="14.25" customHeight="1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26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</row>
    <row r="551" spans="1:34" ht="14.25" customHeight="1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26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</row>
    <row r="552" spans="1:34" ht="14.25" customHeight="1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26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</row>
    <row r="553" spans="1:34" ht="14.25" customHeight="1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26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</row>
    <row r="554" spans="1:34" ht="14.25" customHeight="1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26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</row>
    <row r="555" spans="1:34" ht="14.25" customHeight="1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26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</row>
    <row r="556" spans="1:34" ht="14.25" customHeight="1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26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</row>
    <row r="557" spans="1:34" ht="14.25" customHeight="1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26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</row>
    <row r="558" spans="1:34" ht="14.25" customHeight="1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26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</row>
    <row r="559" spans="1:34" ht="14.25" customHeight="1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26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</row>
    <row r="560" spans="1:34" ht="14.25" customHeight="1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26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</row>
    <row r="561" spans="1:34" ht="14.25" customHeight="1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26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</row>
    <row r="562" spans="1:34" ht="14.25" customHeight="1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26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</row>
    <row r="563" spans="1:34" ht="14.25" customHeight="1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26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</row>
    <row r="564" spans="1:34" ht="14.25" customHeight="1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26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</row>
    <row r="565" spans="1:34" ht="14.25" customHeight="1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26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</row>
    <row r="566" spans="1:34" ht="14.25" customHeight="1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26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</row>
    <row r="567" spans="1:34" ht="14.25" customHeight="1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26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</row>
    <row r="568" spans="1:34" ht="14.25" customHeight="1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26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</row>
    <row r="569" spans="1:34" ht="14.25" customHeight="1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26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</row>
    <row r="570" spans="1:34" ht="14.25" customHeight="1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26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</row>
    <row r="571" spans="1:34" ht="14.25" customHeight="1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26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</row>
    <row r="572" spans="1:34" ht="14.25" customHeight="1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26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</row>
    <row r="573" spans="1:34" ht="14.25" customHeight="1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26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</row>
    <row r="574" spans="1:34" ht="14.25" customHeight="1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26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</row>
    <row r="575" spans="1:34" ht="14.25" customHeight="1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26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</row>
    <row r="576" spans="1:34" ht="14.25" customHeight="1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26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</row>
    <row r="577" spans="1:34" ht="14.25" customHeight="1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26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</row>
    <row r="578" spans="1:34" ht="14.25" customHeight="1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26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</row>
    <row r="579" spans="1:34" ht="14.25" customHeight="1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26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</row>
    <row r="580" spans="1:34" ht="14.25" customHeight="1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26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</row>
    <row r="581" spans="1:34" ht="14.25" customHeight="1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26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</row>
    <row r="582" spans="1:34" ht="14.25" customHeight="1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26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</row>
    <row r="583" spans="1:34" ht="14.25" customHeight="1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26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</row>
    <row r="584" spans="1:34" ht="14.25" customHeight="1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26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</row>
    <row r="585" spans="1:34" ht="14.25" customHeight="1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26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</row>
    <row r="586" spans="1:34" ht="14.25" customHeight="1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26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</row>
    <row r="587" spans="1:34" ht="14.25" customHeight="1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26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</row>
    <row r="588" spans="1:34" ht="14.25" customHeight="1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26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</row>
    <row r="589" spans="1:34" ht="14.25" customHeight="1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26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</row>
    <row r="590" spans="1:34" ht="14.25" customHeight="1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26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</row>
    <row r="591" spans="1:34" ht="14.25" customHeight="1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26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</row>
    <row r="592" spans="1:34" ht="14.25" customHeight="1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26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</row>
    <row r="593" spans="1:34" ht="14.25" customHeight="1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26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</row>
    <row r="594" spans="1:34" ht="14.25" customHeight="1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26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</row>
    <row r="595" spans="1:34" ht="14.25" customHeight="1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26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</row>
    <row r="596" spans="1:34" ht="14.25" customHeight="1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26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</row>
    <row r="597" spans="1:34" ht="14.25" customHeight="1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26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</row>
    <row r="598" spans="1:34" ht="14.25" customHeight="1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26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</row>
    <row r="599" spans="1:34" ht="14.25" customHeight="1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26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</row>
    <row r="600" spans="1:34" ht="14.25" customHeight="1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26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</row>
    <row r="601" spans="1:34" ht="14.25" customHeight="1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26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</row>
    <row r="602" spans="1:34" ht="14.25" customHeight="1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26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</row>
    <row r="603" spans="1:34" ht="14.25" customHeight="1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26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</row>
    <row r="604" spans="1:34" ht="14.25" customHeight="1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26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</row>
    <row r="605" spans="1:34" ht="14.25" customHeight="1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26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</row>
    <row r="606" spans="1:34" ht="14.25" customHeight="1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26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</row>
    <row r="607" spans="1:34" ht="14.25" customHeight="1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26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</row>
    <row r="608" spans="1:34" ht="14.25" customHeight="1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26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</row>
    <row r="609" spans="1:34" ht="14.25" customHeight="1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26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</row>
    <row r="610" spans="1:34" ht="14.25" customHeight="1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26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</row>
    <row r="611" spans="1:34" ht="14.25" customHeight="1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26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</row>
    <row r="612" spans="1:34" ht="14.25" customHeight="1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26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</row>
    <row r="613" spans="1:34" ht="14.25" customHeight="1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26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</row>
    <row r="614" spans="1:34" ht="14.25" customHeight="1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26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</row>
    <row r="615" spans="1:34" ht="14.25" customHeight="1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26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</row>
    <row r="616" spans="1:34" ht="14.25" customHeight="1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26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</row>
    <row r="617" spans="1:34" ht="14.25" customHeight="1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26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</row>
    <row r="618" spans="1:34" ht="14.25" customHeight="1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26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</row>
    <row r="619" spans="1:34" ht="14.25" customHeight="1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26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</row>
    <row r="620" spans="1:34" ht="14.25" customHeight="1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26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</row>
    <row r="621" spans="1:34" ht="14.25" customHeight="1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26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</row>
    <row r="622" spans="1:34" ht="14.25" customHeight="1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26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</row>
    <row r="623" spans="1:34" ht="14.25" customHeight="1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26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</row>
    <row r="624" spans="1:34" ht="14.25" customHeight="1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26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</row>
    <row r="625" spans="1:34" ht="14.25" customHeight="1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26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</row>
    <row r="626" spans="1:34" ht="14.25" customHeight="1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26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</row>
    <row r="627" spans="1:34" ht="14.25" customHeight="1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26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</row>
    <row r="628" spans="1:34" ht="14.25" customHeight="1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26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</row>
    <row r="629" spans="1:34" ht="14.25" customHeight="1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26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</row>
    <row r="630" spans="1:34" ht="14.25" customHeight="1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26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</row>
    <row r="631" spans="1:34" ht="14.25" customHeight="1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26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</row>
    <row r="632" spans="1:34" ht="14.25" customHeight="1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26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</row>
    <row r="633" spans="1:34" ht="14.25" customHeight="1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26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</row>
    <row r="634" spans="1:34" ht="14.25" customHeight="1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26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</row>
    <row r="635" spans="1:34" ht="14.25" customHeight="1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26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</row>
    <row r="636" spans="1:34" ht="14.25" customHeight="1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26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</row>
    <row r="637" spans="1:34" ht="14.25" customHeight="1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26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</row>
    <row r="638" spans="1:34" ht="14.25" customHeight="1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26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</row>
    <row r="639" spans="1:34" ht="14.25" customHeight="1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26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</row>
    <row r="640" spans="1:34" ht="14.25" customHeight="1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26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</row>
    <row r="641" spans="1:34" ht="14.25" customHeight="1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26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</row>
    <row r="642" spans="1:34" ht="14.25" customHeight="1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26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</row>
    <row r="643" spans="1:34" ht="14.25" customHeight="1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26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</row>
    <row r="644" spans="1:34" ht="14.25" customHeight="1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26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</row>
    <row r="645" spans="1:34" ht="14.25" customHeight="1" x14ac:dyDescent="0.3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26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</row>
    <row r="646" spans="1:34" ht="14.25" customHeight="1" x14ac:dyDescent="0.3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26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</row>
    <row r="647" spans="1:34" ht="14.25" customHeight="1" x14ac:dyDescent="0.3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26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</row>
    <row r="648" spans="1:34" ht="14.25" customHeight="1" x14ac:dyDescent="0.3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26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</row>
    <row r="649" spans="1:34" ht="14.25" customHeight="1" x14ac:dyDescent="0.3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26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</row>
    <row r="650" spans="1:34" ht="14.25" customHeight="1" x14ac:dyDescent="0.3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26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</row>
    <row r="651" spans="1:34" ht="14.25" customHeight="1" x14ac:dyDescent="0.3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26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</row>
    <row r="652" spans="1:34" ht="14.25" customHeight="1" x14ac:dyDescent="0.3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26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</row>
    <row r="653" spans="1:34" ht="14.25" customHeight="1" x14ac:dyDescent="0.3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26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</row>
    <row r="654" spans="1:34" ht="14.25" customHeight="1" x14ac:dyDescent="0.3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26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</row>
    <row r="655" spans="1:34" ht="14.25" customHeight="1" x14ac:dyDescent="0.3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26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</row>
    <row r="656" spans="1:34" ht="14.25" customHeight="1" x14ac:dyDescent="0.3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26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</row>
    <row r="657" spans="1:34" ht="14.25" customHeight="1" x14ac:dyDescent="0.3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26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</row>
    <row r="658" spans="1:34" ht="14.25" customHeight="1" x14ac:dyDescent="0.3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26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</row>
    <row r="659" spans="1:34" ht="14.25" customHeight="1" x14ac:dyDescent="0.3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26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</row>
    <row r="660" spans="1:34" ht="14.25" customHeight="1" x14ac:dyDescent="0.3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26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</row>
    <row r="661" spans="1:34" ht="14.25" customHeight="1" x14ac:dyDescent="0.3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26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</row>
    <row r="662" spans="1:34" ht="14.25" customHeight="1" x14ac:dyDescent="0.3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26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</row>
    <row r="663" spans="1:34" ht="14.25" customHeight="1" x14ac:dyDescent="0.3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26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</row>
    <row r="664" spans="1:34" ht="14.25" customHeight="1" x14ac:dyDescent="0.3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26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</row>
    <row r="665" spans="1:34" ht="14.25" customHeight="1" x14ac:dyDescent="0.3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26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</row>
    <row r="666" spans="1:34" ht="14.25" customHeight="1" x14ac:dyDescent="0.3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26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</row>
    <row r="667" spans="1:34" ht="14.25" customHeight="1" x14ac:dyDescent="0.3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26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</row>
    <row r="668" spans="1:34" ht="14.25" customHeight="1" x14ac:dyDescent="0.3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26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</row>
    <row r="669" spans="1:34" ht="14.25" customHeight="1" x14ac:dyDescent="0.3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26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</row>
    <row r="670" spans="1:34" ht="14.25" customHeight="1" x14ac:dyDescent="0.3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26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</row>
    <row r="671" spans="1:34" ht="14.25" customHeight="1" x14ac:dyDescent="0.3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26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</row>
    <row r="672" spans="1:34" ht="14.25" customHeight="1" x14ac:dyDescent="0.3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26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</row>
    <row r="673" spans="1:34" ht="14.25" customHeight="1" x14ac:dyDescent="0.3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26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</row>
    <row r="674" spans="1:34" ht="14.25" customHeight="1" x14ac:dyDescent="0.3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26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</row>
    <row r="675" spans="1:34" ht="14.25" customHeight="1" x14ac:dyDescent="0.3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26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</row>
    <row r="676" spans="1:34" ht="14.25" customHeight="1" x14ac:dyDescent="0.3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26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</row>
    <row r="677" spans="1:34" ht="14.25" customHeight="1" x14ac:dyDescent="0.3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26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</row>
    <row r="678" spans="1:34" ht="14.25" customHeight="1" x14ac:dyDescent="0.3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26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</row>
    <row r="679" spans="1:34" ht="14.25" customHeight="1" x14ac:dyDescent="0.3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26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</row>
    <row r="680" spans="1:34" ht="14.25" customHeight="1" x14ac:dyDescent="0.3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26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</row>
    <row r="681" spans="1:34" ht="14.25" customHeight="1" x14ac:dyDescent="0.3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26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</row>
    <row r="682" spans="1:34" ht="14.25" customHeight="1" x14ac:dyDescent="0.3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26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</row>
    <row r="683" spans="1:34" ht="14.25" customHeight="1" x14ac:dyDescent="0.3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26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</row>
    <row r="684" spans="1:34" ht="14.25" customHeight="1" x14ac:dyDescent="0.3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26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</row>
    <row r="685" spans="1:34" ht="14.25" customHeight="1" x14ac:dyDescent="0.3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26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</row>
    <row r="686" spans="1:34" ht="14.25" customHeight="1" x14ac:dyDescent="0.3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26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</row>
    <row r="687" spans="1:34" ht="14.25" customHeight="1" x14ac:dyDescent="0.3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26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</row>
    <row r="688" spans="1:34" ht="14.25" customHeight="1" x14ac:dyDescent="0.3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26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</row>
    <row r="689" spans="1:34" ht="14.25" customHeight="1" x14ac:dyDescent="0.3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26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</row>
    <row r="690" spans="1:34" ht="14.25" customHeight="1" x14ac:dyDescent="0.3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26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</row>
    <row r="691" spans="1:34" ht="14.25" customHeight="1" x14ac:dyDescent="0.3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26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</row>
    <row r="692" spans="1:34" ht="14.25" customHeight="1" x14ac:dyDescent="0.3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26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</row>
    <row r="693" spans="1:34" ht="14.25" customHeight="1" x14ac:dyDescent="0.3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26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</row>
    <row r="694" spans="1:34" ht="14.25" customHeight="1" x14ac:dyDescent="0.3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26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</row>
    <row r="695" spans="1:34" ht="14.25" customHeight="1" x14ac:dyDescent="0.3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26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</row>
    <row r="696" spans="1:34" ht="14.25" customHeight="1" x14ac:dyDescent="0.3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26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</row>
    <row r="697" spans="1:34" ht="14.25" customHeight="1" x14ac:dyDescent="0.3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26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</row>
    <row r="698" spans="1:34" ht="14.25" customHeight="1" x14ac:dyDescent="0.3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26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</row>
    <row r="699" spans="1:34" ht="14.25" customHeight="1" x14ac:dyDescent="0.3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26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</row>
    <row r="700" spans="1:34" ht="14.25" customHeight="1" x14ac:dyDescent="0.3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26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</row>
    <row r="701" spans="1:34" ht="14.25" customHeight="1" x14ac:dyDescent="0.3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26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</row>
    <row r="702" spans="1:34" ht="14.25" customHeight="1" x14ac:dyDescent="0.3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26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</row>
    <row r="703" spans="1:34" ht="14.25" customHeight="1" x14ac:dyDescent="0.3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26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</row>
    <row r="704" spans="1:34" ht="14.25" customHeight="1" x14ac:dyDescent="0.3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26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</row>
    <row r="705" spans="1:34" ht="14.25" customHeight="1" x14ac:dyDescent="0.3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26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</row>
    <row r="706" spans="1:34" ht="14.25" customHeight="1" x14ac:dyDescent="0.3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26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</row>
    <row r="707" spans="1:34" ht="14.25" customHeight="1" x14ac:dyDescent="0.3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26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</row>
    <row r="708" spans="1:34" ht="14.25" customHeight="1" x14ac:dyDescent="0.3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26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</row>
    <row r="709" spans="1:34" ht="14.25" customHeight="1" x14ac:dyDescent="0.3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26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</row>
    <row r="710" spans="1:34" ht="14.25" customHeight="1" x14ac:dyDescent="0.3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26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</row>
    <row r="711" spans="1:34" ht="14.25" customHeight="1" x14ac:dyDescent="0.3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26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</row>
    <row r="712" spans="1:34" ht="14.25" customHeight="1" x14ac:dyDescent="0.3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26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</row>
    <row r="713" spans="1:34" ht="14.25" customHeight="1" x14ac:dyDescent="0.3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26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</row>
    <row r="714" spans="1:34" ht="14.25" customHeight="1" x14ac:dyDescent="0.3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26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</row>
    <row r="715" spans="1:34" ht="14.25" customHeight="1" x14ac:dyDescent="0.3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26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</row>
    <row r="716" spans="1:34" ht="14.25" customHeight="1" x14ac:dyDescent="0.3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26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</row>
    <row r="717" spans="1:34" ht="14.25" customHeight="1" x14ac:dyDescent="0.3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26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</row>
    <row r="718" spans="1:34" ht="14.25" customHeight="1" x14ac:dyDescent="0.3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26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</row>
    <row r="719" spans="1:34" ht="14.25" customHeight="1" x14ac:dyDescent="0.3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26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</row>
    <row r="720" spans="1:34" ht="14.25" customHeight="1" x14ac:dyDescent="0.3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26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</row>
    <row r="721" spans="1:34" ht="14.25" customHeight="1" x14ac:dyDescent="0.3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26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</row>
    <row r="722" spans="1:34" ht="14.25" customHeight="1" x14ac:dyDescent="0.3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26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</row>
    <row r="723" spans="1:34" ht="14.25" customHeight="1" x14ac:dyDescent="0.3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26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</row>
    <row r="724" spans="1:34" ht="14.25" customHeight="1" x14ac:dyDescent="0.3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26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</row>
    <row r="725" spans="1:34" ht="14.25" customHeight="1" x14ac:dyDescent="0.3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26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</row>
    <row r="726" spans="1:34" ht="14.25" customHeight="1" x14ac:dyDescent="0.3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26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</row>
    <row r="727" spans="1:34" ht="14.25" customHeight="1" x14ac:dyDescent="0.3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26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</row>
    <row r="728" spans="1:34" ht="14.25" customHeight="1" x14ac:dyDescent="0.3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26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</row>
    <row r="729" spans="1:34" ht="14.25" customHeight="1" x14ac:dyDescent="0.3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26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</row>
    <row r="730" spans="1:34" ht="14.25" customHeight="1" x14ac:dyDescent="0.3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26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</row>
    <row r="731" spans="1:34" ht="14.25" customHeight="1" x14ac:dyDescent="0.3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26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</row>
    <row r="732" spans="1:34" ht="14.25" customHeight="1" x14ac:dyDescent="0.3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26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</row>
    <row r="733" spans="1:34" ht="14.25" customHeight="1" x14ac:dyDescent="0.3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26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</row>
    <row r="734" spans="1:34" ht="14.25" customHeight="1" x14ac:dyDescent="0.3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26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</row>
    <row r="735" spans="1:34" ht="14.25" customHeight="1" x14ac:dyDescent="0.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26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</row>
    <row r="736" spans="1:34" ht="14.25" customHeight="1" x14ac:dyDescent="0.3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26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</row>
    <row r="737" spans="1:34" ht="14.25" customHeight="1" x14ac:dyDescent="0.3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26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</row>
    <row r="738" spans="1:34" ht="14.25" customHeight="1" x14ac:dyDescent="0.3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26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</row>
    <row r="739" spans="1:34" ht="14.25" customHeight="1" x14ac:dyDescent="0.3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26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</row>
    <row r="740" spans="1:34" ht="14.25" customHeight="1" x14ac:dyDescent="0.3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26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</row>
    <row r="741" spans="1:34" ht="14.25" customHeight="1" x14ac:dyDescent="0.3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26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</row>
    <row r="742" spans="1:34" ht="14.25" customHeight="1" x14ac:dyDescent="0.3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26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</row>
    <row r="743" spans="1:34" ht="14.25" customHeight="1" x14ac:dyDescent="0.3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26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</row>
    <row r="744" spans="1:34" ht="14.25" customHeight="1" x14ac:dyDescent="0.3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26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</row>
    <row r="745" spans="1:34" ht="14.25" customHeight="1" x14ac:dyDescent="0.3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26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</row>
    <row r="746" spans="1:34" ht="14.25" customHeight="1" x14ac:dyDescent="0.3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26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</row>
    <row r="747" spans="1:34" ht="14.25" customHeight="1" x14ac:dyDescent="0.3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26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</row>
    <row r="748" spans="1:34" ht="14.25" customHeight="1" x14ac:dyDescent="0.3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26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</row>
    <row r="749" spans="1:34" ht="14.25" customHeight="1" x14ac:dyDescent="0.3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26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</row>
    <row r="750" spans="1:34" ht="14.25" customHeight="1" x14ac:dyDescent="0.3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26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</row>
    <row r="751" spans="1:34" ht="14.25" customHeight="1" x14ac:dyDescent="0.3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26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</row>
    <row r="752" spans="1:34" ht="14.25" customHeight="1" x14ac:dyDescent="0.3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26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</row>
    <row r="753" spans="1:34" ht="14.25" customHeight="1" x14ac:dyDescent="0.3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26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</row>
    <row r="754" spans="1:34" ht="14.25" customHeight="1" x14ac:dyDescent="0.3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26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</row>
    <row r="755" spans="1:34" ht="14.25" customHeight="1" x14ac:dyDescent="0.3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26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</row>
    <row r="756" spans="1:34" ht="14.25" customHeight="1" x14ac:dyDescent="0.3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26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</row>
    <row r="757" spans="1:34" ht="14.25" customHeight="1" x14ac:dyDescent="0.3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26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</row>
    <row r="758" spans="1:34" ht="14.25" customHeight="1" x14ac:dyDescent="0.3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26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</row>
    <row r="759" spans="1:34" ht="14.25" customHeight="1" x14ac:dyDescent="0.3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26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</row>
    <row r="760" spans="1:34" ht="14.25" customHeight="1" x14ac:dyDescent="0.3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26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</row>
    <row r="761" spans="1:34" ht="14.25" customHeight="1" x14ac:dyDescent="0.3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26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</row>
    <row r="762" spans="1:34" ht="14.25" customHeight="1" x14ac:dyDescent="0.3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26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</row>
    <row r="763" spans="1:34" ht="14.25" customHeight="1" x14ac:dyDescent="0.3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26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</row>
    <row r="764" spans="1:34" ht="14.25" customHeight="1" x14ac:dyDescent="0.3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26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</row>
    <row r="765" spans="1:34" ht="14.25" customHeight="1" x14ac:dyDescent="0.3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26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</row>
    <row r="766" spans="1:34" ht="14.25" customHeight="1" x14ac:dyDescent="0.3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26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</row>
    <row r="767" spans="1:34" ht="14.25" customHeight="1" x14ac:dyDescent="0.3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26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</row>
    <row r="768" spans="1:34" ht="14.25" customHeight="1" x14ac:dyDescent="0.3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26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</row>
    <row r="769" spans="1:34" ht="14.25" customHeight="1" x14ac:dyDescent="0.3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26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</row>
    <row r="770" spans="1:34" ht="14.25" customHeight="1" x14ac:dyDescent="0.3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26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</row>
    <row r="771" spans="1:34" ht="14.25" customHeight="1" x14ac:dyDescent="0.3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26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</row>
    <row r="772" spans="1:34" ht="14.25" customHeight="1" x14ac:dyDescent="0.3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26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</row>
    <row r="773" spans="1:34" ht="14.25" customHeight="1" x14ac:dyDescent="0.3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26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</row>
    <row r="774" spans="1:34" ht="14.25" customHeight="1" x14ac:dyDescent="0.3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26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</row>
    <row r="775" spans="1:34" ht="14.25" customHeight="1" x14ac:dyDescent="0.3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26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</row>
    <row r="776" spans="1:34" ht="14.25" customHeight="1" x14ac:dyDescent="0.3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26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</row>
    <row r="777" spans="1:34" ht="14.25" customHeight="1" x14ac:dyDescent="0.3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26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</row>
    <row r="778" spans="1:34" ht="14.25" customHeight="1" x14ac:dyDescent="0.3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26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</row>
    <row r="779" spans="1:34" ht="14.25" customHeight="1" x14ac:dyDescent="0.3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26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</row>
    <row r="780" spans="1:34" ht="14.25" customHeight="1" x14ac:dyDescent="0.3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26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</row>
    <row r="781" spans="1:34" ht="14.25" customHeight="1" x14ac:dyDescent="0.3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26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</row>
    <row r="782" spans="1:34" ht="14.25" customHeight="1" x14ac:dyDescent="0.3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26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</row>
    <row r="783" spans="1:34" ht="14.25" customHeight="1" x14ac:dyDescent="0.3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26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</row>
    <row r="784" spans="1:34" ht="14.25" customHeight="1" x14ac:dyDescent="0.3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26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</row>
    <row r="785" spans="1:34" ht="14.25" customHeight="1" x14ac:dyDescent="0.3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26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</row>
    <row r="786" spans="1:34" ht="14.25" customHeight="1" x14ac:dyDescent="0.3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26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</row>
    <row r="787" spans="1:34" ht="14.25" customHeight="1" x14ac:dyDescent="0.3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26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</row>
    <row r="788" spans="1:34" ht="14.25" customHeight="1" x14ac:dyDescent="0.3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26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</row>
    <row r="789" spans="1:34" ht="14.25" customHeight="1" x14ac:dyDescent="0.3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26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</row>
    <row r="790" spans="1:34" ht="14.25" customHeight="1" x14ac:dyDescent="0.3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26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</row>
    <row r="791" spans="1:34" ht="14.25" customHeight="1" x14ac:dyDescent="0.3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26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</row>
    <row r="792" spans="1:34" ht="14.25" customHeight="1" x14ac:dyDescent="0.3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26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</row>
    <row r="793" spans="1:34" ht="14.25" customHeight="1" x14ac:dyDescent="0.3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26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</row>
    <row r="794" spans="1:34" ht="14.25" customHeight="1" x14ac:dyDescent="0.3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26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</row>
    <row r="795" spans="1:34" ht="14.25" customHeight="1" x14ac:dyDescent="0.3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26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</row>
    <row r="796" spans="1:34" ht="14.25" customHeight="1" x14ac:dyDescent="0.3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26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</row>
    <row r="797" spans="1:34" ht="14.25" customHeight="1" x14ac:dyDescent="0.3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26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</row>
    <row r="798" spans="1:34" ht="14.25" customHeight="1" x14ac:dyDescent="0.3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26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</row>
    <row r="799" spans="1:34" ht="14.25" customHeight="1" x14ac:dyDescent="0.3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26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</row>
    <row r="800" spans="1:34" ht="14.25" customHeight="1" x14ac:dyDescent="0.3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26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</row>
    <row r="801" spans="1:34" ht="14.25" customHeight="1" x14ac:dyDescent="0.3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26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</row>
    <row r="802" spans="1:34" ht="14.25" customHeight="1" x14ac:dyDescent="0.3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26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</row>
    <row r="803" spans="1:34" ht="14.25" customHeight="1" x14ac:dyDescent="0.3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26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</row>
    <row r="804" spans="1:34" ht="14.25" customHeight="1" x14ac:dyDescent="0.3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26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</row>
    <row r="805" spans="1:34" ht="14.25" customHeight="1" x14ac:dyDescent="0.3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26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</row>
    <row r="806" spans="1:34" ht="14.25" customHeight="1" x14ac:dyDescent="0.3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26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</row>
    <row r="807" spans="1:34" ht="14.25" customHeight="1" x14ac:dyDescent="0.3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26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</row>
    <row r="808" spans="1:34" ht="14.25" customHeight="1" x14ac:dyDescent="0.3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26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</row>
    <row r="809" spans="1:34" ht="14.25" customHeight="1" x14ac:dyDescent="0.3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26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</row>
    <row r="810" spans="1:34" ht="14.25" customHeight="1" x14ac:dyDescent="0.3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26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</row>
    <row r="811" spans="1:34" ht="14.25" customHeight="1" x14ac:dyDescent="0.3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26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</row>
    <row r="812" spans="1:34" ht="14.25" customHeight="1" x14ac:dyDescent="0.3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26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</row>
    <row r="813" spans="1:34" ht="14.25" customHeight="1" x14ac:dyDescent="0.3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26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</row>
    <row r="814" spans="1:34" ht="14.25" customHeight="1" x14ac:dyDescent="0.3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26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</row>
    <row r="815" spans="1:34" ht="14.25" customHeight="1" x14ac:dyDescent="0.3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26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</row>
    <row r="816" spans="1:34" ht="14.25" customHeight="1" x14ac:dyDescent="0.3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26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</row>
    <row r="817" spans="1:34" ht="14.25" customHeight="1" x14ac:dyDescent="0.3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26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</row>
    <row r="818" spans="1:34" ht="14.25" customHeight="1" x14ac:dyDescent="0.3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26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</row>
    <row r="819" spans="1:34" ht="14.25" customHeight="1" x14ac:dyDescent="0.3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26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</row>
    <row r="820" spans="1:34" ht="14.25" customHeight="1" x14ac:dyDescent="0.3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26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</row>
    <row r="821" spans="1:34" ht="14.25" customHeight="1" x14ac:dyDescent="0.3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26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</row>
    <row r="822" spans="1:34" ht="14.25" customHeight="1" x14ac:dyDescent="0.3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26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</row>
    <row r="823" spans="1:34" ht="14.25" customHeight="1" x14ac:dyDescent="0.3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26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</row>
    <row r="824" spans="1:34" ht="14.25" customHeight="1" x14ac:dyDescent="0.3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26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</row>
    <row r="825" spans="1:34" ht="14.25" customHeight="1" x14ac:dyDescent="0.3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26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</row>
    <row r="826" spans="1:34" ht="14.25" customHeight="1" x14ac:dyDescent="0.3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26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</row>
    <row r="827" spans="1:34" ht="14.25" customHeight="1" x14ac:dyDescent="0.3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26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</row>
    <row r="828" spans="1:34" ht="14.25" customHeight="1" x14ac:dyDescent="0.3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26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</row>
    <row r="829" spans="1:34" ht="14.25" customHeight="1" x14ac:dyDescent="0.3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26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</row>
    <row r="830" spans="1:34" ht="14.25" customHeight="1" x14ac:dyDescent="0.3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26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</row>
    <row r="831" spans="1:34" ht="14.25" customHeight="1" x14ac:dyDescent="0.3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26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</row>
    <row r="832" spans="1:34" ht="14.25" customHeight="1" x14ac:dyDescent="0.3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26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</row>
    <row r="833" spans="1:34" ht="14.25" customHeight="1" x14ac:dyDescent="0.3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26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</row>
    <row r="834" spans="1:34" ht="14.25" customHeight="1" x14ac:dyDescent="0.3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26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</row>
    <row r="835" spans="1:34" ht="14.25" customHeight="1" x14ac:dyDescent="0.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26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</row>
    <row r="836" spans="1:34" ht="14.25" customHeight="1" x14ac:dyDescent="0.3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26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</row>
    <row r="837" spans="1:34" ht="14.25" customHeight="1" x14ac:dyDescent="0.3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26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</row>
    <row r="838" spans="1:34" ht="14.25" customHeight="1" x14ac:dyDescent="0.3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26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</row>
    <row r="839" spans="1:34" ht="14.25" customHeight="1" x14ac:dyDescent="0.3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26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</row>
    <row r="840" spans="1:34" ht="14.25" customHeight="1" x14ac:dyDescent="0.3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26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</row>
    <row r="841" spans="1:34" ht="14.25" customHeight="1" x14ac:dyDescent="0.3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26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</row>
    <row r="842" spans="1:34" ht="14.25" customHeight="1" x14ac:dyDescent="0.3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26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</row>
    <row r="843" spans="1:34" ht="14.25" customHeight="1" x14ac:dyDescent="0.3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26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</row>
    <row r="844" spans="1:34" ht="14.25" customHeight="1" x14ac:dyDescent="0.3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26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</row>
    <row r="845" spans="1:34" ht="14.25" customHeight="1" x14ac:dyDescent="0.3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26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</row>
    <row r="846" spans="1:34" ht="14.25" customHeight="1" x14ac:dyDescent="0.3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26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</row>
    <row r="847" spans="1:34" ht="14.25" customHeight="1" x14ac:dyDescent="0.3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26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</row>
    <row r="848" spans="1:34" ht="14.25" customHeight="1" x14ac:dyDescent="0.3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26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</row>
    <row r="849" spans="1:34" ht="14.25" customHeight="1" x14ac:dyDescent="0.3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26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</row>
    <row r="850" spans="1:34" ht="14.25" customHeight="1" x14ac:dyDescent="0.3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26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</row>
    <row r="851" spans="1:34" ht="14.25" customHeight="1" x14ac:dyDescent="0.3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26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</row>
    <row r="852" spans="1:34" ht="14.25" customHeight="1" x14ac:dyDescent="0.3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26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</row>
    <row r="853" spans="1:34" ht="14.25" customHeight="1" x14ac:dyDescent="0.3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26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</row>
    <row r="854" spans="1:34" ht="14.25" customHeight="1" x14ac:dyDescent="0.3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26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</row>
    <row r="855" spans="1:34" ht="14.25" customHeight="1" x14ac:dyDescent="0.3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26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</row>
    <row r="856" spans="1:34" ht="14.25" customHeight="1" x14ac:dyDescent="0.3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26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</row>
    <row r="857" spans="1:34" ht="14.25" customHeight="1" x14ac:dyDescent="0.3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26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</row>
    <row r="858" spans="1:34" ht="14.25" customHeight="1" x14ac:dyDescent="0.3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26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</row>
    <row r="859" spans="1:34" ht="14.25" customHeight="1" x14ac:dyDescent="0.3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26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</row>
    <row r="860" spans="1:34" ht="14.25" customHeight="1" x14ac:dyDescent="0.3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26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</row>
    <row r="861" spans="1:34" ht="14.25" customHeight="1" x14ac:dyDescent="0.3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26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</row>
    <row r="862" spans="1:34" ht="14.25" customHeight="1" x14ac:dyDescent="0.3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26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</row>
    <row r="863" spans="1:34" ht="14.25" customHeight="1" x14ac:dyDescent="0.3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26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</row>
    <row r="864" spans="1:34" ht="14.25" customHeight="1" x14ac:dyDescent="0.3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26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</row>
    <row r="865" spans="1:34" ht="14.25" customHeight="1" x14ac:dyDescent="0.3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26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</row>
    <row r="866" spans="1:34" ht="14.25" customHeight="1" x14ac:dyDescent="0.3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26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</row>
    <row r="867" spans="1:34" ht="14.25" customHeight="1" x14ac:dyDescent="0.3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26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</row>
    <row r="868" spans="1:34" ht="14.25" customHeight="1" x14ac:dyDescent="0.3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26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</row>
    <row r="869" spans="1:34" ht="14.25" customHeight="1" x14ac:dyDescent="0.3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26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</row>
    <row r="870" spans="1:34" ht="14.25" customHeight="1" x14ac:dyDescent="0.3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26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</row>
    <row r="871" spans="1:34" ht="14.25" customHeight="1" x14ac:dyDescent="0.3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26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</row>
    <row r="872" spans="1:34" ht="14.25" customHeight="1" x14ac:dyDescent="0.3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26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</row>
    <row r="873" spans="1:34" ht="14.25" customHeight="1" x14ac:dyDescent="0.3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26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</row>
    <row r="874" spans="1:34" ht="14.25" customHeight="1" x14ac:dyDescent="0.3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26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</row>
    <row r="875" spans="1:34" ht="14.25" customHeight="1" x14ac:dyDescent="0.3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26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</row>
    <row r="876" spans="1:34" ht="14.25" customHeight="1" x14ac:dyDescent="0.3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26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</row>
    <row r="877" spans="1:34" ht="14.25" customHeight="1" x14ac:dyDescent="0.3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26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</row>
    <row r="878" spans="1:34" ht="14.25" customHeight="1" x14ac:dyDescent="0.3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26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</row>
    <row r="879" spans="1:34" ht="14.25" customHeight="1" x14ac:dyDescent="0.3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26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</row>
    <row r="880" spans="1:34" ht="14.25" customHeight="1" x14ac:dyDescent="0.3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26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</row>
    <row r="881" spans="1:34" ht="14.25" customHeight="1" x14ac:dyDescent="0.3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26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</row>
    <row r="882" spans="1:34" ht="14.25" customHeight="1" x14ac:dyDescent="0.3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26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</row>
    <row r="883" spans="1:34" ht="14.25" customHeight="1" x14ac:dyDescent="0.3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26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</row>
    <row r="884" spans="1:34" ht="14.25" customHeight="1" x14ac:dyDescent="0.3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26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</row>
    <row r="885" spans="1:34" ht="14.25" customHeight="1" x14ac:dyDescent="0.3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26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</row>
    <row r="886" spans="1:34" ht="14.25" customHeight="1" x14ac:dyDescent="0.3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26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</row>
    <row r="887" spans="1:34" ht="14.25" customHeight="1" x14ac:dyDescent="0.3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26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</row>
    <row r="888" spans="1:34" ht="14.25" customHeight="1" x14ac:dyDescent="0.3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26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</row>
    <row r="889" spans="1:34" ht="14.25" customHeight="1" x14ac:dyDescent="0.3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26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</row>
    <row r="890" spans="1:34" ht="14.25" customHeight="1" x14ac:dyDescent="0.3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26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</row>
    <row r="891" spans="1:34" ht="14.25" customHeight="1" x14ac:dyDescent="0.3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26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</row>
    <row r="892" spans="1:34" ht="14.25" customHeight="1" x14ac:dyDescent="0.3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26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</row>
    <row r="893" spans="1:34" ht="14.25" customHeight="1" x14ac:dyDescent="0.3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26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</row>
    <row r="894" spans="1:34" ht="14.25" customHeight="1" x14ac:dyDescent="0.3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26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</row>
    <row r="895" spans="1:34" ht="14.25" customHeight="1" x14ac:dyDescent="0.3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26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</row>
    <row r="896" spans="1:34" ht="14.25" customHeight="1" x14ac:dyDescent="0.3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26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</row>
    <row r="897" spans="1:34" ht="14.25" customHeight="1" x14ac:dyDescent="0.3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26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</row>
    <row r="898" spans="1:34" ht="14.25" customHeight="1" x14ac:dyDescent="0.3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26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</row>
    <row r="899" spans="1:34" ht="14.25" customHeight="1" x14ac:dyDescent="0.3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26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</row>
    <row r="900" spans="1:34" ht="14.25" customHeight="1" x14ac:dyDescent="0.3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26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</row>
    <row r="901" spans="1:34" ht="14.25" customHeight="1" x14ac:dyDescent="0.3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26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</row>
    <row r="902" spans="1:34" ht="14.25" customHeight="1" x14ac:dyDescent="0.3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26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</row>
    <row r="903" spans="1:34" ht="14.25" customHeight="1" x14ac:dyDescent="0.3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26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</row>
    <row r="904" spans="1:34" ht="14.25" customHeight="1" x14ac:dyDescent="0.3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26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</row>
    <row r="905" spans="1:34" ht="14.25" customHeight="1" x14ac:dyDescent="0.3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26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</row>
    <row r="906" spans="1:34" ht="14.25" customHeight="1" x14ac:dyDescent="0.3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26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</row>
    <row r="907" spans="1:34" ht="14.25" customHeight="1" x14ac:dyDescent="0.3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26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</row>
    <row r="908" spans="1:34" ht="14.25" customHeight="1" x14ac:dyDescent="0.3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26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</row>
    <row r="909" spans="1:34" ht="14.25" customHeight="1" x14ac:dyDescent="0.3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26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</row>
    <row r="910" spans="1:34" ht="14.25" customHeight="1" x14ac:dyDescent="0.3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26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</row>
    <row r="911" spans="1:34" ht="14.25" customHeight="1" x14ac:dyDescent="0.3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26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</row>
    <row r="912" spans="1:34" ht="14.25" customHeight="1" x14ac:dyDescent="0.3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26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</row>
    <row r="913" spans="1:34" ht="14.25" customHeight="1" x14ac:dyDescent="0.3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26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</row>
    <row r="914" spans="1:34" ht="14.25" customHeight="1" x14ac:dyDescent="0.3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26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</row>
    <row r="915" spans="1:34" ht="14.25" customHeight="1" x14ac:dyDescent="0.3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26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</row>
    <row r="916" spans="1:34" ht="14.25" customHeight="1" x14ac:dyDescent="0.3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26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</row>
    <row r="917" spans="1:34" ht="14.25" customHeight="1" x14ac:dyDescent="0.3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26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</row>
    <row r="918" spans="1:34" ht="14.25" customHeight="1" x14ac:dyDescent="0.3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26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</row>
    <row r="919" spans="1:34" ht="14.25" customHeight="1" x14ac:dyDescent="0.3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26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</row>
    <row r="920" spans="1:34" ht="14.25" customHeight="1" x14ac:dyDescent="0.3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26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</row>
    <row r="921" spans="1:34" ht="14.25" customHeight="1" x14ac:dyDescent="0.3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26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</row>
    <row r="922" spans="1:34" ht="14.25" customHeight="1" x14ac:dyDescent="0.3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26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</row>
    <row r="923" spans="1:34" ht="14.25" customHeight="1" x14ac:dyDescent="0.3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26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</row>
    <row r="924" spans="1:34" ht="14.25" customHeight="1" x14ac:dyDescent="0.3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26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</row>
    <row r="925" spans="1:34" ht="14.25" customHeight="1" x14ac:dyDescent="0.3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26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</row>
    <row r="926" spans="1:34" ht="14.25" customHeight="1" x14ac:dyDescent="0.3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26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</row>
    <row r="927" spans="1:34" ht="14.25" customHeight="1" x14ac:dyDescent="0.3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26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</row>
    <row r="928" spans="1:34" ht="14.25" customHeight="1" x14ac:dyDescent="0.3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26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</row>
    <row r="929" spans="1:34" ht="14.25" customHeight="1" x14ac:dyDescent="0.3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26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</row>
    <row r="930" spans="1:34" ht="14.25" customHeight="1" x14ac:dyDescent="0.3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26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</row>
    <row r="931" spans="1:34" ht="14.25" customHeight="1" x14ac:dyDescent="0.3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26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</row>
    <row r="932" spans="1:34" ht="14.25" customHeight="1" x14ac:dyDescent="0.3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26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</row>
    <row r="933" spans="1:34" ht="14.25" customHeight="1" x14ac:dyDescent="0.3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26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</row>
    <row r="934" spans="1:34" ht="14.25" customHeight="1" x14ac:dyDescent="0.3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26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</row>
    <row r="935" spans="1:34" ht="14.25" customHeight="1" x14ac:dyDescent="0.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26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</row>
    <row r="936" spans="1:34" ht="14.25" customHeight="1" x14ac:dyDescent="0.3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26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</row>
    <row r="937" spans="1:34" ht="14.25" customHeight="1" x14ac:dyDescent="0.3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26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</row>
    <row r="938" spans="1:34" ht="14.25" customHeight="1" x14ac:dyDescent="0.3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26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</row>
    <row r="939" spans="1:34" ht="14.25" customHeight="1" x14ac:dyDescent="0.3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26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</row>
    <row r="940" spans="1:34" ht="14.25" customHeight="1" x14ac:dyDescent="0.3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26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</row>
    <row r="941" spans="1:34" ht="14.25" customHeight="1" x14ac:dyDescent="0.3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26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</row>
    <row r="942" spans="1:34" ht="14.25" customHeight="1" x14ac:dyDescent="0.3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26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</row>
    <row r="943" spans="1:34" ht="14.25" customHeight="1" x14ac:dyDescent="0.3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26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</row>
    <row r="944" spans="1:34" ht="14.25" customHeight="1" x14ac:dyDescent="0.3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26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</row>
    <row r="945" spans="1:34" ht="14.25" customHeight="1" x14ac:dyDescent="0.3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26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</row>
    <row r="946" spans="1:34" ht="14.25" customHeight="1" x14ac:dyDescent="0.3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26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</row>
    <row r="947" spans="1:34" ht="14.25" customHeight="1" x14ac:dyDescent="0.3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26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</row>
    <row r="948" spans="1:34" ht="14.25" customHeight="1" x14ac:dyDescent="0.3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26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</row>
    <row r="949" spans="1:34" ht="14.25" customHeight="1" x14ac:dyDescent="0.3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26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</row>
    <row r="950" spans="1:34" ht="14.25" customHeight="1" x14ac:dyDescent="0.3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26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</row>
    <row r="951" spans="1:34" ht="14.25" customHeight="1" x14ac:dyDescent="0.3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26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</row>
    <row r="952" spans="1:34" ht="14.25" customHeight="1" x14ac:dyDescent="0.3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26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</row>
    <row r="953" spans="1:34" ht="14.25" customHeight="1" x14ac:dyDescent="0.3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26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</row>
    <row r="954" spans="1:34" ht="14.25" customHeight="1" x14ac:dyDescent="0.3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26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</row>
    <row r="955" spans="1:34" ht="14.25" customHeight="1" x14ac:dyDescent="0.3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26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</row>
    <row r="956" spans="1:34" ht="14.25" customHeight="1" x14ac:dyDescent="0.3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26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</row>
    <row r="957" spans="1:34" ht="14.25" customHeight="1" x14ac:dyDescent="0.3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26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</row>
    <row r="958" spans="1:34" ht="14.25" customHeight="1" x14ac:dyDescent="0.3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26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</row>
    <row r="959" spans="1:34" ht="14.25" customHeight="1" x14ac:dyDescent="0.3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26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</row>
    <row r="960" spans="1:34" ht="14.25" customHeight="1" x14ac:dyDescent="0.3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26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</row>
    <row r="961" spans="1:34" ht="14.25" customHeight="1" x14ac:dyDescent="0.3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26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</row>
    <row r="962" spans="1:34" ht="14.25" customHeight="1" x14ac:dyDescent="0.3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26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</row>
    <row r="963" spans="1:34" ht="14.25" customHeight="1" x14ac:dyDescent="0.3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26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</row>
    <row r="964" spans="1:34" ht="14.25" customHeight="1" x14ac:dyDescent="0.3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26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</row>
    <row r="965" spans="1:34" ht="14.25" customHeight="1" x14ac:dyDescent="0.3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26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</row>
    <row r="966" spans="1:34" ht="14.25" customHeight="1" x14ac:dyDescent="0.3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26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</row>
    <row r="967" spans="1:34" ht="14.25" customHeight="1" x14ac:dyDescent="0.3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26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</row>
    <row r="968" spans="1:34" ht="14.25" customHeight="1" x14ac:dyDescent="0.3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26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</row>
    <row r="969" spans="1:34" ht="14.25" customHeight="1" x14ac:dyDescent="0.3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26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</row>
    <row r="970" spans="1:34" ht="14.25" customHeight="1" x14ac:dyDescent="0.3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26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</row>
    <row r="971" spans="1:34" ht="14.25" customHeight="1" x14ac:dyDescent="0.3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26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</row>
    <row r="972" spans="1:34" ht="14.25" customHeight="1" x14ac:dyDescent="0.3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26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</row>
    <row r="973" spans="1:34" ht="14.25" customHeight="1" x14ac:dyDescent="0.3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26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</row>
    <row r="974" spans="1:34" ht="14.25" customHeight="1" x14ac:dyDescent="0.3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26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</row>
    <row r="975" spans="1:34" ht="14.25" customHeight="1" x14ac:dyDescent="0.3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26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</row>
    <row r="976" spans="1:34" ht="14.25" customHeight="1" x14ac:dyDescent="0.3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26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</row>
    <row r="977" spans="1:34" ht="14.25" customHeight="1" x14ac:dyDescent="0.3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26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</row>
    <row r="978" spans="1:34" ht="14.25" customHeight="1" x14ac:dyDescent="0.3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26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</row>
    <row r="979" spans="1:34" ht="14.25" customHeight="1" x14ac:dyDescent="0.3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26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</row>
    <row r="980" spans="1:34" ht="14.25" customHeight="1" x14ac:dyDescent="0.3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26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</row>
    <row r="981" spans="1:34" ht="14.25" customHeight="1" x14ac:dyDescent="0.3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26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</row>
    <row r="982" spans="1:34" ht="14.25" customHeight="1" x14ac:dyDescent="0.3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26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</row>
    <row r="983" spans="1:34" ht="14.25" customHeight="1" x14ac:dyDescent="0.3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26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</row>
    <row r="984" spans="1:34" ht="14.25" customHeight="1" x14ac:dyDescent="0.3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26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</row>
    <row r="985" spans="1:34" ht="14.25" customHeight="1" x14ac:dyDescent="0.3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26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</row>
    <row r="986" spans="1:34" ht="14.25" customHeight="1" x14ac:dyDescent="0.3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26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</row>
    <row r="987" spans="1:34" ht="14.25" customHeight="1" x14ac:dyDescent="0.3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26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</row>
    <row r="988" spans="1:34" ht="14.25" customHeight="1" x14ac:dyDescent="0.3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26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</row>
    <row r="989" spans="1:34" ht="14.25" customHeight="1" x14ac:dyDescent="0.3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26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</row>
    <row r="990" spans="1:34" ht="14.25" customHeight="1" x14ac:dyDescent="0.3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26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</row>
    <row r="991" spans="1:34" ht="14.25" customHeight="1" x14ac:dyDescent="0.3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26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</row>
    <row r="992" spans="1:34" ht="14.25" customHeight="1" x14ac:dyDescent="0.3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26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</row>
    <row r="993" spans="1:34" ht="14.25" customHeight="1" x14ac:dyDescent="0.3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26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</row>
    <row r="994" spans="1:34" ht="14.25" customHeight="1" x14ac:dyDescent="0.3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26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</row>
    <row r="995" spans="1:34" ht="14.25" customHeight="1" x14ac:dyDescent="0.3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26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</row>
    <row r="996" spans="1:34" ht="14.25" customHeight="1" x14ac:dyDescent="0.3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26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</row>
    <row r="997" spans="1:34" ht="14.25" customHeight="1" x14ac:dyDescent="0.3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26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</row>
    <row r="998" spans="1:34" ht="14.25" customHeight="1" x14ac:dyDescent="0.3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26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</row>
    <row r="999" spans="1:34" ht="14.25" customHeight="1" x14ac:dyDescent="0.3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26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</row>
    <row r="1000" spans="1:34" ht="14.25" customHeight="1" x14ac:dyDescent="0.3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26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</row>
  </sheetData>
  <mergeCells count="1">
    <mergeCell ref="A1:Q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Shesh,K,Kumar,CSC3A R</cp:lastModifiedBy>
  <dcterms:created xsi:type="dcterms:W3CDTF">2021-07-08T13:51:18Z</dcterms:created>
  <dcterms:modified xsi:type="dcterms:W3CDTF">2024-01-22T15:40:42Z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2024-01-21T18:54:34Z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9a593938-7876-46d6-9fd3-f98d61fb5c63</vt:lpwstr>
  </property>
  <property fmtid="{D5CDD505-2E9C-101B-9397-08002B2CF9AE}" pid="8" name="MSIP_Label_55818d02-8d25-4bb9-b27c-e4db64670887_ContentBits">
    <vt:lpwstr>0</vt:lpwstr>
  </property>
</Properties>
</file>