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shanks/Content-sharing-repo/"/>
    </mc:Choice>
  </mc:AlternateContent>
  <xr:revisionPtr revIDLastSave="0" documentId="13_ncr:1_{4F461184-7551-E54B-ABAF-BE3BDDEC7629}" xr6:coauthVersionLast="28" xr6:coauthVersionMax="28" xr10:uidLastSave="{00000000-0000-0000-0000-000000000000}"/>
  <bookViews>
    <workbookView xWindow="380" yWindow="460" windowWidth="28040" windowHeight="15940" xr2:uid="{00000000-000D-0000-FFFF-FFFF00000000}"/>
  </bookViews>
  <sheets>
    <sheet name="Content Sharing Survey-Cleaned" sheetId="1" r:id="rId1"/>
    <sheet name="Sharing Deterrents" sheetId="4" r:id="rId2"/>
    <sheet name="Media for Prof Content" sheetId="3" r:id="rId3"/>
    <sheet name="Media in use" sheetId="2" r:id="rId4"/>
  </sheets>
  <calcPr calcId="171027"/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D2" i="4"/>
  <c r="I2" i="4" s="1"/>
  <c r="D3" i="4"/>
  <c r="I3" i="4" s="1"/>
  <c r="D4" i="4"/>
  <c r="I4" i="4" s="1"/>
  <c r="D5" i="4"/>
  <c r="I5" i="4" s="1"/>
  <c r="D6" i="4"/>
  <c r="I6" i="4" s="1"/>
  <c r="D7" i="4"/>
  <c r="I7" i="4" s="1"/>
  <c r="D8" i="4"/>
  <c r="I8" i="4" s="1"/>
  <c r="D9" i="4"/>
  <c r="I9" i="4" s="1"/>
  <c r="D10" i="4"/>
  <c r="I10" i="4" s="1"/>
  <c r="D11" i="4"/>
  <c r="I11" i="4" s="1"/>
  <c r="D12" i="4"/>
  <c r="I12" i="4" s="1"/>
  <c r="D13" i="4"/>
  <c r="I13" i="4" s="1"/>
  <c r="D14" i="4"/>
  <c r="I14" i="4" s="1"/>
  <c r="D15" i="4"/>
  <c r="I15" i="4" s="1"/>
  <c r="D16" i="4"/>
  <c r="I16" i="4" s="1"/>
  <c r="D17" i="4"/>
  <c r="I17" i="4" s="1"/>
  <c r="D18" i="4"/>
  <c r="I18" i="4" s="1"/>
  <c r="D19" i="4"/>
  <c r="I19" i="4" s="1"/>
  <c r="D20" i="4"/>
  <c r="I20" i="4" s="1"/>
  <c r="D21" i="4"/>
  <c r="I21" i="4" s="1"/>
  <c r="D22" i="4"/>
  <c r="I22" i="4" s="1"/>
  <c r="D23" i="4"/>
  <c r="I23" i="4" s="1"/>
  <c r="D24" i="4"/>
  <c r="I24" i="4" s="1"/>
  <c r="D25" i="4"/>
  <c r="I25" i="4" s="1"/>
  <c r="D26" i="4"/>
  <c r="I26" i="4" s="1"/>
  <c r="D27" i="4"/>
  <c r="I27" i="4" s="1"/>
  <c r="D28" i="4"/>
  <c r="I28" i="4" s="1"/>
  <c r="D29" i="4"/>
  <c r="I29" i="4" s="1"/>
  <c r="D30" i="4"/>
  <c r="I30" i="4" s="1"/>
  <c r="D31" i="4"/>
  <c r="I31" i="4" s="1"/>
  <c r="D32" i="4"/>
  <c r="I32" i="4" s="1"/>
  <c r="D33" i="4"/>
  <c r="I33" i="4" s="1"/>
  <c r="D34" i="4"/>
  <c r="I34" i="4" s="1"/>
  <c r="D35" i="4"/>
  <c r="I35" i="4" s="1"/>
  <c r="D36" i="4"/>
  <c r="I36" i="4" s="1"/>
  <c r="D37" i="4"/>
  <c r="I37" i="4" s="1"/>
  <c r="D38" i="4"/>
  <c r="I38" i="4" s="1"/>
  <c r="D39" i="4"/>
  <c r="I39" i="4" s="1"/>
  <c r="D40" i="4"/>
  <c r="I40" i="4" s="1"/>
  <c r="D41" i="4"/>
  <c r="I41" i="4" s="1"/>
  <c r="D42" i="4"/>
  <c r="I42" i="4" s="1"/>
  <c r="D43" i="4"/>
  <c r="I43" i="4" s="1"/>
  <c r="D44" i="4"/>
  <c r="I44" i="4" s="1"/>
  <c r="D45" i="4"/>
  <c r="I45" i="4" s="1"/>
  <c r="D46" i="4"/>
  <c r="I46" i="4" s="1"/>
  <c r="D47" i="4"/>
  <c r="I47" i="4" s="1"/>
  <c r="D48" i="4"/>
  <c r="I48" i="4" s="1"/>
  <c r="D49" i="4"/>
  <c r="I49" i="4" s="1"/>
  <c r="D50" i="4"/>
  <c r="I50" i="4" s="1"/>
  <c r="D51" i="4"/>
  <c r="I51" i="4" s="1"/>
  <c r="D52" i="4"/>
  <c r="I52" i="4" s="1"/>
  <c r="D53" i="4"/>
  <c r="I53" i="4" s="1"/>
  <c r="D54" i="4"/>
  <c r="I54" i="4" s="1"/>
  <c r="D55" i="4"/>
  <c r="I55" i="4" s="1"/>
  <c r="D56" i="4"/>
  <c r="I56" i="4" s="1"/>
  <c r="D57" i="4"/>
  <c r="I57" i="4" s="1"/>
  <c r="D58" i="4"/>
  <c r="I58" i="4" s="1"/>
  <c r="D59" i="4"/>
  <c r="I59" i="4" s="1"/>
  <c r="D60" i="4"/>
  <c r="I60" i="4" s="1"/>
  <c r="D61" i="4"/>
  <c r="I61" i="4" s="1"/>
  <c r="D62" i="4"/>
  <c r="I62" i="4" s="1"/>
  <c r="D63" i="4"/>
  <c r="I63" i="4" s="1"/>
  <c r="D64" i="4"/>
  <c r="I64" i="4" s="1"/>
  <c r="D65" i="4"/>
  <c r="I65" i="4" s="1"/>
  <c r="D66" i="4"/>
  <c r="I66" i="4" s="1"/>
  <c r="D67" i="4"/>
  <c r="I67" i="4" s="1"/>
  <c r="D68" i="4"/>
  <c r="I68" i="4" s="1"/>
  <c r="D69" i="4"/>
  <c r="I69" i="4" s="1"/>
  <c r="D70" i="4"/>
  <c r="I70" i="4" s="1"/>
  <c r="D71" i="4"/>
  <c r="I71" i="4" s="1"/>
  <c r="D72" i="4"/>
  <c r="I72" i="4" s="1"/>
  <c r="D73" i="4"/>
  <c r="I73" i="4" s="1"/>
  <c r="D74" i="4"/>
  <c r="I74" i="4" s="1"/>
  <c r="D75" i="4"/>
  <c r="I75" i="4" s="1"/>
  <c r="D76" i="4"/>
  <c r="I76" i="4" s="1"/>
  <c r="D77" i="4"/>
  <c r="I77" i="4" s="1"/>
  <c r="D78" i="4"/>
  <c r="I78" i="4" s="1"/>
  <c r="D79" i="4"/>
  <c r="I79" i="4" s="1"/>
  <c r="D80" i="4"/>
  <c r="I80" i="4" s="1"/>
  <c r="D81" i="4"/>
  <c r="I81" i="4" s="1"/>
  <c r="D82" i="4"/>
  <c r="I82" i="4" s="1"/>
  <c r="D83" i="4"/>
  <c r="I83" i="4" s="1"/>
  <c r="D84" i="4"/>
  <c r="I84" i="4" s="1"/>
  <c r="D85" i="4"/>
  <c r="I85" i="4" s="1"/>
  <c r="D86" i="4"/>
  <c r="I86" i="4" s="1"/>
  <c r="D87" i="4"/>
  <c r="I87" i="4" s="1"/>
  <c r="D88" i="4"/>
  <c r="I88" i="4" s="1"/>
  <c r="D89" i="4"/>
  <c r="I89" i="4" s="1"/>
  <c r="D90" i="4"/>
  <c r="I90" i="4" s="1"/>
  <c r="D91" i="4"/>
  <c r="I91" i="4" s="1"/>
  <c r="D92" i="4"/>
  <c r="I92" i="4" s="1"/>
  <c r="D93" i="4"/>
  <c r="I93" i="4" s="1"/>
  <c r="D94" i="4"/>
  <c r="I94" i="4" s="1"/>
  <c r="D95" i="4"/>
  <c r="I95" i="4" s="1"/>
  <c r="D96" i="4"/>
  <c r="I96" i="4" s="1"/>
  <c r="D97" i="4"/>
  <c r="I97" i="4" s="1"/>
  <c r="D98" i="4"/>
  <c r="I98" i="4" s="1"/>
  <c r="D99" i="4"/>
  <c r="I99" i="4" s="1"/>
  <c r="D100" i="4"/>
  <c r="I100" i="4" s="1"/>
  <c r="D101" i="4"/>
  <c r="I101" i="4" s="1"/>
  <c r="D102" i="4"/>
  <c r="I102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<sst xmlns="http://schemas.openxmlformats.org/spreadsheetml/2006/main" count="1444" uniqueCount="354">
  <si>
    <t>Which of the following do you use?</t>
  </si>
  <si>
    <t>Where are you likely to consume/receive content related to work? (i.e. professional advice, blogs, learning &amp; development etc.)</t>
  </si>
  <si>
    <t>If a friend sends you a post, what is most likely to PREVENT you from sharing it with others?</t>
  </si>
  <si>
    <t>What kind of content do you usually share?</t>
  </si>
  <si>
    <t>Where are you likely to share professional/work related content?</t>
  </si>
  <si>
    <t>Your Country</t>
  </si>
  <si>
    <t>State( if applicable)</t>
  </si>
  <si>
    <t>City</t>
  </si>
  <si>
    <t>Whatsapp;Slack;Google+;Facebook;Medium;LinkedIN;YouTube</t>
  </si>
  <si>
    <t>Links shared on whatsapp;LinkedIn Feed;Slack communities;Personal Email</t>
  </si>
  <si>
    <t>I will have to figure out who is the right audience, this is too much work so I don't do it</t>
  </si>
  <si>
    <t>Funny Videos;Jokes;Youtube Videos;Knowledge/Blog posts/professional content</t>
  </si>
  <si>
    <t>Slack;Whatsapp Groups;LinkedIn Groups</t>
  </si>
  <si>
    <t>India</t>
  </si>
  <si>
    <t>Karnataka</t>
  </si>
  <si>
    <t>Bengaluru</t>
  </si>
  <si>
    <t>Whatsapp;Facebook;YouTube</t>
  </si>
  <si>
    <t>LinkedIn Feed;LinkedIn Groups</t>
  </si>
  <si>
    <t>I consider it spamming</t>
  </si>
  <si>
    <t>Information Forwards;Knowledge/Blog posts/professional content</t>
  </si>
  <si>
    <t>Whatsapp Groups;LinkedIn Groups</t>
  </si>
  <si>
    <t>Facebook;Official Email</t>
  </si>
  <si>
    <t>Information Forwards;News;Knowledge/Blog posts/professional content</t>
  </si>
  <si>
    <t>Office Communicator/Lync/Skype;Slack;Work Email</t>
  </si>
  <si>
    <t>Whatsapp;Facebook;LinkedIN;YouTube</t>
  </si>
  <si>
    <t>Links shared on whatsapp;Facebook;LinkedIn Groups;Facebook groups;Personal Email;Official Email</t>
  </si>
  <si>
    <t>If somebody I know has produced the content, I don't share it because it feels like promotion</t>
  </si>
  <si>
    <t>Funny Videos;Jokes;Information Forwards;Trending entertainment articles;Youtube Videos;News;Photographs;Knowledge/Blog posts/professional content</t>
  </si>
  <si>
    <t>Whatsapp Groups;Facebook Groups;Personal Email</t>
  </si>
  <si>
    <t>Links shared on whatsapp;Facebook;Facebook groups;Personal Email</t>
  </si>
  <si>
    <t>Funny Videos;Jokes;Information Forwards;Trending entertainment articles;Photographs</t>
  </si>
  <si>
    <t>Whatsapp Groups;Facebook Groups</t>
  </si>
  <si>
    <t>Belgaum</t>
  </si>
  <si>
    <t>Whatsapp;Slack;Google+</t>
  </si>
  <si>
    <t>Links shared on whatsapp;LinkedIn Feed;LinkedIn Groups;Official Email</t>
  </si>
  <si>
    <t>Office Communicator/Lync/Skype;Whatsapp Groups;Work Email</t>
  </si>
  <si>
    <t>Whatsapp;Slack;Google+;Facebook;YouTube</t>
  </si>
  <si>
    <t>Official Email</t>
  </si>
  <si>
    <t>Share it only to the people related to it.</t>
  </si>
  <si>
    <t>Memes;Jokes;Trending entertainment articles;News;Knowledge/Blog posts/professional content</t>
  </si>
  <si>
    <t>Office Communicator/Lync/Skype;Slack;Whatsapp Groups;Work Email</t>
  </si>
  <si>
    <t>Tamil Nadu</t>
  </si>
  <si>
    <t>Chennai</t>
  </si>
  <si>
    <t>Whatsapp;Facebook</t>
  </si>
  <si>
    <t>Personal Email;Official Email</t>
  </si>
  <si>
    <t>Jokes;Information Forwards;News</t>
  </si>
  <si>
    <t>I don't share any content</t>
  </si>
  <si>
    <t>Whatsapp</t>
  </si>
  <si>
    <t>LinkedIn Feed</t>
  </si>
  <si>
    <t>Laziness</t>
  </si>
  <si>
    <t>News</t>
  </si>
  <si>
    <t>LinkedIn Groups</t>
  </si>
  <si>
    <t>USA</t>
  </si>
  <si>
    <t>Wisconsin</t>
  </si>
  <si>
    <t>Milwaukee</t>
  </si>
  <si>
    <t>Whatsapp;Google+;Facebook;LinkedIN;YouTube</t>
  </si>
  <si>
    <t>Links shared on whatsapp;Facebook;LinkedIn Groups</t>
  </si>
  <si>
    <t>Funny Videos;Memes;Jokes;Information Forwards;Trending entertainment articles;Youtube Videos;News;Photographs;Knowledge/Blog posts/professional content</t>
  </si>
  <si>
    <t>Office Communicator/Lync/Skype;Slack;Whatsapp Groups;Facebook Groups</t>
  </si>
  <si>
    <t xml:space="preserve">Coimbatore </t>
  </si>
  <si>
    <t>Facebook;Facebook groups;Personal Email;Official Email</t>
  </si>
  <si>
    <t>Explicit Content</t>
  </si>
  <si>
    <t>Funny Videos;Jokes;Information Forwards;News;Photographs;Knowledge/Blog posts/professional content</t>
  </si>
  <si>
    <t>Office Communicator/Lync/Skype;Whatsapp Groups;Facebook Groups;Work Email;Facebook Wall;Personal Email</t>
  </si>
  <si>
    <t>Whatsapp;Facebook;Medium</t>
  </si>
  <si>
    <t>Facebook groups;Personal Email;Official Email</t>
  </si>
  <si>
    <t>Whatsapp Groups;Facebook Wall</t>
  </si>
  <si>
    <t>LinkedIn Groups;Personal Email;Official Email</t>
  </si>
  <si>
    <t>Funny Videos;Memes;Jokes;Information Forwards;News</t>
  </si>
  <si>
    <t>Office Communicator/Lync/Skype;Work Email</t>
  </si>
  <si>
    <t>Colorado</t>
  </si>
  <si>
    <t>Colorado springs</t>
  </si>
  <si>
    <t>Slack;Facebook;Medium;LinkedIN;YouTube</t>
  </si>
  <si>
    <t>LinkedIn Feed;Facebook groups;Slack communities;Personal Email</t>
  </si>
  <si>
    <t>Office Communicator/Lync/Skype;Slack;LinkedIn Groups;Facebook Groups;Twitter</t>
  </si>
  <si>
    <t>Australia</t>
  </si>
  <si>
    <t>ACT</t>
  </si>
  <si>
    <t>Canberra</t>
  </si>
  <si>
    <t>Whatsapp;Slack;Medium</t>
  </si>
  <si>
    <t>Slack communities;Personal Email</t>
  </si>
  <si>
    <t>Jokes;News;Knowledge/Blog posts/professional content</t>
  </si>
  <si>
    <t>Slack;Work Email</t>
  </si>
  <si>
    <t>UK</t>
  </si>
  <si>
    <t>London</t>
  </si>
  <si>
    <t>Whatsapp;Slack;Facebook;Medium;LinkedIN;YouTube</t>
  </si>
  <si>
    <t>Links shared on whatsapp;LinkedIn Feed;Facebook;LinkedIn Groups;Facebook groups;Slack communities;Personal Email</t>
  </si>
  <si>
    <t>Funny Videos;Knowledge/Blog posts/professional content</t>
  </si>
  <si>
    <t>Slack;Whatsapp Groups</t>
  </si>
  <si>
    <t>Victoria</t>
  </si>
  <si>
    <t>Melbourne</t>
  </si>
  <si>
    <t>Links shared on whatsapp</t>
  </si>
  <si>
    <t>Funny Videos</t>
  </si>
  <si>
    <t>Whatsapp Groups</t>
  </si>
  <si>
    <t>Whatsapp;Slack;Facebook;Medium;LinkedIN</t>
  </si>
  <si>
    <t>Slack communities;Twitter</t>
  </si>
  <si>
    <t>Memes;Knowledge/Blog posts/professional content</t>
  </si>
  <si>
    <t>Slack;LinkedIn Groups</t>
  </si>
  <si>
    <t>Goa</t>
  </si>
  <si>
    <t>Panjim</t>
  </si>
  <si>
    <t>Links shared on whatsapp;Personal Email</t>
  </si>
  <si>
    <t>Funny Videos;Memes;Information Forwards</t>
  </si>
  <si>
    <t>Office Communicator/Lync/Skype;Whatsapp Groups</t>
  </si>
  <si>
    <t>LinkedIn Feed;Facebook groups;Personal Email;Official Email</t>
  </si>
  <si>
    <t xml:space="preserve">Only if it is relevant information, I share it. </t>
  </si>
  <si>
    <t>Trending entertainment articles;Youtube Videos;Knowledge/Blog posts/professional content</t>
  </si>
  <si>
    <t>Work Email;Personal Email</t>
  </si>
  <si>
    <t>Whatsapp;Slack;Facebook;LinkedIN;YouTube</t>
  </si>
  <si>
    <t>LinkedIn Feed;Slack communities;Official Email</t>
  </si>
  <si>
    <t>Funny Videos;Memes;Jokes</t>
  </si>
  <si>
    <t>Slack;I usually don't share this type of content</t>
  </si>
  <si>
    <t>LinkedIn Feed;LinkedIn Groups;Personal Email</t>
  </si>
  <si>
    <t>Funny Videos;Memes;Jokes;Information Forwards;Youtube Videos;News;Photographs</t>
  </si>
  <si>
    <t>Office Communicator/Lync/Skype;I usually don't share this type of content</t>
  </si>
  <si>
    <t>Whatsapp;Slack;LinkedIN</t>
  </si>
  <si>
    <t>Knowledge/Blog posts/professional content</t>
  </si>
  <si>
    <t>I usually don't share this type of content;I don't share any content</t>
  </si>
  <si>
    <t>Whatsapp;LinkedIN</t>
  </si>
  <si>
    <t>Internet</t>
  </si>
  <si>
    <t>Work Email</t>
  </si>
  <si>
    <t>Telangana</t>
  </si>
  <si>
    <t>Hyderabad</t>
  </si>
  <si>
    <t>Personal Email</t>
  </si>
  <si>
    <t>Slack;Medium;Twitter</t>
  </si>
  <si>
    <t>Slack communities;Personal Email;Twitter</t>
  </si>
  <si>
    <t>Slack;Twitter</t>
  </si>
  <si>
    <t>Denver</t>
  </si>
  <si>
    <t>Slack;Email</t>
  </si>
  <si>
    <t>LinkedIn Feed;LinkedIn Groups;Slack communities;Personal Email;Official Email</t>
  </si>
  <si>
    <t>Funny Videos;Jokes;Information Forwards;News;Knowledge/Blog posts/professional content</t>
  </si>
  <si>
    <t>Office Communicator/Lync/Skype;Slack;LinkedIn Groups;Work Email;LinkedIn Feed;Personal Email</t>
  </si>
  <si>
    <t>Bahrain</t>
  </si>
  <si>
    <t>Manama</t>
  </si>
  <si>
    <t>Whatsapp;Slack;Facebook;LinkedIN;YouTube;HipChat</t>
  </si>
  <si>
    <t>LinkedIn Groups;Official Email</t>
  </si>
  <si>
    <t>Information Forwards;News</t>
  </si>
  <si>
    <t>Whatsapp Groups;Personal Email</t>
  </si>
  <si>
    <t>Union City</t>
  </si>
  <si>
    <t>Whatsapp;Google+;Facebook;LinkedIN</t>
  </si>
  <si>
    <t>Links shared on whatsapp;LinkedIn Feed;LinkedIn Groups;Personal Email;Official Email</t>
  </si>
  <si>
    <t>Funny Videos;Information Forwards;News;Knowledge/Blog posts/professional content</t>
  </si>
  <si>
    <t>Office Communicator/Lync/Skype;Whatsapp Groups;LinkedIn Groups;Work Email;LinkedIn Feed;Personal Email</t>
  </si>
  <si>
    <t>LinkedIn Feed;LinkedIn Groups;Official Email</t>
  </si>
  <si>
    <t>Funny Videos;Memes;Jokes;News;Knowledge/Blog posts/professional content</t>
  </si>
  <si>
    <t>Slack;LinkedIn Groups;Work Email</t>
  </si>
  <si>
    <t>California</t>
  </si>
  <si>
    <t>San Diego</t>
  </si>
  <si>
    <t>LinkedIn Groups;Official Email;Yammer</t>
  </si>
  <si>
    <t>Yammer</t>
  </si>
  <si>
    <t>Massachusetts</t>
  </si>
  <si>
    <t>Concord</t>
  </si>
  <si>
    <t>Links shared on whatsapp;Personal Email;Official Email</t>
  </si>
  <si>
    <t>Whatsapp Groups;Work Email;Personal Email</t>
  </si>
  <si>
    <t>LinkedIN;YouTube</t>
  </si>
  <si>
    <t>Canada</t>
  </si>
  <si>
    <t>Ottawa</t>
  </si>
  <si>
    <t>Links shared on whatsapp;LinkedIn Feed;Facebook;go Pocket</t>
  </si>
  <si>
    <t>Funny Videos;Information Forwards;Photographs;Knowledge/Blog posts/professional content</t>
  </si>
  <si>
    <t>Office Communicator/Lync/Skype;LinkedIn Feed</t>
  </si>
  <si>
    <t>Germany</t>
  </si>
  <si>
    <t>Hamburg</t>
  </si>
  <si>
    <t>Funny Videos;Memes;Jokes;Information Forwards;Youtube Videos;Photographs</t>
  </si>
  <si>
    <t>Office Communicator/Lync/Skype;LinkedIn Groups;Work Email;LinkedIn Feed</t>
  </si>
  <si>
    <t>Funny Videos;Jokes;Information Forwards;Knowledge/Blog posts/professional content</t>
  </si>
  <si>
    <t>I usually don't share this type of content</t>
  </si>
  <si>
    <t>Links shared on whatsapp;LinkedIn Feed;Facebook;Personal Email;Official Email</t>
  </si>
  <si>
    <t>Information Forwards;News;Photographs</t>
  </si>
  <si>
    <t>Funny Videos;Memes;Jokes;Photographs;Knowledge/Blog posts/professional content</t>
  </si>
  <si>
    <t>Whatsapp;Medium;LinkedIN</t>
  </si>
  <si>
    <t>Slack communities;Official Email</t>
  </si>
  <si>
    <t>Memes</t>
  </si>
  <si>
    <t>Whatsapp;Google+;Facebook;YouTube;Instagram</t>
  </si>
  <si>
    <t>LinkedIn Feed;Facebook;Personal Email</t>
  </si>
  <si>
    <t>Haryana</t>
  </si>
  <si>
    <t>Gurgaon</t>
  </si>
  <si>
    <t>Links shared on whatsapp;Facebook;Facebook groups;Personal Email;Official Email</t>
  </si>
  <si>
    <t>Funny Videos;Jokes;Youtube Videos;News;Photographs;Knowledge/Blog posts/professional content</t>
  </si>
  <si>
    <t>I usually don't share this type of content;Work Email;Personal Email</t>
  </si>
  <si>
    <t>Gujarat</t>
  </si>
  <si>
    <t>Veraval</t>
  </si>
  <si>
    <t>Whatsapp;Google+;Facebook;YouTube</t>
  </si>
  <si>
    <t>Photographs</t>
  </si>
  <si>
    <t xml:space="preserve">Gujarat </t>
  </si>
  <si>
    <t xml:space="preserve">Ahmedabad </t>
  </si>
  <si>
    <t>Information Forwards;News;Photographs;Knowledge/Blog posts/professional content</t>
  </si>
  <si>
    <t>Ahmedabad</t>
  </si>
  <si>
    <t>Memes;Jokes;News</t>
  </si>
  <si>
    <t>Office Communicator/Lync/Skype</t>
  </si>
  <si>
    <t>Baroda</t>
  </si>
  <si>
    <t>Links shared on whatsapp;Facebook;Personal Email;Official Email</t>
  </si>
  <si>
    <t>LinkedIn Groups;Facebook Groups</t>
  </si>
  <si>
    <t>Whatsapp;Facebook;Medium;LinkedIN</t>
  </si>
  <si>
    <t>Funny Videos;Information Forwards;Trending entertainment articles</t>
  </si>
  <si>
    <t>Office Communicator/Lync/Skype;LinkedIn Groups;Personal Email</t>
  </si>
  <si>
    <t>LinkedIn Feed;Personal Email</t>
  </si>
  <si>
    <t>Youtube Videos</t>
  </si>
  <si>
    <t>Whatsapp Groups;Work Email</t>
  </si>
  <si>
    <t>Maharashtra</t>
  </si>
  <si>
    <t>Mumbai</t>
  </si>
  <si>
    <t>Facebook;Personal Email</t>
  </si>
  <si>
    <t>Funny Videos;Information Forwards;Knowledge/Blog posts/professional content</t>
  </si>
  <si>
    <t>I don't share any content;Work Email</t>
  </si>
  <si>
    <t>Delhi</t>
  </si>
  <si>
    <t>Whatsapp;Google+;Facebook;LinkedIN;YouTube;Instagram</t>
  </si>
  <si>
    <t>Links shared on whatsapp;LinkedIn Feed;Personal Email;Official Email</t>
  </si>
  <si>
    <t>Whatsapp Groups;I usually don't share this type of content</t>
  </si>
  <si>
    <t>Funny Videos;Jokes;Information Forwards;Trending entertainment articles;Youtube Videos;News;Knowledge/Blog posts/professional content</t>
  </si>
  <si>
    <t>Links shared on whatsapp;LinkedIn Feed;Facebook;Personal Email</t>
  </si>
  <si>
    <t>Funny Videos;Youtube Videos;Knowledge/Blog posts/professional content</t>
  </si>
  <si>
    <t>Links shared on whatsapp;LinkedIn Groups;Facebook groups</t>
  </si>
  <si>
    <t>Funny Videos;Jokes</t>
  </si>
  <si>
    <t>Whatsapp;Slack;Google+;Facebook;LinkedIN;YouTube</t>
  </si>
  <si>
    <t>Links shared on whatsapp;LinkedIn Feed;Facebook;Facebook groups;Slack communities;Official Email</t>
  </si>
  <si>
    <t>Funny Videos;Jokes;Information Forwards;Youtube Videos;News;Photographs;Knowledge/Blog posts/professional content</t>
  </si>
  <si>
    <t>Office Communicator/Lync/Skype;Slack;Whatsapp Groups;LinkedIn Groups;Facebook Groups;Work Email;LinkedIn Feed</t>
  </si>
  <si>
    <t>Funny Videos;Memes</t>
  </si>
  <si>
    <t>LinkedIn Feed;LinkedIn Groups;Personal Email;Official Email</t>
  </si>
  <si>
    <t>Funny Videos;Memes;Information Forwards;Trending entertainment articles;Youtube Videos;Knowledge/Blog posts/professional content</t>
  </si>
  <si>
    <t>Office Communicator/Lync/Skype;Whatsapp Groups;LinkedIn Groups;Work Email</t>
  </si>
  <si>
    <t>Slack communities</t>
  </si>
  <si>
    <t xml:space="preserve">Nothing </t>
  </si>
  <si>
    <t>Bengal</t>
  </si>
  <si>
    <t>Asansol</t>
  </si>
  <si>
    <t>Memes;Youtube Videos;Knowledge/Blog posts/professional content</t>
  </si>
  <si>
    <t>Whatsapp Groups;LinkedIn Groups;Work Email;Personal Email</t>
  </si>
  <si>
    <t xml:space="preserve">Whatsapp;Google+;Facebook;YouTube;Instagram </t>
  </si>
  <si>
    <t>Links shared on whatsapp;Official Email</t>
  </si>
  <si>
    <t>Depends on how important/relevant the post is</t>
  </si>
  <si>
    <t>LinkedIn Groups;Work Email;LinkedIn Feed</t>
  </si>
  <si>
    <t>Whatsapp;Facebook;LinkedIN;YouTube;Reddit</t>
  </si>
  <si>
    <t>LinkedIn Feed;LinkedIn Groups;Facebook groups;Official Email</t>
  </si>
  <si>
    <t>Depending on the content they have shared, I might share it with reasonable audience.</t>
  </si>
  <si>
    <t>MP</t>
  </si>
  <si>
    <t>Bhopal</t>
  </si>
  <si>
    <t>News;Photographs;Knowledge/Blog posts/professional content</t>
  </si>
  <si>
    <t>Links shared on whatsapp;LinkedIn Feed;LinkedIn Groups;Facebook groups;Official Email</t>
  </si>
  <si>
    <t>Jokes;Information Forwards;Trending entertainment articles;Youtube Videos</t>
  </si>
  <si>
    <t>Links shared on whatsapp;LinkedIn Feed;Facebook;LinkedIn Groups;Personal Email</t>
  </si>
  <si>
    <t>Memes;Jokes;Information Forwards;Knowledge/Blog posts/professional content</t>
  </si>
  <si>
    <t>Whatsapp;Facebook;LinkedIN</t>
  </si>
  <si>
    <t>Funny Videos;Jokes;Information Forwards;Photographs;Knowledge/Blog posts/professional content</t>
  </si>
  <si>
    <t>Links shared on whatsapp;Facebook;Facebook groups;Official Email</t>
  </si>
  <si>
    <t>Information Forwards;Youtube Videos;News;Knowledge/Blog posts/professional content</t>
  </si>
  <si>
    <t>Whatsapp Groups;Facebook Groups;Facebook Wall</t>
  </si>
  <si>
    <t>Funny Videos;Trending entertainment articles;News</t>
  </si>
  <si>
    <t>Kashipur</t>
  </si>
  <si>
    <t>Links shared on whatsapp;Facebook</t>
  </si>
  <si>
    <t>Funny Videos;Trending entertainment articles;News;Photographs</t>
  </si>
  <si>
    <t>Whatsapp;Google+;Facebook;LinkedIN;YouTube;instagram, skype</t>
  </si>
  <si>
    <t>Information Forwards;Photographs</t>
  </si>
  <si>
    <t>Memes;Trending entertainment articles</t>
  </si>
  <si>
    <t xml:space="preserve">Australia </t>
  </si>
  <si>
    <t xml:space="preserve">Queensland </t>
  </si>
  <si>
    <t xml:space="preserve">Brisbane </t>
  </si>
  <si>
    <t>Funny Videos;News;Photographs</t>
  </si>
  <si>
    <t>Whatsapp;Slack;Facebook;LinkedIN</t>
  </si>
  <si>
    <t>Links shared on whatsapp;Facebook groups;Slack communities;Personal Email</t>
  </si>
  <si>
    <t>If I think of someone relevant, or its close to my heart i share.</t>
  </si>
  <si>
    <t>Memes;Jokes;News;Photographs;Knowledge/Blog posts/professional content</t>
  </si>
  <si>
    <t>Slack;Whatsapp Groups;Personal Email</t>
  </si>
  <si>
    <t>Links shared on whatsapp;LinkedIn Feed;Facebook;LinkedIn Groups;Official Email</t>
  </si>
  <si>
    <t>Funny Videos;Jokes;Information Forwards;Youtube Videos;Photographs</t>
  </si>
  <si>
    <t>Information Forwards;Youtube Videos;News</t>
  </si>
  <si>
    <t>Funny Videos;Memes;Jokes;Information Forwards;Photographs</t>
  </si>
  <si>
    <t>Shimoga</t>
  </si>
  <si>
    <t>RSS feed, Reddit, Blogs</t>
  </si>
  <si>
    <t>Jokes;Information Forwards;Trending entertainment articles;News;Knowledge/Blog posts/professional content</t>
  </si>
  <si>
    <t>Information Forwards;Trending entertainment articles;Knowledge/Blog posts/professional content</t>
  </si>
  <si>
    <t>Whatsapp Groups;LinkedIn Groups;LinkedIn Feed</t>
  </si>
  <si>
    <t>Siddapur</t>
  </si>
  <si>
    <t>Facebook groups</t>
  </si>
  <si>
    <t>Information Forwards</t>
  </si>
  <si>
    <t>Sagar</t>
  </si>
  <si>
    <t>Whatsapp;Slack;Facebook;YouTube</t>
  </si>
  <si>
    <t>LinkedIn Feed;Facebook</t>
  </si>
  <si>
    <t>Jokes;Information Forwards</t>
  </si>
  <si>
    <t>Office Communicator/Lync/Skype;Whatsapp Groups;Facebook Groups</t>
  </si>
  <si>
    <t>Google+;Facebook;Medium;LinkedIN</t>
  </si>
  <si>
    <t>LinkedIn Feed;LinkedIn Groups;Personal Email;G+</t>
  </si>
  <si>
    <t>Lack of relevance to my core audience</t>
  </si>
  <si>
    <t>LinkedIn Groups;LinkedIn Feed;G+</t>
  </si>
  <si>
    <t>Los Angeles area</t>
  </si>
  <si>
    <t>Links shared on whatsapp;LinkedIn Feed;Facebook;Slack communities</t>
  </si>
  <si>
    <t>Funny Videos;Memes;Jokes;Information Forwards;Youtube Videos;News;Knowledge/Blog posts/professional content</t>
  </si>
  <si>
    <t>Centennial</t>
  </si>
  <si>
    <t>Links shared on whatsapp;Facebook;LinkedIn Groups;Facebook groups;Personal Email</t>
  </si>
  <si>
    <t>Information Forwards;Trending entertainment articles;News;Knowledge/Blog posts/professional content</t>
  </si>
  <si>
    <t>I usually don't share this type of content;Work Email</t>
  </si>
  <si>
    <t>Whatsapp;Facebook;Medium;LinkedIN;YouTube</t>
  </si>
  <si>
    <t>Whatsapp;Facebook;Medium;YouTube</t>
  </si>
  <si>
    <t>Links shared on whatsapp;LinkedIn Feed;Facebook;LinkedIn Groups;Facebook groups;Official Email</t>
  </si>
  <si>
    <t>Memes;Jokes;Information Forwards</t>
  </si>
  <si>
    <t>Office Communicator/Lync/Skype;Whatsapp Groups;LinkedIn Groups;Work Email;LinkedIn Feed</t>
  </si>
  <si>
    <t>Funny Videos;Information Forwards;Photographs</t>
  </si>
  <si>
    <t>LinkedIn Groups;Facebook groups</t>
  </si>
  <si>
    <t>Funny Videos;Memes;Jokes;Youtube Videos;Photographs</t>
  </si>
  <si>
    <t>Funny Videos;Information Forwards;Youtube Videos</t>
  </si>
  <si>
    <t>United Arab Emirates</t>
  </si>
  <si>
    <t>Dubai</t>
  </si>
  <si>
    <t>LinkedIn Groups;Work Email;Personal Email</t>
  </si>
  <si>
    <t>Luxembourg</t>
  </si>
  <si>
    <t>Whatsapp;Google+;Facebook</t>
  </si>
  <si>
    <t>Trending entertainment articles</t>
  </si>
  <si>
    <t>NSW</t>
  </si>
  <si>
    <t>Sydney</t>
  </si>
  <si>
    <t>Memes;Jokes;Information Forwards;Trending entertainment articles;News;Knowledge/Blog posts/professional content</t>
  </si>
  <si>
    <t>Ontario</t>
  </si>
  <si>
    <t>Toronto</t>
  </si>
  <si>
    <t>Whatsapp;Google+;LinkedIN;YouTube</t>
  </si>
  <si>
    <t>Funny Videos;Jokes;Knowledge/Blog posts/professional content</t>
  </si>
  <si>
    <t>FL</t>
  </si>
  <si>
    <t>miami beach</t>
  </si>
  <si>
    <t>Facebook;Medium;LinkedIN;YouTube</t>
  </si>
  <si>
    <t>Facebook;LinkedIn Groups;Facebook groups;Personal Email;Official Email</t>
  </si>
  <si>
    <t>Office Communicator/Lync/Skype;Facebook Groups;Work Email;Facebook Wall</t>
  </si>
  <si>
    <t>Romania</t>
  </si>
  <si>
    <t>Bucharest</t>
  </si>
  <si>
    <t>Funny Videos;Memes;Jokes;Photographs</t>
  </si>
  <si>
    <t>LinkedIn Groups;Facebook Groups;Work Email</t>
  </si>
  <si>
    <t>NY</t>
  </si>
  <si>
    <t>NYC</t>
  </si>
  <si>
    <t>Slack;LinkedIN</t>
  </si>
  <si>
    <t>Memes;Information Forwards;Youtube Videos;Knowledge/Blog posts/professional content</t>
  </si>
  <si>
    <t>Slack;LinkedIn Groups;Work Email;LinkedIn Feed</t>
  </si>
  <si>
    <t>IL</t>
  </si>
  <si>
    <t>Chicago area</t>
  </si>
  <si>
    <t>Slack;Facebook;LinkedIN;YouTube</t>
  </si>
  <si>
    <t xml:space="preserve">political content </t>
  </si>
  <si>
    <t>Trending entertainment articles;News;Knowledge/Blog posts/professional content</t>
  </si>
  <si>
    <t>washington</t>
  </si>
  <si>
    <t>dc</t>
  </si>
  <si>
    <t>New Delhi</t>
  </si>
  <si>
    <t>Mangalore</t>
  </si>
  <si>
    <t>ID</t>
  </si>
  <si>
    <t>Slack</t>
  </si>
  <si>
    <t>Google+</t>
  </si>
  <si>
    <t>Facebook</t>
  </si>
  <si>
    <t>Medium</t>
  </si>
  <si>
    <t>LinkedIN</t>
  </si>
  <si>
    <t>YouTube</t>
  </si>
  <si>
    <t>Twitter</t>
  </si>
  <si>
    <t>HipChat</t>
  </si>
  <si>
    <t>Instagram</t>
  </si>
  <si>
    <t>Reddit</t>
  </si>
  <si>
    <t>LinkedIn Feed/Groups</t>
  </si>
  <si>
    <t>Facebook Feed/Groups</t>
  </si>
  <si>
    <t>Official Mail</t>
  </si>
  <si>
    <t>twitter</t>
  </si>
  <si>
    <t>Dummy Dimension</t>
  </si>
  <si>
    <t>Number</t>
  </si>
  <si>
    <t>Right Audience</t>
  </si>
  <si>
    <t>Spamming</t>
  </si>
  <si>
    <t>Promotion</t>
  </si>
  <si>
    <t>Explicit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</si>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</sst>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0" fontId="0" fillId="0" borderId="0" xfId="0" applyFill="1"/>
    <xf numFmtId="0" fontId="13" fillId="0" borderId="11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13" fillId="33" borderId="14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1" xfId="0" applyNumberFormat="1" applyFont="1" applyFill="1" applyBorder="1"/>
    <xf numFmtId="0" fontId="0" fillId="34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2" xr3:uid="{00000000-0010-0000-0000-00000C000000}" name="ID"/>
    <tableColumn id="2" xr3:uid="{00000000-0010-0000-0000-000002000000}" name="Which of the following do you use?"/>
    <tableColumn id="3" xr3:uid="{00000000-0010-0000-0000-000003000000}" name="Where are you likely to consume/receive content related to work? (i.e. professional advice, blogs, learning &amp; development etc.)"/>
    <tableColumn id="4" xr3:uid="{00000000-0010-0000-0000-000004000000}" name="If a friend sends you a post, what is most likely to PREVENT you from sharing it with others?"/>
    <tableColumn id="5" xr3:uid="{00000000-0010-0000-0000-000005000000}" name="What kind of content do you usually share?"/>
    <tableColumn id="6" xr3:uid="{00000000-0010-0000-0000-000006000000}" name="Where are you likely to share professional/work related content?"/>
    <tableColumn id="7" xr3:uid="{00000000-0010-0000-0000-000007000000}" name="Your Country"/>
    <tableColumn id="8" xr3:uid="{00000000-0010-0000-0000-000008000000}" name="State( if applicable)"/>
    <tableColumn id="9" xr3:uid="{00000000-0010-0000-0000-000009000000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D81DC-70AA-C148-92AD-1FF4D6896F47}" name="Table4" displayName="Table4" ref="A1:I102" totalsRowShown="0" tableBorderDxfId="40">
  <autoFilter ref="A1:I102" xr:uid="{7B504390-0FEE-B14E-BA55-AA3E488E60D9}"/>
  <tableColumns count="9">
    <tableColumn id="1" xr3:uid="{EC277797-EE23-6747-96B2-D7BDE0DB41F8}" name="ID" dataDxfId="39">
      <calculatedColumnFormula>A1+1</calculatedColumnFormula>
    </tableColumn>
    <tableColumn id="9" xr3:uid="{0D8140F5-6168-BB49-98F8-E31C522C3CF8}" name="Dummy Dimension" dataDxfId="38"/>
    <tableColumn id="2" xr3:uid="{E3EA1487-96A2-C447-A1F3-CAB0C26092A3}" name="If a friend sends you a post, what is most likely to PREVENT you from sharing it with others?" dataDxfId="37"/>
    <tableColumn id="3" xr3:uid="{2A1F01CB-A1E9-7843-BA9D-21551E816F6D}" name="Right Audience" dataDxfId="36">
      <calculatedColumnFormula>IF(C2= $C$2, 1,0)</calculatedColumnFormula>
    </tableColumn>
    <tableColumn id="4" xr3:uid="{725D31F6-92EB-304A-B4E7-854DF298BF52}" name="Spamming" dataDxfId="35">
      <calculatedColumnFormula>IF(C2= $C$3, 1,0)</calculatedColumnFormula>
    </tableColumn>
    <tableColumn id="5" xr3:uid="{1A5C9559-8FF1-7A4D-A037-98CF0FFEB949}" name="Promotion" dataDxfId="34">
      <calculatedColumnFormula>IF(C2= $C$5, 1,0)</calculatedColumnFormula>
    </tableColumn>
    <tableColumn id="6" xr3:uid="{E0A9FB69-35BB-BE47-91A7-FBCB8F7224A3}" name="Explicit" dataDxfId="33">
      <calculatedColumnFormula>IF(C2= $C$18, 1,0)</calculatedColumnFormula>
    </tableColumn>
    <tableColumn id="8" xr3:uid="{47FAD6D4-0402-D34D-BF4F-28EDC11FCED6}" name="Laziness" dataDxfId="32">
      <calculatedColumnFormula>IF(C2= $C$13, 1,0)</calculatedColumnFormula>
    </tableColumn>
    <tableColumn id="7" xr3:uid="{20FADD5F-6B1F-9841-BCF5-C8D8DC788E9C}" name="Others" dataDxfId="31">
      <calculatedColumnFormula>IF(SUM(Table4[[#This Row],[Right Audience]:[Laziness]]), 0, 1)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K102" totalsRowShown="0" headerRowDxfId="30" dataDxfId="28" headerRowBorderDxfId="29" tableBorderDxfId="27" totalsRowBorderDxfId="26">
  <autoFilter ref="A1:K102" xr:uid="{00000000-0009-0000-0100-000003000000}"/>
  <tableColumns count="11">
    <tableColumn id="1" xr3:uid="{00000000-0010-0000-0100-000001000000}" name="ID" dataDxfId="25">
      <calculatedColumnFormula>A1+1</calculatedColumnFormula>
    </tableColumn>
    <tableColumn id="11" xr3:uid="{17FF4EB3-FFC7-B242-8D10-E8D0B9B2C274}" name="Dummy Dimension" dataDxfId="24"/>
    <tableColumn id="2" xr3:uid="{00000000-0010-0000-0100-000002000000}" name="Where are you likely to consume/receive content related to work? (i.e. professional advice, blogs, learning &amp; development etc.)" dataDxfId="23"/>
    <tableColumn id="3" xr3:uid="{00000000-0010-0000-0100-000003000000}" name="Links shared on whatsapp" dataDxfId="22">
      <calculatedColumnFormula>COUNTIF($C2,"*Whatsapp*")</calculatedColumnFormula>
    </tableColumn>
    <tableColumn id="4" xr3:uid="{00000000-0010-0000-0100-000004000000}" name="LinkedIn Feed/Groups" dataDxfId="21">
      <calculatedColumnFormula>COUNTIF($C2,"*LinkedIn*")</calculatedColumnFormula>
    </tableColumn>
    <tableColumn id="5" xr3:uid="{00000000-0010-0000-0100-000005000000}" name="Facebook Feed/Groups" dataDxfId="20">
      <calculatedColumnFormula>COUNTIF($C2,"*Facebook*")</calculatedColumnFormula>
    </tableColumn>
    <tableColumn id="8" xr3:uid="{00000000-0010-0000-0100-000008000000}" name="Slack communities" dataDxfId="19">
      <calculatedColumnFormula>COUNTIF($C2,"*Slack*")</calculatedColumnFormula>
    </tableColumn>
    <tableColumn id="9" xr3:uid="{00000000-0010-0000-0100-000009000000}" name="Personal Email" dataDxfId="18">
      <calculatedColumnFormula>COUNTIF($C2,"*Personal*")</calculatedColumnFormula>
    </tableColumn>
    <tableColumn id="6" xr3:uid="{8DD0CB4D-4246-E04E-86E4-0DF4AC87350C}" name="Official Mail" dataDxfId="17">
      <calculatedColumnFormula>COUNTIF($C2,"*Official*")</calculatedColumnFormula>
    </tableColumn>
    <tableColumn id="7" xr3:uid="{372C9015-CA32-EC4A-A302-0F19FF66671E}" name="twitter" dataDxfId="16">
      <calculatedColumnFormula>COUNTIF($C2,"*twitter*")</calculatedColumnFormula>
    </tableColumn>
    <tableColumn id="10" xr3:uid="{5E9AC706-DD39-A74A-8121-9557CD589C91}" name="Reddit" dataDxfId="15">
      <calculatedColumnFormula>COUNTIF($C2,"*reddit*")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N102" totalsRowShown="0" tableBorderDxfId="14">
  <autoFilter ref="A1:N102" xr:uid="{00000000-0009-0000-0100-000002000000}"/>
  <tableColumns count="14">
    <tableColumn id="1" xr3:uid="{00000000-0010-0000-0200-000001000000}" name="ID" dataDxfId="13">
      <calculatedColumnFormula>A1+1</calculatedColumnFormula>
    </tableColumn>
    <tableColumn id="14" xr3:uid="{F4501DD1-3399-ED42-A43A-AF92074032C8}" name="Dummy Dimension" dataDxfId="12"/>
    <tableColumn id="2" xr3:uid="{00000000-0010-0000-0200-000002000000}" name="Which of the following do you use?" dataDxfId="11"/>
    <tableColumn id="3" xr3:uid="{00000000-0010-0000-0200-000003000000}" name="Whatsapp" dataDxfId="10">
      <calculatedColumnFormula>COUNTIF($C2,"*Whatsapp*")</calculatedColumnFormula>
    </tableColumn>
    <tableColumn id="4" xr3:uid="{00000000-0010-0000-0200-000004000000}" name="Slack" dataDxfId="9">
      <calculatedColumnFormula>COUNTIF($C2,"*Slack*")</calculatedColumnFormula>
    </tableColumn>
    <tableColumn id="5" xr3:uid="{00000000-0010-0000-0200-000005000000}" name="Google+" dataDxfId="8">
      <calculatedColumnFormula>COUNTIF($C2,"*Google*")</calculatedColumnFormula>
    </tableColumn>
    <tableColumn id="6" xr3:uid="{00000000-0010-0000-0200-000006000000}" name="Facebook" dataDxfId="7">
      <calculatedColumnFormula>COUNTIF($C2,"*Facebook*")</calculatedColumnFormula>
    </tableColumn>
    <tableColumn id="7" xr3:uid="{00000000-0010-0000-0200-000007000000}" name="Medium" dataDxfId="6">
      <calculatedColumnFormula>COUNTIF($C2,"*Medium*")</calculatedColumnFormula>
    </tableColumn>
    <tableColumn id="8" xr3:uid="{00000000-0010-0000-0200-000008000000}" name="LinkedIN" dataDxfId="5">
      <calculatedColumnFormula>COUNTIF($C2,"*Linkedin*")</calculatedColumnFormula>
    </tableColumn>
    <tableColumn id="9" xr3:uid="{00000000-0010-0000-0200-000009000000}" name="YouTube" dataDxfId="4">
      <calculatedColumnFormula>COUNTIF($C2,"*Youtube*")</calculatedColumnFormula>
    </tableColumn>
    <tableColumn id="10" xr3:uid="{00000000-0010-0000-0200-00000A000000}" name="Twitter" dataDxfId="3">
      <calculatedColumnFormula>COUNTIF($C2,"*Twitter*")</calculatedColumnFormula>
    </tableColumn>
    <tableColumn id="11" xr3:uid="{00000000-0010-0000-0200-00000B000000}" name="HipChat" dataDxfId="2">
      <calculatedColumnFormula>COUNTIF($C2,"*HipChat*")</calculatedColumnFormula>
    </tableColumn>
    <tableColumn id="12" xr3:uid="{00000000-0010-0000-0200-00000C000000}" name="Instagram" dataDxfId="1">
      <calculatedColumnFormula>COUNTIF($C2,"*Instagram*")</calculatedColumnFormula>
    </tableColumn>
    <tableColumn id="13" xr3:uid="{00000000-0010-0000-0200-00000D000000}" name="Reddit" dataDxfId="0">
      <calculatedColumnFormula>COUNTIF($C2,"*Reddit*")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C1" zoomScale="84" workbookViewId="0">
      <selection activeCell="B1" sqref="B1:B1048576"/>
    </sheetView>
  </sheetViews>
  <sheetFormatPr baseColWidth="10" defaultRowHeight="16" x14ac:dyDescent="0.2"/>
  <cols>
    <col min="1" max="1" width="12.83203125" customWidth="1"/>
    <col min="2" max="2" width="85.6640625" customWidth="1"/>
    <col min="3" max="3" width="79" customWidth="1"/>
    <col min="4" max="4" width="38.6640625" customWidth="1"/>
    <col min="5" max="5" width="56.6640625" customWidth="1"/>
    <col min="6" max="6" width="13.83203125" customWidth="1"/>
    <col min="7" max="7" width="19.6640625" customWidth="1"/>
    <col min="9" max="9" width="29.5" customWidth="1"/>
  </cols>
  <sheetData>
    <row r="1" spans="1:9" x14ac:dyDescent="0.2">
      <c r="A1" t="s">
        <v>332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f>A2+1</f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15</v>
      </c>
    </row>
    <row r="4" spans="1:9" x14ac:dyDescent="0.2">
      <c r="A4">
        <f t="shared" ref="A4:A67" si="0">A3+1</f>
        <v>3</v>
      </c>
      <c r="B4" t="s">
        <v>16</v>
      </c>
      <c r="C4" t="s">
        <v>21</v>
      </c>
      <c r="D4" t="s">
        <v>10</v>
      </c>
      <c r="E4" t="s">
        <v>22</v>
      </c>
      <c r="F4" t="s">
        <v>23</v>
      </c>
      <c r="G4" t="s">
        <v>13</v>
      </c>
      <c r="H4" t="s">
        <v>14</v>
      </c>
      <c r="I4" t="s">
        <v>15</v>
      </c>
    </row>
    <row r="5" spans="1:9" x14ac:dyDescent="0.2">
      <c r="A5">
        <f t="shared" si="0"/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14</v>
      </c>
      <c r="I5" t="s">
        <v>15</v>
      </c>
    </row>
    <row r="6" spans="1:9" x14ac:dyDescent="0.2">
      <c r="A6">
        <f t="shared" si="0"/>
        <v>5</v>
      </c>
      <c r="B6" t="s">
        <v>24</v>
      </c>
      <c r="C6" t="s">
        <v>29</v>
      </c>
      <c r="D6" t="s">
        <v>26</v>
      </c>
      <c r="E6" t="s">
        <v>30</v>
      </c>
      <c r="F6" t="s">
        <v>31</v>
      </c>
      <c r="G6" t="s">
        <v>13</v>
      </c>
      <c r="H6" t="s">
        <v>14</v>
      </c>
      <c r="I6" t="s">
        <v>32</v>
      </c>
    </row>
    <row r="7" spans="1:9" x14ac:dyDescent="0.2">
      <c r="A7">
        <f t="shared" si="0"/>
        <v>6</v>
      </c>
      <c r="B7" t="s">
        <v>33</v>
      </c>
      <c r="C7" t="s">
        <v>34</v>
      </c>
      <c r="D7" t="s">
        <v>18</v>
      </c>
      <c r="E7" t="s">
        <v>22</v>
      </c>
      <c r="F7" t="s">
        <v>35</v>
      </c>
      <c r="G7" t="s">
        <v>13</v>
      </c>
      <c r="H7" t="s">
        <v>14</v>
      </c>
      <c r="I7" t="s">
        <v>15</v>
      </c>
    </row>
    <row r="8" spans="1:9" x14ac:dyDescent="0.2">
      <c r="A8">
        <f t="shared" si="0"/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13</v>
      </c>
      <c r="H8" t="s">
        <v>41</v>
      </c>
      <c r="I8" t="s">
        <v>42</v>
      </c>
    </row>
    <row r="9" spans="1:9" x14ac:dyDescent="0.2">
      <c r="A9">
        <f t="shared" si="0"/>
        <v>8</v>
      </c>
      <c r="B9" t="s">
        <v>43</v>
      </c>
      <c r="C9" t="s">
        <v>44</v>
      </c>
      <c r="D9" t="s">
        <v>10</v>
      </c>
      <c r="E9" t="s">
        <v>45</v>
      </c>
      <c r="F9" t="s">
        <v>46</v>
      </c>
      <c r="G9" t="s">
        <v>13</v>
      </c>
      <c r="H9" t="s">
        <v>14</v>
      </c>
      <c r="I9" t="s">
        <v>15</v>
      </c>
    </row>
    <row r="10" spans="1:9" x14ac:dyDescent="0.2">
      <c r="A10">
        <f t="shared" si="0"/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9" x14ac:dyDescent="0.2">
      <c r="A11">
        <f t="shared" si="0"/>
        <v>10</v>
      </c>
      <c r="B11" t="s">
        <v>55</v>
      </c>
      <c r="C11" t="s">
        <v>56</v>
      </c>
      <c r="D11" t="s">
        <v>10</v>
      </c>
      <c r="E11" t="s">
        <v>57</v>
      </c>
      <c r="F11" t="s">
        <v>58</v>
      </c>
      <c r="G11" t="s">
        <v>13</v>
      </c>
      <c r="H11" t="s">
        <v>41</v>
      </c>
      <c r="I11" t="s">
        <v>59</v>
      </c>
    </row>
    <row r="12" spans="1:9" x14ac:dyDescent="0.2">
      <c r="A12">
        <f t="shared" si="0"/>
        <v>11</v>
      </c>
      <c r="B12" t="s">
        <v>16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  <c r="H12" t="s">
        <v>14</v>
      </c>
      <c r="I12" t="s">
        <v>15</v>
      </c>
    </row>
    <row r="13" spans="1:9" x14ac:dyDescent="0.2">
      <c r="A13">
        <f t="shared" si="0"/>
        <v>12</v>
      </c>
      <c r="B13" t="s">
        <v>64</v>
      </c>
      <c r="C13" t="s">
        <v>65</v>
      </c>
      <c r="D13" t="s">
        <v>49</v>
      </c>
      <c r="E13" t="s">
        <v>57</v>
      </c>
      <c r="F13" t="s">
        <v>66</v>
      </c>
      <c r="G13" t="s">
        <v>13</v>
      </c>
      <c r="H13" t="s">
        <v>41</v>
      </c>
      <c r="I13" t="s">
        <v>42</v>
      </c>
    </row>
    <row r="14" spans="1:9" x14ac:dyDescent="0.2">
      <c r="A14">
        <f t="shared" si="0"/>
        <v>13</v>
      </c>
      <c r="B14" t="s">
        <v>55</v>
      </c>
      <c r="C14" t="s">
        <v>67</v>
      </c>
      <c r="D14" t="s">
        <v>26</v>
      </c>
      <c r="E14" t="s">
        <v>68</v>
      </c>
      <c r="F14" t="s">
        <v>69</v>
      </c>
      <c r="G14" t="s">
        <v>52</v>
      </c>
      <c r="H14" t="s">
        <v>70</v>
      </c>
      <c r="I14" t="s">
        <v>71</v>
      </c>
    </row>
    <row r="15" spans="1:9" x14ac:dyDescent="0.2">
      <c r="A15">
        <f t="shared" si="0"/>
        <v>14</v>
      </c>
      <c r="B15" t="s">
        <v>72</v>
      </c>
      <c r="C15" t="s">
        <v>73</v>
      </c>
      <c r="D15" t="s">
        <v>10</v>
      </c>
      <c r="E15" t="s">
        <v>19</v>
      </c>
      <c r="F15" t="s">
        <v>74</v>
      </c>
      <c r="G15" t="s">
        <v>75</v>
      </c>
      <c r="H15" t="s">
        <v>76</v>
      </c>
      <c r="I15" t="s">
        <v>77</v>
      </c>
    </row>
    <row r="16" spans="1:9" x14ac:dyDescent="0.2">
      <c r="A16">
        <f t="shared" si="0"/>
        <v>15</v>
      </c>
      <c r="B16" t="s">
        <v>78</v>
      </c>
      <c r="C16" t="s">
        <v>79</v>
      </c>
      <c r="D16" t="s">
        <v>49</v>
      </c>
      <c r="E16" t="s">
        <v>80</v>
      </c>
      <c r="F16" t="s">
        <v>81</v>
      </c>
      <c r="G16" t="s">
        <v>82</v>
      </c>
      <c r="I16" t="s">
        <v>83</v>
      </c>
    </row>
    <row r="17" spans="1:9" x14ac:dyDescent="0.2">
      <c r="A17">
        <f t="shared" si="0"/>
        <v>16</v>
      </c>
      <c r="B17" t="s">
        <v>84</v>
      </c>
      <c r="C17" t="s">
        <v>85</v>
      </c>
      <c r="D17" t="s">
        <v>10</v>
      </c>
      <c r="E17" t="s">
        <v>86</v>
      </c>
      <c r="F17" t="s">
        <v>87</v>
      </c>
      <c r="G17" t="s">
        <v>75</v>
      </c>
      <c r="H17" t="s">
        <v>88</v>
      </c>
      <c r="I17" t="s">
        <v>89</v>
      </c>
    </row>
    <row r="18" spans="1:9" x14ac:dyDescent="0.2">
      <c r="A18">
        <f t="shared" si="0"/>
        <v>17</v>
      </c>
      <c r="B18" t="s">
        <v>47</v>
      </c>
      <c r="C18" t="s">
        <v>90</v>
      </c>
      <c r="D18" t="s">
        <v>61</v>
      </c>
      <c r="E18" t="s">
        <v>91</v>
      </c>
      <c r="F18" t="s">
        <v>92</v>
      </c>
      <c r="G18" t="s">
        <v>13</v>
      </c>
      <c r="H18" t="s">
        <v>14</v>
      </c>
      <c r="I18" t="s">
        <v>15</v>
      </c>
    </row>
    <row r="19" spans="1:9" x14ac:dyDescent="0.2">
      <c r="A19">
        <f t="shared" si="0"/>
        <v>18</v>
      </c>
      <c r="B19" t="s">
        <v>93</v>
      </c>
      <c r="C19" t="s">
        <v>94</v>
      </c>
      <c r="D19" t="s">
        <v>18</v>
      </c>
      <c r="E19" t="s">
        <v>95</v>
      </c>
      <c r="F19" t="s">
        <v>96</v>
      </c>
      <c r="G19" t="s">
        <v>13</v>
      </c>
      <c r="H19" t="s">
        <v>97</v>
      </c>
      <c r="I19" t="s">
        <v>98</v>
      </c>
    </row>
    <row r="20" spans="1:9" x14ac:dyDescent="0.2">
      <c r="A20">
        <f t="shared" si="0"/>
        <v>19</v>
      </c>
      <c r="B20" t="s">
        <v>16</v>
      </c>
      <c r="C20" t="s">
        <v>99</v>
      </c>
      <c r="D20" t="s">
        <v>10</v>
      </c>
      <c r="E20" t="s">
        <v>100</v>
      </c>
      <c r="F20" t="s">
        <v>101</v>
      </c>
      <c r="G20" t="s">
        <v>13</v>
      </c>
      <c r="H20" t="s">
        <v>14</v>
      </c>
      <c r="I20" t="s">
        <v>15</v>
      </c>
    </row>
    <row r="21" spans="1:9" x14ac:dyDescent="0.2">
      <c r="A21">
        <f t="shared" si="0"/>
        <v>20</v>
      </c>
      <c r="B21" t="s">
        <v>24</v>
      </c>
      <c r="C21" t="s">
        <v>102</v>
      </c>
      <c r="D21" t="s">
        <v>103</v>
      </c>
      <c r="E21" t="s">
        <v>104</v>
      </c>
      <c r="F21" t="s">
        <v>105</v>
      </c>
      <c r="G21" t="s">
        <v>13</v>
      </c>
      <c r="H21" t="s">
        <v>14</v>
      </c>
      <c r="I21" t="s">
        <v>15</v>
      </c>
    </row>
    <row r="22" spans="1:9" x14ac:dyDescent="0.2">
      <c r="A22">
        <f t="shared" si="0"/>
        <v>21</v>
      </c>
      <c r="B22" t="s">
        <v>106</v>
      </c>
      <c r="C22" t="s">
        <v>107</v>
      </c>
      <c r="D22" t="s">
        <v>18</v>
      </c>
      <c r="E22" t="s">
        <v>108</v>
      </c>
      <c r="F22" t="s">
        <v>109</v>
      </c>
      <c r="G22" t="s">
        <v>13</v>
      </c>
      <c r="H22" t="s">
        <v>14</v>
      </c>
      <c r="I22" t="s">
        <v>15</v>
      </c>
    </row>
    <row r="23" spans="1:9" x14ac:dyDescent="0.2">
      <c r="A23">
        <f t="shared" si="0"/>
        <v>22</v>
      </c>
      <c r="B23" t="s">
        <v>55</v>
      </c>
      <c r="C23" t="s">
        <v>110</v>
      </c>
      <c r="D23" t="s">
        <v>49</v>
      </c>
      <c r="E23" t="s">
        <v>111</v>
      </c>
      <c r="F23" t="s">
        <v>112</v>
      </c>
      <c r="G23" t="s">
        <v>13</v>
      </c>
      <c r="H23" t="s">
        <v>14</v>
      </c>
      <c r="I23" t="s">
        <v>15</v>
      </c>
    </row>
    <row r="24" spans="1:9" x14ac:dyDescent="0.2">
      <c r="A24">
        <f t="shared" si="0"/>
        <v>23</v>
      </c>
      <c r="B24" t="s">
        <v>113</v>
      </c>
      <c r="C24" t="s">
        <v>44</v>
      </c>
      <c r="D24" t="s">
        <v>10</v>
      </c>
      <c r="E24" t="s">
        <v>114</v>
      </c>
      <c r="F24" t="s">
        <v>115</v>
      </c>
      <c r="G24" t="s">
        <v>13</v>
      </c>
      <c r="H24" t="s">
        <v>14</v>
      </c>
      <c r="I24" t="s">
        <v>15</v>
      </c>
    </row>
    <row r="25" spans="1:9" x14ac:dyDescent="0.2">
      <c r="A25">
        <f t="shared" si="0"/>
        <v>24</v>
      </c>
      <c r="B25" t="s">
        <v>116</v>
      </c>
      <c r="C25" t="s">
        <v>117</v>
      </c>
      <c r="D25" t="s">
        <v>10</v>
      </c>
      <c r="E25" t="s">
        <v>57</v>
      </c>
      <c r="F25" t="s">
        <v>118</v>
      </c>
      <c r="G25" t="s">
        <v>13</v>
      </c>
      <c r="H25" t="s">
        <v>119</v>
      </c>
      <c r="I25" t="s">
        <v>120</v>
      </c>
    </row>
    <row r="26" spans="1:9" x14ac:dyDescent="0.2">
      <c r="A26">
        <f t="shared" si="0"/>
        <v>25</v>
      </c>
      <c r="B26" t="s">
        <v>16</v>
      </c>
      <c r="C26" t="s">
        <v>121</v>
      </c>
      <c r="D26" t="s">
        <v>61</v>
      </c>
      <c r="E26" t="s">
        <v>57</v>
      </c>
      <c r="F26" t="s">
        <v>66</v>
      </c>
      <c r="G26" t="s">
        <v>13</v>
      </c>
      <c r="H26" t="s">
        <v>14</v>
      </c>
      <c r="I26" t="s">
        <v>15</v>
      </c>
    </row>
    <row r="27" spans="1:9" x14ac:dyDescent="0.2">
      <c r="A27">
        <f t="shared" si="0"/>
        <v>26</v>
      </c>
      <c r="B27" t="s">
        <v>122</v>
      </c>
      <c r="C27" t="s">
        <v>123</v>
      </c>
      <c r="D27" t="s">
        <v>49</v>
      </c>
      <c r="E27" t="s">
        <v>114</v>
      </c>
      <c r="F27" t="s">
        <v>124</v>
      </c>
      <c r="G27" t="s">
        <v>52</v>
      </c>
      <c r="I27" t="s">
        <v>125</v>
      </c>
    </row>
    <row r="28" spans="1:9" x14ac:dyDescent="0.2">
      <c r="A28">
        <f t="shared" si="0"/>
        <v>27</v>
      </c>
      <c r="B28" t="s">
        <v>126</v>
      </c>
      <c r="C28" t="s">
        <v>127</v>
      </c>
      <c r="D28" t="s">
        <v>49</v>
      </c>
      <c r="E28" t="s">
        <v>128</v>
      </c>
      <c r="F28" t="s">
        <v>129</v>
      </c>
      <c r="G28" t="s">
        <v>130</v>
      </c>
      <c r="H28" t="s">
        <v>131</v>
      </c>
      <c r="I28" t="s">
        <v>131</v>
      </c>
    </row>
    <row r="29" spans="1:9" x14ac:dyDescent="0.2">
      <c r="A29">
        <f t="shared" si="0"/>
        <v>28</v>
      </c>
      <c r="B29" t="s">
        <v>132</v>
      </c>
      <c r="C29" t="s">
        <v>133</v>
      </c>
      <c r="D29" t="s">
        <v>10</v>
      </c>
      <c r="E29" t="s">
        <v>134</v>
      </c>
      <c r="F29" t="s">
        <v>135</v>
      </c>
      <c r="G29" t="s">
        <v>52</v>
      </c>
      <c r="H29" t="s">
        <v>144</v>
      </c>
      <c r="I29" t="s">
        <v>136</v>
      </c>
    </row>
    <row r="30" spans="1:9" x14ac:dyDescent="0.2">
      <c r="A30">
        <f t="shared" si="0"/>
        <v>29</v>
      </c>
      <c r="B30" t="s">
        <v>137</v>
      </c>
      <c r="C30" t="s">
        <v>138</v>
      </c>
      <c r="D30" t="s">
        <v>10</v>
      </c>
      <c r="E30" t="s">
        <v>139</v>
      </c>
      <c r="F30" t="s">
        <v>140</v>
      </c>
      <c r="G30" t="s">
        <v>13</v>
      </c>
      <c r="H30" t="s">
        <v>14</v>
      </c>
      <c r="I30" t="s">
        <v>15</v>
      </c>
    </row>
    <row r="31" spans="1:9" x14ac:dyDescent="0.2">
      <c r="A31">
        <f t="shared" si="0"/>
        <v>30</v>
      </c>
      <c r="B31" t="s">
        <v>84</v>
      </c>
      <c r="C31" t="s">
        <v>141</v>
      </c>
      <c r="D31" t="s">
        <v>49</v>
      </c>
      <c r="E31" t="s">
        <v>142</v>
      </c>
      <c r="F31" t="s">
        <v>143</v>
      </c>
      <c r="G31" t="s">
        <v>52</v>
      </c>
      <c r="H31" t="s">
        <v>144</v>
      </c>
      <c r="I31" t="s">
        <v>145</v>
      </c>
    </row>
    <row r="32" spans="1:9" x14ac:dyDescent="0.2">
      <c r="A32">
        <f t="shared" si="0"/>
        <v>31</v>
      </c>
      <c r="B32" t="s">
        <v>116</v>
      </c>
      <c r="C32" t="s">
        <v>146</v>
      </c>
      <c r="D32" t="s">
        <v>10</v>
      </c>
      <c r="E32" t="s">
        <v>19</v>
      </c>
      <c r="F32" t="s">
        <v>147</v>
      </c>
      <c r="G32" t="s">
        <v>52</v>
      </c>
      <c r="H32" t="s">
        <v>148</v>
      </c>
      <c r="I32" t="s">
        <v>149</v>
      </c>
    </row>
    <row r="33" spans="1:9" x14ac:dyDescent="0.2">
      <c r="A33">
        <f t="shared" si="0"/>
        <v>32</v>
      </c>
      <c r="B33" t="s">
        <v>16</v>
      </c>
      <c r="C33" t="s">
        <v>150</v>
      </c>
      <c r="D33" t="s">
        <v>10</v>
      </c>
      <c r="E33" t="s">
        <v>114</v>
      </c>
      <c r="F33" t="s">
        <v>151</v>
      </c>
      <c r="G33" t="s">
        <v>13</v>
      </c>
      <c r="I33" t="s">
        <v>15</v>
      </c>
    </row>
    <row r="34" spans="1:9" x14ac:dyDescent="0.2">
      <c r="A34">
        <f t="shared" si="0"/>
        <v>33</v>
      </c>
      <c r="B34" t="s">
        <v>152</v>
      </c>
      <c r="C34" t="s">
        <v>141</v>
      </c>
      <c r="D34" t="s">
        <v>18</v>
      </c>
      <c r="E34" t="s">
        <v>114</v>
      </c>
      <c r="F34" t="s">
        <v>48</v>
      </c>
      <c r="G34" t="s">
        <v>153</v>
      </c>
      <c r="I34" t="s">
        <v>154</v>
      </c>
    </row>
    <row r="35" spans="1:9" x14ac:dyDescent="0.2">
      <c r="A35">
        <f t="shared" si="0"/>
        <v>34</v>
      </c>
      <c r="B35" t="s">
        <v>24</v>
      </c>
      <c r="C35" t="s">
        <v>155</v>
      </c>
      <c r="D35" t="s">
        <v>10</v>
      </c>
      <c r="E35" t="s">
        <v>156</v>
      </c>
      <c r="F35" t="s">
        <v>157</v>
      </c>
      <c r="G35" t="s">
        <v>158</v>
      </c>
      <c r="I35" t="s">
        <v>159</v>
      </c>
    </row>
    <row r="36" spans="1:9" x14ac:dyDescent="0.2">
      <c r="A36">
        <f t="shared" si="0"/>
        <v>35</v>
      </c>
      <c r="B36" t="s">
        <v>24</v>
      </c>
      <c r="C36" t="s">
        <v>141</v>
      </c>
      <c r="D36" t="s">
        <v>18</v>
      </c>
      <c r="E36" t="s">
        <v>160</v>
      </c>
      <c r="F36" t="s">
        <v>161</v>
      </c>
      <c r="G36" t="s">
        <v>13</v>
      </c>
      <c r="H36" t="s">
        <v>14</v>
      </c>
      <c r="I36" t="s">
        <v>15</v>
      </c>
    </row>
    <row r="37" spans="1:9" x14ac:dyDescent="0.2">
      <c r="A37">
        <f t="shared" si="0"/>
        <v>36</v>
      </c>
      <c r="B37" t="s">
        <v>47</v>
      </c>
      <c r="C37" t="s">
        <v>48</v>
      </c>
      <c r="D37" t="s">
        <v>61</v>
      </c>
      <c r="E37" t="s">
        <v>162</v>
      </c>
      <c r="F37" t="s">
        <v>163</v>
      </c>
      <c r="G37" t="s">
        <v>13</v>
      </c>
      <c r="H37" t="s">
        <v>14</v>
      </c>
      <c r="I37" t="s">
        <v>15</v>
      </c>
    </row>
    <row r="38" spans="1:9" x14ac:dyDescent="0.2">
      <c r="A38">
        <f t="shared" si="0"/>
        <v>37</v>
      </c>
      <c r="B38" t="s">
        <v>24</v>
      </c>
      <c r="C38" t="s">
        <v>164</v>
      </c>
      <c r="D38" t="s">
        <v>49</v>
      </c>
      <c r="E38" t="s">
        <v>165</v>
      </c>
      <c r="F38" t="s">
        <v>151</v>
      </c>
      <c r="G38" t="s">
        <v>13</v>
      </c>
      <c r="H38" t="s">
        <v>14</v>
      </c>
      <c r="I38" t="s">
        <v>15</v>
      </c>
    </row>
    <row r="39" spans="1:9" x14ac:dyDescent="0.2">
      <c r="A39">
        <f t="shared" si="0"/>
        <v>38</v>
      </c>
      <c r="B39" t="s">
        <v>24</v>
      </c>
      <c r="C39" t="s">
        <v>164</v>
      </c>
      <c r="D39" t="s">
        <v>18</v>
      </c>
      <c r="E39" t="s">
        <v>166</v>
      </c>
      <c r="F39" t="s">
        <v>105</v>
      </c>
      <c r="G39" t="s">
        <v>13</v>
      </c>
      <c r="H39" t="s">
        <v>14</v>
      </c>
      <c r="I39" t="s">
        <v>15</v>
      </c>
    </row>
    <row r="40" spans="1:9" x14ac:dyDescent="0.2">
      <c r="A40">
        <f t="shared" si="0"/>
        <v>39</v>
      </c>
      <c r="B40" t="s">
        <v>167</v>
      </c>
      <c r="C40" t="s">
        <v>168</v>
      </c>
      <c r="D40" t="s">
        <v>10</v>
      </c>
      <c r="E40" t="s">
        <v>169</v>
      </c>
      <c r="F40" t="s">
        <v>81</v>
      </c>
      <c r="G40" t="s">
        <v>13</v>
      </c>
      <c r="H40" t="s">
        <v>14</v>
      </c>
      <c r="I40" t="s">
        <v>15</v>
      </c>
    </row>
    <row r="41" spans="1:9" x14ac:dyDescent="0.2">
      <c r="A41">
        <f t="shared" si="0"/>
        <v>40</v>
      </c>
      <c r="B41" t="s">
        <v>170</v>
      </c>
      <c r="C41" t="s">
        <v>171</v>
      </c>
      <c r="D41" t="s">
        <v>18</v>
      </c>
      <c r="E41" t="s">
        <v>19</v>
      </c>
      <c r="F41" t="s">
        <v>31</v>
      </c>
      <c r="G41" t="s">
        <v>13</v>
      </c>
      <c r="H41" t="s">
        <v>172</v>
      </c>
      <c r="I41" t="s">
        <v>173</v>
      </c>
    </row>
    <row r="42" spans="1:9" x14ac:dyDescent="0.2">
      <c r="A42">
        <f t="shared" si="0"/>
        <v>41</v>
      </c>
      <c r="B42" t="s">
        <v>16</v>
      </c>
      <c r="C42" t="s">
        <v>174</v>
      </c>
      <c r="D42" t="s">
        <v>18</v>
      </c>
      <c r="E42" t="s">
        <v>175</v>
      </c>
      <c r="F42" t="s">
        <v>176</v>
      </c>
      <c r="G42" t="s">
        <v>13</v>
      </c>
      <c r="H42" t="s">
        <v>177</v>
      </c>
      <c r="I42" t="s">
        <v>178</v>
      </c>
    </row>
    <row r="43" spans="1:9" x14ac:dyDescent="0.2">
      <c r="A43">
        <f t="shared" si="0"/>
        <v>42</v>
      </c>
      <c r="B43" t="s">
        <v>179</v>
      </c>
      <c r="C43" t="s">
        <v>121</v>
      </c>
      <c r="D43" t="s">
        <v>26</v>
      </c>
      <c r="E43" t="s">
        <v>180</v>
      </c>
      <c r="F43" t="s">
        <v>101</v>
      </c>
      <c r="G43" t="s">
        <v>13</v>
      </c>
      <c r="H43" t="s">
        <v>181</v>
      </c>
      <c r="I43" t="s">
        <v>182</v>
      </c>
    </row>
    <row r="44" spans="1:9" x14ac:dyDescent="0.2">
      <c r="A44">
        <f t="shared" si="0"/>
        <v>43</v>
      </c>
      <c r="B44" t="s">
        <v>55</v>
      </c>
      <c r="C44" t="s">
        <v>44</v>
      </c>
      <c r="D44" t="s">
        <v>49</v>
      </c>
      <c r="E44" t="s">
        <v>183</v>
      </c>
      <c r="F44" t="s">
        <v>151</v>
      </c>
      <c r="G44" t="s">
        <v>13</v>
      </c>
      <c r="H44" t="s">
        <v>177</v>
      </c>
      <c r="I44" t="s">
        <v>184</v>
      </c>
    </row>
    <row r="45" spans="1:9" x14ac:dyDescent="0.2">
      <c r="A45">
        <f t="shared" si="0"/>
        <v>44</v>
      </c>
      <c r="B45" t="s">
        <v>47</v>
      </c>
      <c r="C45" t="s">
        <v>121</v>
      </c>
      <c r="D45" t="s">
        <v>49</v>
      </c>
      <c r="E45" t="s">
        <v>185</v>
      </c>
      <c r="F45" t="s">
        <v>186</v>
      </c>
      <c r="G45" t="s">
        <v>13</v>
      </c>
      <c r="H45" t="s">
        <v>177</v>
      </c>
      <c r="I45" t="s">
        <v>187</v>
      </c>
    </row>
    <row r="46" spans="1:9" x14ac:dyDescent="0.2">
      <c r="A46">
        <f t="shared" si="0"/>
        <v>45</v>
      </c>
      <c r="B46" t="s">
        <v>24</v>
      </c>
      <c r="C46" t="s">
        <v>188</v>
      </c>
      <c r="D46" t="s">
        <v>61</v>
      </c>
      <c r="E46" t="s">
        <v>22</v>
      </c>
      <c r="F46" t="s">
        <v>189</v>
      </c>
      <c r="G46" t="s">
        <v>13</v>
      </c>
      <c r="H46" t="s">
        <v>177</v>
      </c>
      <c r="I46" t="s">
        <v>184</v>
      </c>
    </row>
    <row r="47" spans="1:9" x14ac:dyDescent="0.2">
      <c r="A47">
        <f t="shared" si="0"/>
        <v>46</v>
      </c>
      <c r="B47" t="s">
        <v>190</v>
      </c>
      <c r="C47" t="s">
        <v>51</v>
      </c>
      <c r="D47" t="s">
        <v>10</v>
      </c>
      <c r="E47" t="s">
        <v>191</v>
      </c>
      <c r="F47" t="s">
        <v>192</v>
      </c>
      <c r="G47" t="s">
        <v>13</v>
      </c>
      <c r="I47" t="s">
        <v>184</v>
      </c>
    </row>
    <row r="48" spans="1:9" x14ac:dyDescent="0.2">
      <c r="A48">
        <f t="shared" si="0"/>
        <v>47</v>
      </c>
      <c r="B48" t="s">
        <v>24</v>
      </c>
      <c r="C48" t="s">
        <v>193</v>
      </c>
      <c r="D48" t="s">
        <v>18</v>
      </c>
      <c r="E48" t="s">
        <v>194</v>
      </c>
      <c r="F48" t="s">
        <v>195</v>
      </c>
      <c r="G48" t="s">
        <v>13</v>
      </c>
      <c r="H48" t="s">
        <v>196</v>
      </c>
      <c r="I48" t="s">
        <v>197</v>
      </c>
    </row>
    <row r="49" spans="1:9" x14ac:dyDescent="0.2">
      <c r="A49">
        <f t="shared" si="0"/>
        <v>48</v>
      </c>
      <c r="B49" t="s">
        <v>16</v>
      </c>
      <c r="C49" t="s">
        <v>198</v>
      </c>
      <c r="D49" t="s">
        <v>61</v>
      </c>
      <c r="E49" t="s">
        <v>199</v>
      </c>
      <c r="F49" t="s">
        <v>200</v>
      </c>
      <c r="G49" t="s">
        <v>13</v>
      </c>
      <c r="H49" t="s">
        <v>201</v>
      </c>
      <c r="I49" t="s">
        <v>330</v>
      </c>
    </row>
    <row r="50" spans="1:9" x14ac:dyDescent="0.2">
      <c r="A50">
        <f t="shared" si="0"/>
        <v>49</v>
      </c>
      <c r="B50" t="s">
        <v>202</v>
      </c>
      <c r="C50" t="s">
        <v>203</v>
      </c>
      <c r="D50" t="s">
        <v>10</v>
      </c>
      <c r="E50" t="s">
        <v>180</v>
      </c>
      <c r="F50" t="s">
        <v>204</v>
      </c>
      <c r="G50" t="s">
        <v>13</v>
      </c>
      <c r="H50" t="s">
        <v>14</v>
      </c>
      <c r="I50" t="s">
        <v>15</v>
      </c>
    </row>
    <row r="51" spans="1:9" x14ac:dyDescent="0.2">
      <c r="A51">
        <f t="shared" si="0"/>
        <v>50</v>
      </c>
      <c r="B51" t="s">
        <v>47</v>
      </c>
      <c r="C51" t="s">
        <v>203</v>
      </c>
      <c r="D51" t="s">
        <v>61</v>
      </c>
      <c r="E51" t="s">
        <v>57</v>
      </c>
      <c r="F51" t="s">
        <v>118</v>
      </c>
      <c r="G51" t="s">
        <v>13</v>
      </c>
      <c r="H51" t="s">
        <v>14</v>
      </c>
      <c r="I51" t="s">
        <v>15</v>
      </c>
    </row>
    <row r="52" spans="1:9" x14ac:dyDescent="0.2">
      <c r="A52">
        <f t="shared" si="0"/>
        <v>51</v>
      </c>
      <c r="B52" t="s">
        <v>55</v>
      </c>
      <c r="C52" t="s">
        <v>37</v>
      </c>
      <c r="D52" t="s">
        <v>10</v>
      </c>
      <c r="E52" t="s">
        <v>205</v>
      </c>
      <c r="F52" t="s">
        <v>151</v>
      </c>
      <c r="G52" t="s">
        <v>13</v>
      </c>
      <c r="H52" t="s">
        <v>14</v>
      </c>
      <c r="I52" t="s">
        <v>15</v>
      </c>
    </row>
    <row r="53" spans="1:9" x14ac:dyDescent="0.2">
      <c r="A53">
        <f t="shared" si="0"/>
        <v>52</v>
      </c>
      <c r="B53" t="s">
        <v>84</v>
      </c>
      <c r="C53" t="s">
        <v>206</v>
      </c>
      <c r="D53" t="s">
        <v>10</v>
      </c>
      <c r="E53" t="s">
        <v>22</v>
      </c>
      <c r="F53" t="s">
        <v>92</v>
      </c>
      <c r="G53" t="s">
        <v>13</v>
      </c>
      <c r="H53" t="s">
        <v>14</v>
      </c>
      <c r="I53" t="s">
        <v>15</v>
      </c>
    </row>
    <row r="54" spans="1:9" x14ac:dyDescent="0.2">
      <c r="A54">
        <f t="shared" si="0"/>
        <v>53</v>
      </c>
      <c r="B54" t="s">
        <v>47</v>
      </c>
      <c r="C54" t="s">
        <v>37</v>
      </c>
      <c r="D54" t="s">
        <v>61</v>
      </c>
      <c r="E54" t="s">
        <v>207</v>
      </c>
      <c r="F54" t="s">
        <v>69</v>
      </c>
      <c r="G54" t="s">
        <v>13</v>
      </c>
      <c r="H54" t="s">
        <v>14</v>
      </c>
      <c r="I54" t="s">
        <v>15</v>
      </c>
    </row>
    <row r="55" spans="1:9" x14ac:dyDescent="0.2">
      <c r="A55">
        <f t="shared" si="0"/>
        <v>54</v>
      </c>
      <c r="B55" t="s">
        <v>24</v>
      </c>
      <c r="C55" t="s">
        <v>208</v>
      </c>
      <c r="D55" t="s">
        <v>26</v>
      </c>
      <c r="E55" t="s">
        <v>209</v>
      </c>
      <c r="F55" t="s">
        <v>69</v>
      </c>
      <c r="G55" t="s">
        <v>13</v>
      </c>
      <c r="H55" t="s">
        <v>14</v>
      </c>
      <c r="I55" t="s">
        <v>15</v>
      </c>
    </row>
    <row r="56" spans="1:9" x14ac:dyDescent="0.2">
      <c r="A56">
        <f t="shared" si="0"/>
        <v>55</v>
      </c>
      <c r="B56" t="s">
        <v>210</v>
      </c>
      <c r="C56" t="s">
        <v>211</v>
      </c>
      <c r="D56" t="s">
        <v>10</v>
      </c>
      <c r="E56" t="s">
        <v>212</v>
      </c>
      <c r="F56" t="s">
        <v>213</v>
      </c>
      <c r="G56" t="s">
        <v>13</v>
      </c>
      <c r="H56" t="s">
        <v>14</v>
      </c>
      <c r="I56" t="s">
        <v>15</v>
      </c>
    </row>
    <row r="57" spans="1:9" x14ac:dyDescent="0.2">
      <c r="A57">
        <f t="shared" si="0"/>
        <v>56</v>
      </c>
      <c r="B57" t="s">
        <v>47</v>
      </c>
      <c r="C57" t="s">
        <v>48</v>
      </c>
      <c r="D57" t="s">
        <v>49</v>
      </c>
      <c r="E57" t="s">
        <v>214</v>
      </c>
      <c r="F57" t="s">
        <v>51</v>
      </c>
      <c r="G57" t="s">
        <v>13</v>
      </c>
      <c r="I57" t="s">
        <v>15</v>
      </c>
    </row>
    <row r="58" spans="1:9" x14ac:dyDescent="0.2">
      <c r="A58">
        <f t="shared" si="0"/>
        <v>57</v>
      </c>
      <c r="B58" t="s">
        <v>179</v>
      </c>
      <c r="C58" t="s">
        <v>215</v>
      </c>
      <c r="D58" t="s">
        <v>61</v>
      </c>
      <c r="E58" t="s">
        <v>216</v>
      </c>
      <c r="F58" t="s">
        <v>217</v>
      </c>
      <c r="G58" t="s">
        <v>13</v>
      </c>
      <c r="H58" t="s">
        <v>14</v>
      </c>
      <c r="I58" t="s">
        <v>15</v>
      </c>
    </row>
    <row r="59" spans="1:9" x14ac:dyDescent="0.2">
      <c r="A59">
        <f t="shared" si="0"/>
        <v>58</v>
      </c>
      <c r="B59" t="s">
        <v>47</v>
      </c>
      <c r="C59" t="s">
        <v>218</v>
      </c>
      <c r="D59" t="s">
        <v>49</v>
      </c>
      <c r="E59" t="s">
        <v>219</v>
      </c>
      <c r="F59" t="s">
        <v>163</v>
      </c>
      <c r="G59" t="s">
        <v>13</v>
      </c>
      <c r="H59" t="s">
        <v>14</v>
      </c>
      <c r="I59" t="s">
        <v>15</v>
      </c>
    </row>
    <row r="60" spans="1:9" x14ac:dyDescent="0.2">
      <c r="A60">
        <f t="shared" si="0"/>
        <v>59</v>
      </c>
      <c r="B60" t="s">
        <v>16</v>
      </c>
      <c r="C60" t="s">
        <v>37</v>
      </c>
      <c r="D60" t="s">
        <v>18</v>
      </c>
      <c r="E60" t="s">
        <v>114</v>
      </c>
      <c r="F60" t="s">
        <v>204</v>
      </c>
      <c r="G60" t="s">
        <v>13</v>
      </c>
      <c r="H60" t="s">
        <v>220</v>
      </c>
      <c r="I60" t="s">
        <v>221</v>
      </c>
    </row>
    <row r="61" spans="1:9" x14ac:dyDescent="0.2">
      <c r="A61">
        <f t="shared" si="0"/>
        <v>60</v>
      </c>
      <c r="B61" t="s">
        <v>24</v>
      </c>
      <c r="C61" t="s">
        <v>56</v>
      </c>
      <c r="D61" t="s">
        <v>10</v>
      </c>
      <c r="E61" t="s">
        <v>222</v>
      </c>
      <c r="F61" t="s">
        <v>223</v>
      </c>
      <c r="G61" t="s">
        <v>13</v>
      </c>
      <c r="H61" t="s">
        <v>14</v>
      </c>
      <c r="I61" t="s">
        <v>15</v>
      </c>
    </row>
    <row r="62" spans="1:9" x14ac:dyDescent="0.2">
      <c r="A62">
        <f t="shared" si="0"/>
        <v>61</v>
      </c>
      <c r="B62" t="s">
        <v>224</v>
      </c>
      <c r="C62" t="s">
        <v>225</v>
      </c>
      <c r="D62" t="s">
        <v>226</v>
      </c>
      <c r="E62" t="s">
        <v>160</v>
      </c>
      <c r="F62" t="s">
        <v>35</v>
      </c>
      <c r="G62" t="s">
        <v>13</v>
      </c>
      <c r="H62" t="s">
        <v>14</v>
      </c>
      <c r="I62" t="s">
        <v>15</v>
      </c>
    </row>
    <row r="63" spans="1:9" x14ac:dyDescent="0.2">
      <c r="A63">
        <f t="shared" si="0"/>
        <v>62</v>
      </c>
      <c r="B63" t="s">
        <v>55</v>
      </c>
      <c r="C63" t="s">
        <v>110</v>
      </c>
      <c r="D63" t="s">
        <v>61</v>
      </c>
      <c r="E63" t="s">
        <v>212</v>
      </c>
      <c r="F63" t="s">
        <v>227</v>
      </c>
      <c r="G63" t="s">
        <v>13</v>
      </c>
      <c r="H63" t="s">
        <v>14</v>
      </c>
      <c r="I63" t="s">
        <v>15</v>
      </c>
    </row>
    <row r="64" spans="1:9" x14ac:dyDescent="0.2">
      <c r="A64">
        <f t="shared" si="0"/>
        <v>63</v>
      </c>
      <c r="B64" t="s">
        <v>16</v>
      </c>
      <c r="C64" t="s">
        <v>37</v>
      </c>
      <c r="D64" t="s">
        <v>18</v>
      </c>
      <c r="E64" t="s">
        <v>180</v>
      </c>
      <c r="F64" t="s">
        <v>118</v>
      </c>
      <c r="G64" t="s">
        <v>13</v>
      </c>
      <c r="H64" t="s">
        <v>14</v>
      </c>
      <c r="I64" t="s">
        <v>15</v>
      </c>
    </row>
    <row r="65" spans="1:9" x14ac:dyDescent="0.2">
      <c r="A65">
        <f t="shared" si="0"/>
        <v>64</v>
      </c>
      <c r="B65" t="s">
        <v>228</v>
      </c>
      <c r="C65" t="s">
        <v>229</v>
      </c>
      <c r="D65" t="s">
        <v>230</v>
      </c>
      <c r="E65" t="s">
        <v>95</v>
      </c>
      <c r="F65" t="s">
        <v>69</v>
      </c>
      <c r="G65" t="s">
        <v>13</v>
      </c>
      <c r="H65" t="s">
        <v>231</v>
      </c>
      <c r="I65" t="s">
        <v>232</v>
      </c>
    </row>
    <row r="66" spans="1:9" x14ac:dyDescent="0.2">
      <c r="A66">
        <f t="shared" si="0"/>
        <v>65</v>
      </c>
      <c r="B66" t="s">
        <v>24</v>
      </c>
      <c r="C66" t="s">
        <v>164</v>
      </c>
      <c r="D66" t="s">
        <v>10</v>
      </c>
      <c r="E66" t="s">
        <v>233</v>
      </c>
      <c r="F66" t="s">
        <v>105</v>
      </c>
      <c r="G66" t="s">
        <v>13</v>
      </c>
      <c r="H66" t="s">
        <v>14</v>
      </c>
      <c r="I66" t="s">
        <v>15</v>
      </c>
    </row>
    <row r="67" spans="1:9" x14ac:dyDescent="0.2">
      <c r="A67">
        <f t="shared" si="0"/>
        <v>66</v>
      </c>
      <c r="B67" t="s">
        <v>43</v>
      </c>
      <c r="C67" t="s">
        <v>234</v>
      </c>
      <c r="D67" t="s">
        <v>10</v>
      </c>
      <c r="E67" t="s">
        <v>235</v>
      </c>
      <c r="F67" t="s">
        <v>35</v>
      </c>
      <c r="G67" t="s">
        <v>13</v>
      </c>
      <c r="H67" t="s">
        <v>14</v>
      </c>
      <c r="I67" t="s">
        <v>15</v>
      </c>
    </row>
    <row r="68" spans="1:9" x14ac:dyDescent="0.2">
      <c r="A68">
        <f t="shared" ref="A68:A102" si="1">A67+1</f>
        <v>67</v>
      </c>
      <c r="B68" t="s">
        <v>24</v>
      </c>
      <c r="C68" t="s">
        <v>236</v>
      </c>
      <c r="D68" t="s">
        <v>18</v>
      </c>
      <c r="E68" t="s">
        <v>237</v>
      </c>
      <c r="F68" t="s">
        <v>195</v>
      </c>
      <c r="G68" t="s">
        <v>13</v>
      </c>
      <c r="H68" t="s">
        <v>14</v>
      </c>
      <c r="I68" t="s">
        <v>15</v>
      </c>
    </row>
    <row r="69" spans="1:9" x14ac:dyDescent="0.2">
      <c r="A69">
        <f t="shared" si="1"/>
        <v>68</v>
      </c>
      <c r="B69" t="s">
        <v>238</v>
      </c>
      <c r="C69" t="s">
        <v>17</v>
      </c>
      <c r="D69" t="s">
        <v>18</v>
      </c>
      <c r="E69" t="s">
        <v>114</v>
      </c>
      <c r="F69" t="s">
        <v>51</v>
      </c>
      <c r="G69" t="s">
        <v>13</v>
      </c>
      <c r="H69" t="s">
        <v>14</v>
      </c>
      <c r="I69" t="s">
        <v>15</v>
      </c>
    </row>
    <row r="70" spans="1:9" x14ac:dyDescent="0.2">
      <c r="A70">
        <f t="shared" si="1"/>
        <v>69</v>
      </c>
      <c r="B70" t="s">
        <v>238</v>
      </c>
      <c r="C70" t="s">
        <v>150</v>
      </c>
      <c r="D70" t="s">
        <v>49</v>
      </c>
      <c r="E70" t="s">
        <v>239</v>
      </c>
      <c r="F70" t="s">
        <v>69</v>
      </c>
      <c r="G70" t="s">
        <v>13</v>
      </c>
      <c r="H70" t="s">
        <v>14</v>
      </c>
      <c r="I70" t="s">
        <v>15</v>
      </c>
    </row>
    <row r="71" spans="1:9" x14ac:dyDescent="0.2">
      <c r="A71">
        <f t="shared" si="1"/>
        <v>70</v>
      </c>
      <c r="B71" t="s">
        <v>24</v>
      </c>
      <c r="C71" t="s">
        <v>240</v>
      </c>
      <c r="D71" t="s">
        <v>61</v>
      </c>
      <c r="E71" t="s">
        <v>241</v>
      </c>
      <c r="F71" t="s">
        <v>242</v>
      </c>
      <c r="G71" t="s">
        <v>13</v>
      </c>
      <c r="H71" t="s">
        <v>119</v>
      </c>
      <c r="I71" t="s">
        <v>120</v>
      </c>
    </row>
    <row r="72" spans="1:9" x14ac:dyDescent="0.2">
      <c r="A72">
        <f t="shared" si="1"/>
        <v>71</v>
      </c>
      <c r="B72" t="s">
        <v>43</v>
      </c>
      <c r="C72" t="s">
        <v>99</v>
      </c>
      <c r="D72" t="s">
        <v>26</v>
      </c>
      <c r="E72" t="s">
        <v>243</v>
      </c>
      <c r="F72" t="s">
        <v>186</v>
      </c>
      <c r="G72" t="s">
        <v>13</v>
      </c>
      <c r="H72" t="s">
        <v>14</v>
      </c>
      <c r="I72" t="s">
        <v>244</v>
      </c>
    </row>
    <row r="73" spans="1:9" x14ac:dyDescent="0.2">
      <c r="A73">
        <f t="shared" si="1"/>
        <v>72</v>
      </c>
      <c r="B73" t="s">
        <v>55</v>
      </c>
      <c r="C73" t="s">
        <v>141</v>
      </c>
      <c r="D73" t="s">
        <v>18</v>
      </c>
      <c r="E73" t="s">
        <v>239</v>
      </c>
      <c r="F73" t="s">
        <v>69</v>
      </c>
      <c r="G73" t="s">
        <v>13</v>
      </c>
      <c r="H73" t="s">
        <v>14</v>
      </c>
      <c r="I73" t="s">
        <v>15</v>
      </c>
    </row>
    <row r="74" spans="1:9" x14ac:dyDescent="0.2">
      <c r="A74">
        <f t="shared" si="1"/>
        <v>73</v>
      </c>
      <c r="B74" t="s">
        <v>43</v>
      </c>
      <c r="C74" t="s">
        <v>245</v>
      </c>
      <c r="D74" t="s">
        <v>10</v>
      </c>
      <c r="E74" t="s">
        <v>246</v>
      </c>
      <c r="F74" t="s">
        <v>46</v>
      </c>
      <c r="G74" t="s">
        <v>13</v>
      </c>
      <c r="I74" t="s">
        <v>15</v>
      </c>
    </row>
    <row r="75" spans="1:9" x14ac:dyDescent="0.2">
      <c r="A75">
        <f t="shared" si="1"/>
        <v>74</v>
      </c>
      <c r="B75" t="s">
        <v>247</v>
      </c>
      <c r="C75" t="s">
        <v>67</v>
      </c>
      <c r="D75" t="s">
        <v>61</v>
      </c>
      <c r="E75" t="s">
        <v>248</v>
      </c>
      <c r="F75" t="s">
        <v>195</v>
      </c>
      <c r="G75" t="s">
        <v>13</v>
      </c>
      <c r="H75" t="s">
        <v>14</v>
      </c>
      <c r="I75" t="s">
        <v>331</v>
      </c>
    </row>
    <row r="76" spans="1:9" x14ac:dyDescent="0.2">
      <c r="A76">
        <f t="shared" si="1"/>
        <v>75</v>
      </c>
      <c r="B76" t="s">
        <v>24</v>
      </c>
      <c r="C76" t="s">
        <v>215</v>
      </c>
      <c r="D76" t="s">
        <v>49</v>
      </c>
      <c r="E76" t="s">
        <v>249</v>
      </c>
      <c r="F76" t="s">
        <v>46</v>
      </c>
      <c r="G76" t="s">
        <v>250</v>
      </c>
      <c r="H76" t="s">
        <v>251</v>
      </c>
      <c r="I76" t="s">
        <v>252</v>
      </c>
    </row>
    <row r="77" spans="1:9" x14ac:dyDescent="0.2">
      <c r="A77">
        <f t="shared" si="1"/>
        <v>76</v>
      </c>
      <c r="B77" t="s">
        <v>55</v>
      </c>
      <c r="C77" t="s">
        <v>206</v>
      </c>
      <c r="D77" t="s">
        <v>61</v>
      </c>
      <c r="E77" t="s">
        <v>253</v>
      </c>
      <c r="F77" t="s">
        <v>121</v>
      </c>
      <c r="G77" t="s">
        <v>13</v>
      </c>
      <c r="H77" t="s">
        <v>14</v>
      </c>
      <c r="I77" t="s">
        <v>15</v>
      </c>
    </row>
    <row r="78" spans="1:9" x14ac:dyDescent="0.2">
      <c r="A78">
        <f t="shared" si="1"/>
        <v>77</v>
      </c>
      <c r="B78" t="s">
        <v>254</v>
      </c>
      <c r="C78" t="s">
        <v>255</v>
      </c>
      <c r="D78" t="s">
        <v>256</v>
      </c>
      <c r="E78" t="s">
        <v>257</v>
      </c>
      <c r="F78" t="s">
        <v>258</v>
      </c>
      <c r="G78" t="s">
        <v>13</v>
      </c>
      <c r="H78" t="s">
        <v>14</v>
      </c>
      <c r="I78" t="s">
        <v>15</v>
      </c>
    </row>
    <row r="79" spans="1:9" x14ac:dyDescent="0.2">
      <c r="A79">
        <f t="shared" si="1"/>
        <v>78</v>
      </c>
      <c r="B79" t="s">
        <v>55</v>
      </c>
      <c r="C79" t="s">
        <v>259</v>
      </c>
      <c r="D79" t="s">
        <v>18</v>
      </c>
      <c r="E79" t="s">
        <v>260</v>
      </c>
      <c r="F79" t="s">
        <v>227</v>
      </c>
      <c r="G79" t="s">
        <v>13</v>
      </c>
      <c r="H79" t="s">
        <v>14</v>
      </c>
      <c r="I79" t="s">
        <v>15</v>
      </c>
    </row>
    <row r="80" spans="1:9" x14ac:dyDescent="0.2">
      <c r="A80">
        <f t="shared" si="1"/>
        <v>79</v>
      </c>
      <c r="B80" t="s">
        <v>24</v>
      </c>
      <c r="C80" t="s">
        <v>206</v>
      </c>
      <c r="D80" t="s">
        <v>18</v>
      </c>
      <c r="E80" t="s">
        <v>261</v>
      </c>
      <c r="F80" t="s">
        <v>69</v>
      </c>
      <c r="G80" t="s">
        <v>13</v>
      </c>
      <c r="H80" t="s">
        <v>14</v>
      </c>
      <c r="I80" t="s">
        <v>15</v>
      </c>
    </row>
    <row r="81" spans="1:9" x14ac:dyDescent="0.2">
      <c r="A81">
        <f t="shared" si="1"/>
        <v>80</v>
      </c>
      <c r="B81" t="s">
        <v>24</v>
      </c>
      <c r="C81" t="s">
        <v>37</v>
      </c>
      <c r="D81" t="s">
        <v>10</v>
      </c>
      <c r="E81" t="s">
        <v>262</v>
      </c>
      <c r="F81" t="s">
        <v>118</v>
      </c>
      <c r="G81" t="s">
        <v>13</v>
      </c>
      <c r="H81" t="s">
        <v>14</v>
      </c>
      <c r="I81" t="s">
        <v>263</v>
      </c>
    </row>
    <row r="82" spans="1:9" x14ac:dyDescent="0.2">
      <c r="A82">
        <f t="shared" si="1"/>
        <v>81</v>
      </c>
      <c r="B82" t="s">
        <v>238</v>
      </c>
      <c r="C82" t="s">
        <v>264</v>
      </c>
      <c r="D82" t="s">
        <v>10</v>
      </c>
      <c r="E82" t="s">
        <v>265</v>
      </c>
      <c r="F82" t="s">
        <v>112</v>
      </c>
      <c r="G82" t="s">
        <v>13</v>
      </c>
      <c r="H82" t="s">
        <v>14</v>
      </c>
      <c r="I82" t="s">
        <v>15</v>
      </c>
    </row>
    <row r="83" spans="1:9" x14ac:dyDescent="0.2">
      <c r="A83">
        <f t="shared" si="1"/>
        <v>82</v>
      </c>
      <c r="B83" t="s">
        <v>55</v>
      </c>
      <c r="C83" t="s">
        <v>193</v>
      </c>
      <c r="D83" t="s">
        <v>49</v>
      </c>
      <c r="E83" t="s">
        <v>266</v>
      </c>
      <c r="F83" t="s">
        <v>267</v>
      </c>
      <c r="G83" t="s">
        <v>13</v>
      </c>
      <c r="I83" t="s">
        <v>268</v>
      </c>
    </row>
    <row r="84" spans="1:9" x14ac:dyDescent="0.2">
      <c r="A84">
        <f t="shared" si="1"/>
        <v>83</v>
      </c>
      <c r="B84" t="s">
        <v>179</v>
      </c>
      <c r="C84" t="s">
        <v>269</v>
      </c>
      <c r="D84" t="s">
        <v>10</v>
      </c>
      <c r="E84" t="s">
        <v>270</v>
      </c>
      <c r="F84" t="s">
        <v>92</v>
      </c>
      <c r="G84" t="s">
        <v>13</v>
      </c>
      <c r="H84" t="s">
        <v>14</v>
      </c>
      <c r="I84" t="s">
        <v>271</v>
      </c>
    </row>
    <row r="85" spans="1:9" x14ac:dyDescent="0.2">
      <c r="A85">
        <f t="shared" si="1"/>
        <v>84</v>
      </c>
      <c r="B85" t="s">
        <v>272</v>
      </c>
      <c r="C85" t="s">
        <v>273</v>
      </c>
      <c r="D85" t="s">
        <v>10</v>
      </c>
      <c r="E85" t="s">
        <v>274</v>
      </c>
      <c r="F85" t="s">
        <v>275</v>
      </c>
      <c r="G85" t="s">
        <v>13</v>
      </c>
      <c r="H85" t="s">
        <v>14</v>
      </c>
      <c r="I85" t="s">
        <v>15</v>
      </c>
    </row>
    <row r="86" spans="1:9" x14ac:dyDescent="0.2">
      <c r="A86">
        <f t="shared" si="1"/>
        <v>85</v>
      </c>
      <c r="B86" t="s">
        <v>276</v>
      </c>
      <c r="C86" t="s">
        <v>277</v>
      </c>
      <c r="D86" t="s">
        <v>278</v>
      </c>
      <c r="E86" t="s">
        <v>19</v>
      </c>
      <c r="F86" t="s">
        <v>279</v>
      </c>
      <c r="G86" t="s">
        <v>52</v>
      </c>
      <c r="H86" t="s">
        <v>144</v>
      </c>
      <c r="I86" t="s">
        <v>280</v>
      </c>
    </row>
    <row r="87" spans="1:9" x14ac:dyDescent="0.2">
      <c r="A87">
        <f t="shared" si="1"/>
        <v>86</v>
      </c>
      <c r="B87" t="s">
        <v>24</v>
      </c>
      <c r="C87" t="s">
        <v>281</v>
      </c>
      <c r="D87" t="s">
        <v>10</v>
      </c>
      <c r="E87" t="s">
        <v>282</v>
      </c>
      <c r="F87" t="s">
        <v>163</v>
      </c>
      <c r="G87" t="s">
        <v>52</v>
      </c>
      <c r="H87" t="s">
        <v>70</v>
      </c>
      <c r="I87" t="s">
        <v>283</v>
      </c>
    </row>
    <row r="88" spans="1:9" x14ac:dyDescent="0.2">
      <c r="A88">
        <f t="shared" si="1"/>
        <v>87</v>
      </c>
      <c r="B88" t="s">
        <v>55</v>
      </c>
      <c r="C88" t="s">
        <v>284</v>
      </c>
      <c r="D88" t="s">
        <v>10</v>
      </c>
      <c r="E88" t="s">
        <v>285</v>
      </c>
      <c r="F88" t="s">
        <v>286</v>
      </c>
      <c r="G88" t="s">
        <v>13</v>
      </c>
      <c r="H88" t="s">
        <v>14</v>
      </c>
      <c r="I88" t="s">
        <v>15</v>
      </c>
    </row>
    <row r="89" spans="1:9" x14ac:dyDescent="0.2">
      <c r="A89">
        <f t="shared" si="1"/>
        <v>88</v>
      </c>
      <c r="B89" t="s">
        <v>287</v>
      </c>
      <c r="C89" t="s">
        <v>236</v>
      </c>
      <c r="D89" t="s">
        <v>219</v>
      </c>
      <c r="E89" t="s">
        <v>128</v>
      </c>
      <c r="F89" t="s">
        <v>163</v>
      </c>
      <c r="G89" t="s">
        <v>13</v>
      </c>
      <c r="H89" t="s">
        <v>14</v>
      </c>
      <c r="I89" t="s">
        <v>15</v>
      </c>
    </row>
    <row r="90" spans="1:9" x14ac:dyDescent="0.2">
      <c r="A90">
        <f t="shared" si="1"/>
        <v>89</v>
      </c>
      <c r="B90" t="s">
        <v>288</v>
      </c>
      <c r="C90" t="s">
        <v>289</v>
      </c>
      <c r="D90" t="s">
        <v>18</v>
      </c>
      <c r="E90" t="s">
        <v>290</v>
      </c>
      <c r="F90" t="s">
        <v>291</v>
      </c>
      <c r="G90" t="s">
        <v>13</v>
      </c>
      <c r="I90" t="s">
        <v>15</v>
      </c>
    </row>
    <row r="91" spans="1:9" x14ac:dyDescent="0.2">
      <c r="A91">
        <f t="shared" si="1"/>
        <v>90</v>
      </c>
      <c r="B91" t="s">
        <v>47</v>
      </c>
      <c r="C91" t="s">
        <v>37</v>
      </c>
      <c r="D91" t="s">
        <v>10</v>
      </c>
      <c r="E91" t="s">
        <v>292</v>
      </c>
      <c r="F91" t="s">
        <v>118</v>
      </c>
      <c r="G91" t="s">
        <v>13</v>
      </c>
      <c r="H91" t="s">
        <v>14</v>
      </c>
      <c r="I91" t="s">
        <v>15</v>
      </c>
    </row>
    <row r="92" spans="1:9" x14ac:dyDescent="0.2">
      <c r="A92">
        <f t="shared" si="1"/>
        <v>91</v>
      </c>
      <c r="B92" t="s">
        <v>24</v>
      </c>
      <c r="C92" t="s">
        <v>293</v>
      </c>
      <c r="D92" t="s">
        <v>10</v>
      </c>
      <c r="E92" t="s">
        <v>294</v>
      </c>
      <c r="F92" t="s">
        <v>31</v>
      </c>
      <c r="G92" t="s">
        <v>13</v>
      </c>
      <c r="H92" t="s">
        <v>14</v>
      </c>
      <c r="I92" t="s">
        <v>15</v>
      </c>
    </row>
    <row r="93" spans="1:9" x14ac:dyDescent="0.2">
      <c r="A93">
        <f t="shared" si="1"/>
        <v>92</v>
      </c>
      <c r="B93" t="s">
        <v>24</v>
      </c>
      <c r="C93" t="s">
        <v>121</v>
      </c>
      <c r="D93" t="s">
        <v>49</v>
      </c>
      <c r="E93" t="s">
        <v>295</v>
      </c>
      <c r="F93" t="s">
        <v>121</v>
      </c>
      <c r="G93" t="s">
        <v>296</v>
      </c>
      <c r="I93" t="s">
        <v>297</v>
      </c>
    </row>
    <row r="94" spans="1:9" x14ac:dyDescent="0.2">
      <c r="A94">
        <f t="shared" si="1"/>
        <v>93</v>
      </c>
      <c r="B94" t="s">
        <v>24</v>
      </c>
      <c r="C94" t="s">
        <v>193</v>
      </c>
      <c r="D94" t="s">
        <v>18</v>
      </c>
      <c r="E94" t="s">
        <v>114</v>
      </c>
      <c r="F94" t="s">
        <v>298</v>
      </c>
      <c r="G94" t="s">
        <v>299</v>
      </c>
      <c r="I94" t="s">
        <v>299</v>
      </c>
    </row>
    <row r="95" spans="1:9" x14ac:dyDescent="0.2">
      <c r="A95">
        <f t="shared" si="1"/>
        <v>94</v>
      </c>
      <c r="B95" t="s">
        <v>300</v>
      </c>
      <c r="C95" t="s">
        <v>65</v>
      </c>
      <c r="D95" t="s">
        <v>10</v>
      </c>
      <c r="E95" t="s">
        <v>301</v>
      </c>
      <c r="F95" t="s">
        <v>118</v>
      </c>
      <c r="G95" t="s">
        <v>75</v>
      </c>
      <c r="H95" t="s">
        <v>302</v>
      </c>
      <c r="I95" t="s">
        <v>303</v>
      </c>
    </row>
    <row r="96" spans="1:9" x14ac:dyDescent="0.2">
      <c r="A96">
        <f t="shared" si="1"/>
        <v>95</v>
      </c>
      <c r="B96" t="s">
        <v>16</v>
      </c>
      <c r="C96" t="s">
        <v>225</v>
      </c>
      <c r="D96" t="s">
        <v>10</v>
      </c>
      <c r="E96" t="s">
        <v>304</v>
      </c>
      <c r="F96" t="s">
        <v>69</v>
      </c>
      <c r="G96" t="s">
        <v>153</v>
      </c>
      <c r="H96" t="s">
        <v>305</v>
      </c>
      <c r="I96" t="s">
        <v>306</v>
      </c>
    </row>
    <row r="97" spans="1:9" x14ac:dyDescent="0.2">
      <c r="A97">
        <f t="shared" si="1"/>
        <v>96</v>
      </c>
      <c r="B97" t="s">
        <v>24</v>
      </c>
      <c r="C97" t="s">
        <v>37</v>
      </c>
      <c r="D97" t="s">
        <v>18</v>
      </c>
      <c r="E97" t="s">
        <v>19</v>
      </c>
      <c r="F97" t="s">
        <v>69</v>
      </c>
      <c r="G97" t="s">
        <v>153</v>
      </c>
      <c r="H97" t="s">
        <v>305</v>
      </c>
      <c r="I97" t="s">
        <v>306</v>
      </c>
    </row>
    <row r="98" spans="1:9" x14ac:dyDescent="0.2">
      <c r="A98">
        <f t="shared" si="1"/>
        <v>97</v>
      </c>
      <c r="B98" t="s">
        <v>307</v>
      </c>
      <c r="C98" t="s">
        <v>37</v>
      </c>
      <c r="D98" t="s">
        <v>18</v>
      </c>
      <c r="E98" t="s">
        <v>308</v>
      </c>
      <c r="F98" t="s">
        <v>69</v>
      </c>
      <c r="G98" t="s">
        <v>52</v>
      </c>
      <c r="H98" t="s">
        <v>309</v>
      </c>
      <c r="I98" t="s">
        <v>310</v>
      </c>
    </row>
    <row r="99" spans="1:9" x14ac:dyDescent="0.2">
      <c r="A99">
        <f t="shared" si="1"/>
        <v>98</v>
      </c>
      <c r="B99" t="s">
        <v>311</v>
      </c>
      <c r="C99" t="s">
        <v>312</v>
      </c>
      <c r="D99" t="s">
        <v>26</v>
      </c>
      <c r="E99" t="s">
        <v>19</v>
      </c>
      <c r="F99" t="s">
        <v>313</v>
      </c>
      <c r="G99" t="s">
        <v>314</v>
      </c>
      <c r="I99" t="s">
        <v>315</v>
      </c>
    </row>
    <row r="100" spans="1:9" x14ac:dyDescent="0.2">
      <c r="A100">
        <f t="shared" si="1"/>
        <v>99</v>
      </c>
      <c r="B100" t="s">
        <v>287</v>
      </c>
      <c r="C100" t="s">
        <v>229</v>
      </c>
      <c r="D100" t="s">
        <v>10</v>
      </c>
      <c r="E100" t="s">
        <v>316</v>
      </c>
      <c r="F100" t="s">
        <v>317</v>
      </c>
      <c r="G100" t="s">
        <v>52</v>
      </c>
      <c r="H100" t="s">
        <v>318</v>
      </c>
      <c r="I100" t="s">
        <v>319</v>
      </c>
    </row>
    <row r="101" spans="1:9" x14ac:dyDescent="0.2">
      <c r="A101">
        <f t="shared" si="1"/>
        <v>100</v>
      </c>
      <c r="B101" t="s">
        <v>320</v>
      </c>
      <c r="C101" t="s">
        <v>141</v>
      </c>
      <c r="D101" t="s">
        <v>10</v>
      </c>
      <c r="E101" t="s">
        <v>321</v>
      </c>
      <c r="F101" t="s">
        <v>322</v>
      </c>
      <c r="G101" t="s">
        <v>52</v>
      </c>
      <c r="H101" t="s">
        <v>323</v>
      </c>
      <c r="I101" t="s">
        <v>324</v>
      </c>
    </row>
    <row r="102" spans="1:9" x14ac:dyDescent="0.2">
      <c r="A102">
        <f t="shared" si="1"/>
        <v>101</v>
      </c>
      <c r="B102" t="s">
        <v>325</v>
      </c>
      <c r="C102" t="s">
        <v>133</v>
      </c>
      <c r="D102" t="s">
        <v>326</v>
      </c>
      <c r="E102" t="s">
        <v>327</v>
      </c>
      <c r="F102" t="s">
        <v>118</v>
      </c>
      <c r="G102" t="s">
        <v>52</v>
      </c>
      <c r="H102" t="s">
        <v>328</v>
      </c>
      <c r="I102" t="s">
        <v>329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A89-9E88-B046-851D-CCDBBCBD74F5}">
  <dimension ref="A1:I102"/>
  <sheetViews>
    <sheetView workbookViewId="0">
      <selection activeCell="J82" sqref="J82"/>
    </sheetView>
  </sheetViews>
  <sheetFormatPr baseColWidth="10" defaultRowHeight="16" x14ac:dyDescent="0.2"/>
  <cols>
    <col min="2" max="2" width="18.33203125" customWidth="1"/>
    <col min="3" max="3" width="34.83203125" customWidth="1"/>
    <col min="4" max="4" width="12.33203125" customWidth="1"/>
    <col min="5" max="5" width="12" customWidth="1"/>
  </cols>
  <sheetData>
    <row r="1" spans="1:9" x14ac:dyDescent="0.2">
      <c r="A1" s="1" t="s">
        <v>332</v>
      </c>
      <c r="B1" s="1" t="s">
        <v>347</v>
      </c>
      <c r="C1" s="1" t="s">
        <v>2</v>
      </c>
      <c r="D1" t="s">
        <v>349</v>
      </c>
      <c r="E1" t="s">
        <v>350</v>
      </c>
      <c r="F1" t="s">
        <v>351</v>
      </c>
      <c r="G1" t="s">
        <v>352</v>
      </c>
      <c r="H1" t="s">
        <v>49</v>
      </c>
      <c r="I1" t="s">
        <v>353</v>
      </c>
    </row>
    <row r="2" spans="1:9" x14ac:dyDescent="0.2">
      <c r="A2" s="7">
        <v>1</v>
      </c>
      <c r="B2" s="7" t="s">
        <v>348</v>
      </c>
      <c r="C2" s="7" t="s">
        <v>10</v>
      </c>
      <c r="D2">
        <f t="shared" ref="D2:D33" si="0">IF(C2= $C$2, 1,0)</f>
        <v>1</v>
      </c>
      <c r="E2">
        <f t="shared" ref="E2:E33" si="1">IF(C2= $C$3, 1,0)</f>
        <v>0</v>
      </c>
      <c r="F2">
        <f t="shared" ref="F2:F33" si="2">IF(C2= $C$5, 1,0)</f>
        <v>0</v>
      </c>
      <c r="G2">
        <f t="shared" ref="G2:G33" si="3">IF(C2= $C$18, 1,0)</f>
        <v>0</v>
      </c>
      <c r="H2">
        <f t="shared" ref="H2:H33" si="4">IF(C2= $C$13, 1,0)</f>
        <v>0</v>
      </c>
      <c r="I2">
        <f>IF(SUM(Table4[[#This Row],[Right Audience]:[Laziness]]), 0, 1)</f>
        <v>0</v>
      </c>
    </row>
    <row r="3" spans="1:9" x14ac:dyDescent="0.2">
      <c r="A3" s="7">
        <f>A2+1</f>
        <v>2</v>
      </c>
      <c r="B3" s="7" t="s">
        <v>348</v>
      </c>
      <c r="C3" s="7" t="s">
        <v>18</v>
      </c>
      <c r="D3">
        <f t="shared" si="0"/>
        <v>0</v>
      </c>
      <c r="E3">
        <f t="shared" si="1"/>
        <v>1</v>
      </c>
      <c r="F3">
        <f t="shared" si="2"/>
        <v>0</v>
      </c>
      <c r="G3">
        <f t="shared" si="3"/>
        <v>0</v>
      </c>
      <c r="H3">
        <f t="shared" si="4"/>
        <v>0</v>
      </c>
      <c r="I3">
        <f>IF(SUM(Table4[[#This Row],[Right Audience]:[Laziness]]), 0, 1)</f>
        <v>0</v>
      </c>
    </row>
    <row r="4" spans="1:9" x14ac:dyDescent="0.2">
      <c r="A4" s="7">
        <f t="shared" ref="A4:A67" si="5">A3+1</f>
        <v>3</v>
      </c>
      <c r="B4" s="7" t="s">
        <v>348</v>
      </c>
      <c r="C4" s="7" t="s">
        <v>10</v>
      </c>
      <c r="D4">
        <f t="shared" si="0"/>
        <v>1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  <c r="I4">
        <f>IF(SUM(Table4[[#This Row],[Right Audience]:[Laziness]]), 0, 1)</f>
        <v>0</v>
      </c>
    </row>
    <row r="5" spans="1:9" x14ac:dyDescent="0.2">
      <c r="A5" s="7">
        <f t="shared" si="5"/>
        <v>4</v>
      </c>
      <c r="B5" s="7" t="s">
        <v>348</v>
      </c>
      <c r="C5" s="7" t="s">
        <v>26</v>
      </c>
      <c r="D5">
        <f t="shared" si="0"/>
        <v>0</v>
      </c>
      <c r="E5">
        <f t="shared" si="1"/>
        <v>0</v>
      </c>
      <c r="F5">
        <f t="shared" si="2"/>
        <v>1</v>
      </c>
      <c r="G5">
        <f t="shared" si="3"/>
        <v>0</v>
      </c>
      <c r="H5">
        <f t="shared" si="4"/>
        <v>0</v>
      </c>
      <c r="I5">
        <f>IF(SUM(Table4[[#This Row],[Right Audience]:[Laziness]]), 0, 1)</f>
        <v>0</v>
      </c>
    </row>
    <row r="6" spans="1:9" x14ac:dyDescent="0.2">
      <c r="A6" s="7">
        <f t="shared" si="5"/>
        <v>5</v>
      </c>
      <c r="B6" s="7" t="s">
        <v>348</v>
      </c>
      <c r="C6" s="7" t="s">
        <v>26</v>
      </c>
      <c r="D6">
        <f t="shared" si="0"/>
        <v>0</v>
      </c>
      <c r="E6">
        <f t="shared" si="1"/>
        <v>0</v>
      </c>
      <c r="F6">
        <f t="shared" si="2"/>
        <v>1</v>
      </c>
      <c r="G6">
        <f t="shared" si="3"/>
        <v>0</v>
      </c>
      <c r="H6">
        <f t="shared" si="4"/>
        <v>0</v>
      </c>
      <c r="I6">
        <f>IF(SUM(Table4[[#This Row],[Right Audience]:[Laziness]]), 0, 1)</f>
        <v>0</v>
      </c>
    </row>
    <row r="7" spans="1:9" x14ac:dyDescent="0.2">
      <c r="A7" s="7">
        <f t="shared" si="5"/>
        <v>6</v>
      </c>
      <c r="B7" s="7" t="s">
        <v>348</v>
      </c>
      <c r="C7" s="7" t="s">
        <v>18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0</v>
      </c>
      <c r="I7">
        <f>IF(SUM(Table4[[#This Row],[Right Audience]:[Laziness]]), 0, 1)</f>
        <v>0</v>
      </c>
    </row>
    <row r="8" spans="1:9" x14ac:dyDescent="0.2">
      <c r="A8" s="7">
        <f t="shared" si="5"/>
        <v>7</v>
      </c>
      <c r="B8" s="7" t="s">
        <v>348</v>
      </c>
      <c r="C8" s="7" t="s">
        <v>38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  <c r="H8">
        <f t="shared" si="4"/>
        <v>0</v>
      </c>
      <c r="I8">
        <f>IF(SUM(Table4[[#This Row],[Right Audience]:[Laziness]]), 0, 1)</f>
        <v>1</v>
      </c>
    </row>
    <row r="9" spans="1:9" x14ac:dyDescent="0.2">
      <c r="A9" s="7">
        <f t="shared" si="5"/>
        <v>8</v>
      </c>
      <c r="B9" s="7" t="s">
        <v>348</v>
      </c>
      <c r="C9" s="7" t="s">
        <v>10</v>
      </c>
      <c r="D9">
        <f t="shared" si="0"/>
        <v>1</v>
      </c>
      <c r="E9">
        <f t="shared" si="1"/>
        <v>0</v>
      </c>
      <c r="F9">
        <f t="shared" si="2"/>
        <v>0</v>
      </c>
      <c r="G9">
        <f t="shared" si="3"/>
        <v>0</v>
      </c>
      <c r="H9">
        <f t="shared" si="4"/>
        <v>0</v>
      </c>
      <c r="I9">
        <f>IF(SUM(Table4[[#This Row],[Right Audience]:[Laziness]]), 0, 1)</f>
        <v>0</v>
      </c>
    </row>
    <row r="10" spans="1:9" x14ac:dyDescent="0.2">
      <c r="A10" s="7">
        <f t="shared" si="5"/>
        <v>9</v>
      </c>
      <c r="B10" s="7" t="s">
        <v>348</v>
      </c>
      <c r="C10" s="7" t="s">
        <v>49</v>
      </c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I10">
        <f>IF(SUM(Table4[[#This Row],[Right Audience]:[Laziness]]), 0, 1)</f>
        <v>0</v>
      </c>
    </row>
    <row r="11" spans="1:9" x14ac:dyDescent="0.2">
      <c r="A11" s="7">
        <f t="shared" si="5"/>
        <v>10</v>
      </c>
      <c r="B11" s="7" t="s">
        <v>348</v>
      </c>
      <c r="C11" s="7" t="s">
        <v>10</v>
      </c>
      <c r="D11">
        <f t="shared" si="0"/>
        <v>1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>IF(SUM(Table4[[#This Row],[Right Audience]:[Laziness]]), 0, 1)</f>
        <v>0</v>
      </c>
    </row>
    <row r="12" spans="1:9" x14ac:dyDescent="0.2">
      <c r="A12" s="7">
        <f t="shared" si="5"/>
        <v>11</v>
      </c>
      <c r="B12" s="7" t="s">
        <v>348</v>
      </c>
      <c r="C12" s="7" t="s">
        <v>61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1</v>
      </c>
      <c r="H12">
        <f t="shared" si="4"/>
        <v>0</v>
      </c>
      <c r="I12">
        <f>IF(SUM(Table4[[#This Row],[Right Audience]:[Laziness]]), 0, 1)</f>
        <v>0</v>
      </c>
    </row>
    <row r="13" spans="1:9" x14ac:dyDescent="0.2">
      <c r="A13" s="7">
        <f t="shared" si="5"/>
        <v>12</v>
      </c>
      <c r="B13" s="7" t="s">
        <v>348</v>
      </c>
      <c r="C13" s="7" t="s">
        <v>49</v>
      </c>
      <c r="D13">
        <f t="shared" si="0"/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1</v>
      </c>
      <c r="I13">
        <f>IF(SUM(Table4[[#This Row],[Right Audience]:[Laziness]]), 0, 1)</f>
        <v>0</v>
      </c>
    </row>
    <row r="14" spans="1:9" x14ac:dyDescent="0.2">
      <c r="A14" s="7">
        <f t="shared" si="5"/>
        <v>13</v>
      </c>
      <c r="B14" s="7" t="s">
        <v>348</v>
      </c>
      <c r="C14" s="7" t="s">
        <v>26</v>
      </c>
      <c r="D14">
        <f t="shared" si="0"/>
        <v>0</v>
      </c>
      <c r="E14">
        <f t="shared" si="1"/>
        <v>0</v>
      </c>
      <c r="F14">
        <f t="shared" si="2"/>
        <v>1</v>
      </c>
      <c r="G14">
        <f t="shared" si="3"/>
        <v>0</v>
      </c>
      <c r="H14">
        <f t="shared" si="4"/>
        <v>0</v>
      </c>
      <c r="I14">
        <f>IF(SUM(Table4[[#This Row],[Right Audience]:[Laziness]]), 0, 1)</f>
        <v>0</v>
      </c>
    </row>
    <row r="15" spans="1:9" x14ac:dyDescent="0.2">
      <c r="A15" s="7">
        <f t="shared" si="5"/>
        <v>14</v>
      </c>
      <c r="B15" s="7" t="s">
        <v>348</v>
      </c>
      <c r="C15" s="7" t="s">
        <v>10</v>
      </c>
      <c r="D15">
        <f t="shared" si="0"/>
        <v>1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>IF(SUM(Table4[[#This Row],[Right Audience]:[Laziness]]), 0, 1)</f>
        <v>0</v>
      </c>
    </row>
    <row r="16" spans="1:9" x14ac:dyDescent="0.2">
      <c r="A16" s="7">
        <f t="shared" si="5"/>
        <v>15</v>
      </c>
      <c r="B16" s="7" t="s">
        <v>348</v>
      </c>
      <c r="C16" s="7" t="s">
        <v>49</v>
      </c>
      <c r="D16">
        <f t="shared" si="0"/>
        <v>0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1</v>
      </c>
      <c r="I16">
        <f>IF(SUM(Table4[[#This Row],[Right Audience]:[Laziness]]), 0, 1)</f>
        <v>0</v>
      </c>
    </row>
    <row r="17" spans="1:9" x14ac:dyDescent="0.2">
      <c r="A17" s="7">
        <f t="shared" si="5"/>
        <v>16</v>
      </c>
      <c r="B17" s="7" t="s">
        <v>348</v>
      </c>
      <c r="C17" s="7" t="s">
        <v>10</v>
      </c>
      <c r="D17">
        <f t="shared" si="0"/>
        <v>1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>IF(SUM(Table4[[#This Row],[Right Audience]:[Laziness]]), 0, 1)</f>
        <v>0</v>
      </c>
    </row>
    <row r="18" spans="1:9" x14ac:dyDescent="0.2">
      <c r="A18" s="7">
        <f t="shared" si="5"/>
        <v>17</v>
      </c>
      <c r="B18" s="7" t="s">
        <v>348</v>
      </c>
      <c r="C18" s="7" t="s">
        <v>61</v>
      </c>
      <c r="D18">
        <f t="shared" si="0"/>
        <v>0</v>
      </c>
      <c r="E18">
        <f t="shared" si="1"/>
        <v>0</v>
      </c>
      <c r="F18">
        <f t="shared" si="2"/>
        <v>0</v>
      </c>
      <c r="G18">
        <f t="shared" si="3"/>
        <v>1</v>
      </c>
      <c r="H18">
        <f t="shared" si="4"/>
        <v>0</v>
      </c>
      <c r="I18">
        <f>IF(SUM(Table4[[#This Row],[Right Audience]:[Laziness]]), 0, 1)</f>
        <v>0</v>
      </c>
    </row>
    <row r="19" spans="1:9" x14ac:dyDescent="0.2">
      <c r="A19" s="7">
        <f t="shared" si="5"/>
        <v>18</v>
      </c>
      <c r="B19" s="7" t="s">
        <v>348</v>
      </c>
      <c r="C19" s="7" t="s">
        <v>18</v>
      </c>
      <c r="D19">
        <f t="shared" si="0"/>
        <v>0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si="4"/>
        <v>0</v>
      </c>
      <c r="I19">
        <f>IF(SUM(Table4[[#This Row],[Right Audience]:[Laziness]]), 0, 1)</f>
        <v>0</v>
      </c>
    </row>
    <row r="20" spans="1:9" x14ac:dyDescent="0.2">
      <c r="A20" s="7">
        <f t="shared" si="5"/>
        <v>19</v>
      </c>
      <c r="B20" s="7" t="s">
        <v>348</v>
      </c>
      <c r="C20" s="7" t="s">
        <v>10</v>
      </c>
      <c r="D20">
        <f t="shared" si="0"/>
        <v>1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>IF(SUM(Table4[[#This Row],[Right Audience]:[Laziness]]), 0, 1)</f>
        <v>0</v>
      </c>
    </row>
    <row r="21" spans="1:9" x14ac:dyDescent="0.2">
      <c r="A21" s="7">
        <f t="shared" si="5"/>
        <v>20</v>
      </c>
      <c r="B21" s="7" t="s">
        <v>348</v>
      </c>
      <c r="C21" s="7" t="s">
        <v>103</v>
      </c>
      <c r="D21">
        <f t="shared" si="0"/>
        <v>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>IF(SUM(Table4[[#This Row],[Right Audience]:[Laziness]]), 0, 1)</f>
        <v>1</v>
      </c>
    </row>
    <row r="22" spans="1:9" x14ac:dyDescent="0.2">
      <c r="A22" s="7">
        <f t="shared" si="5"/>
        <v>21</v>
      </c>
      <c r="B22" s="7" t="s">
        <v>348</v>
      </c>
      <c r="C22" s="7" t="s">
        <v>18</v>
      </c>
      <c r="D22">
        <f t="shared" si="0"/>
        <v>0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si="4"/>
        <v>0</v>
      </c>
      <c r="I22">
        <f>IF(SUM(Table4[[#This Row],[Right Audience]:[Laziness]]), 0, 1)</f>
        <v>0</v>
      </c>
    </row>
    <row r="23" spans="1:9" x14ac:dyDescent="0.2">
      <c r="A23" s="7">
        <f t="shared" si="5"/>
        <v>22</v>
      </c>
      <c r="B23" s="7" t="s">
        <v>348</v>
      </c>
      <c r="C23" s="7" t="s">
        <v>49</v>
      </c>
      <c r="D23">
        <f t="shared" si="0"/>
        <v>0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1</v>
      </c>
      <c r="I23">
        <f>IF(SUM(Table4[[#This Row],[Right Audience]:[Laziness]]), 0, 1)</f>
        <v>0</v>
      </c>
    </row>
    <row r="24" spans="1:9" x14ac:dyDescent="0.2">
      <c r="A24" s="7">
        <f t="shared" si="5"/>
        <v>23</v>
      </c>
      <c r="B24" s="7" t="s">
        <v>348</v>
      </c>
      <c r="C24" s="7" t="s">
        <v>10</v>
      </c>
      <c r="D24">
        <f t="shared" si="0"/>
        <v>1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>IF(SUM(Table4[[#This Row],[Right Audience]:[Laziness]]), 0, 1)</f>
        <v>0</v>
      </c>
    </row>
    <row r="25" spans="1:9" x14ac:dyDescent="0.2">
      <c r="A25" s="7">
        <f t="shared" si="5"/>
        <v>24</v>
      </c>
      <c r="B25" s="7" t="s">
        <v>348</v>
      </c>
      <c r="C25" s="7" t="s">
        <v>10</v>
      </c>
      <c r="D25">
        <f t="shared" si="0"/>
        <v>1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>IF(SUM(Table4[[#This Row],[Right Audience]:[Laziness]]), 0, 1)</f>
        <v>0</v>
      </c>
    </row>
    <row r="26" spans="1:9" x14ac:dyDescent="0.2">
      <c r="A26" s="7">
        <f t="shared" si="5"/>
        <v>25</v>
      </c>
      <c r="B26" s="7" t="s">
        <v>348</v>
      </c>
      <c r="C26" s="7" t="s">
        <v>61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1</v>
      </c>
      <c r="H26">
        <f t="shared" si="4"/>
        <v>0</v>
      </c>
      <c r="I26">
        <f>IF(SUM(Table4[[#This Row],[Right Audience]:[Laziness]]), 0, 1)</f>
        <v>0</v>
      </c>
    </row>
    <row r="27" spans="1:9" x14ac:dyDescent="0.2">
      <c r="A27" s="7">
        <f t="shared" si="5"/>
        <v>26</v>
      </c>
      <c r="B27" s="7" t="s">
        <v>348</v>
      </c>
      <c r="C27" s="7" t="s">
        <v>49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1</v>
      </c>
      <c r="I27">
        <f>IF(SUM(Table4[[#This Row],[Right Audience]:[Laziness]]), 0, 1)</f>
        <v>0</v>
      </c>
    </row>
    <row r="28" spans="1:9" x14ac:dyDescent="0.2">
      <c r="A28" s="7">
        <f t="shared" si="5"/>
        <v>27</v>
      </c>
      <c r="B28" s="7" t="s">
        <v>348</v>
      </c>
      <c r="C28" s="7" t="s">
        <v>49</v>
      </c>
      <c r="D28">
        <f t="shared" si="0"/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1</v>
      </c>
      <c r="I28">
        <f>IF(SUM(Table4[[#This Row],[Right Audience]:[Laziness]]), 0, 1)</f>
        <v>0</v>
      </c>
    </row>
    <row r="29" spans="1:9" x14ac:dyDescent="0.2">
      <c r="A29" s="7">
        <f t="shared" si="5"/>
        <v>28</v>
      </c>
      <c r="B29" s="7" t="s">
        <v>348</v>
      </c>
      <c r="C29" s="7" t="s">
        <v>10</v>
      </c>
      <c r="D29">
        <f t="shared" si="0"/>
        <v>1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>IF(SUM(Table4[[#This Row],[Right Audience]:[Laziness]]), 0, 1)</f>
        <v>0</v>
      </c>
    </row>
    <row r="30" spans="1:9" x14ac:dyDescent="0.2">
      <c r="A30" s="7">
        <f t="shared" si="5"/>
        <v>29</v>
      </c>
      <c r="B30" s="7" t="s">
        <v>348</v>
      </c>
      <c r="C30" s="7" t="s">
        <v>10</v>
      </c>
      <c r="D30">
        <f t="shared" si="0"/>
        <v>1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>IF(SUM(Table4[[#This Row],[Right Audience]:[Laziness]]), 0, 1)</f>
        <v>0</v>
      </c>
    </row>
    <row r="31" spans="1:9" x14ac:dyDescent="0.2">
      <c r="A31" s="7">
        <f t="shared" si="5"/>
        <v>30</v>
      </c>
      <c r="B31" s="7" t="s">
        <v>348</v>
      </c>
      <c r="C31" s="7" t="s">
        <v>49</v>
      </c>
      <c r="D31">
        <f t="shared" si="0"/>
        <v>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1</v>
      </c>
      <c r="I31">
        <f>IF(SUM(Table4[[#This Row],[Right Audience]:[Laziness]]), 0, 1)</f>
        <v>0</v>
      </c>
    </row>
    <row r="32" spans="1:9" x14ac:dyDescent="0.2">
      <c r="A32" s="7">
        <f t="shared" si="5"/>
        <v>31</v>
      </c>
      <c r="B32" s="7" t="s">
        <v>348</v>
      </c>
      <c r="C32" s="7" t="s">
        <v>10</v>
      </c>
      <c r="D32">
        <f t="shared" si="0"/>
        <v>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>IF(SUM(Table4[[#This Row],[Right Audience]:[Laziness]]), 0, 1)</f>
        <v>0</v>
      </c>
    </row>
    <row r="33" spans="1:9" x14ac:dyDescent="0.2">
      <c r="A33" s="7">
        <f t="shared" si="5"/>
        <v>32</v>
      </c>
      <c r="B33" s="7" t="s">
        <v>348</v>
      </c>
      <c r="C33" s="7" t="s">
        <v>10</v>
      </c>
      <c r="D33">
        <f t="shared" si="0"/>
        <v>1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>IF(SUM(Table4[[#This Row],[Right Audience]:[Laziness]]), 0, 1)</f>
        <v>0</v>
      </c>
    </row>
    <row r="34" spans="1:9" x14ac:dyDescent="0.2">
      <c r="A34" s="7">
        <f t="shared" si="5"/>
        <v>33</v>
      </c>
      <c r="B34" s="7" t="s">
        <v>348</v>
      </c>
      <c r="C34" s="7" t="s">
        <v>18</v>
      </c>
      <c r="D34">
        <f t="shared" ref="D34:D65" si="6">IF(C34= $C$2, 1,0)</f>
        <v>0</v>
      </c>
      <c r="E34">
        <f t="shared" ref="E34:E65" si="7">IF(C34= $C$3, 1,0)</f>
        <v>1</v>
      </c>
      <c r="F34">
        <f t="shared" ref="F34:F65" si="8">IF(C34= $C$5, 1,0)</f>
        <v>0</v>
      </c>
      <c r="G34">
        <f t="shared" ref="G34:G65" si="9">IF(C34= $C$18, 1,0)</f>
        <v>0</v>
      </c>
      <c r="H34">
        <f t="shared" ref="H34:H65" si="10">IF(C34= $C$13, 1,0)</f>
        <v>0</v>
      </c>
      <c r="I34">
        <f>IF(SUM(Table4[[#This Row],[Right Audience]:[Laziness]]), 0, 1)</f>
        <v>0</v>
      </c>
    </row>
    <row r="35" spans="1:9" x14ac:dyDescent="0.2">
      <c r="A35" s="7">
        <f t="shared" si="5"/>
        <v>34</v>
      </c>
      <c r="B35" s="7" t="s">
        <v>348</v>
      </c>
      <c r="C35" s="7" t="s">
        <v>10</v>
      </c>
      <c r="D35">
        <f t="shared" si="6"/>
        <v>1</v>
      </c>
      <c r="E35">
        <f t="shared" si="7"/>
        <v>0</v>
      </c>
      <c r="F35">
        <f t="shared" si="8"/>
        <v>0</v>
      </c>
      <c r="G35">
        <f t="shared" si="9"/>
        <v>0</v>
      </c>
      <c r="H35">
        <f t="shared" si="10"/>
        <v>0</v>
      </c>
      <c r="I35">
        <f>IF(SUM(Table4[[#This Row],[Right Audience]:[Laziness]]), 0, 1)</f>
        <v>0</v>
      </c>
    </row>
    <row r="36" spans="1:9" x14ac:dyDescent="0.2">
      <c r="A36" s="7">
        <f t="shared" si="5"/>
        <v>35</v>
      </c>
      <c r="B36" s="7" t="s">
        <v>348</v>
      </c>
      <c r="C36" s="7" t="s">
        <v>18</v>
      </c>
      <c r="D36">
        <f t="shared" si="6"/>
        <v>0</v>
      </c>
      <c r="E36">
        <f t="shared" si="7"/>
        <v>1</v>
      </c>
      <c r="F36">
        <f t="shared" si="8"/>
        <v>0</v>
      </c>
      <c r="G36">
        <f t="shared" si="9"/>
        <v>0</v>
      </c>
      <c r="H36">
        <f t="shared" si="10"/>
        <v>0</v>
      </c>
      <c r="I36">
        <f>IF(SUM(Table4[[#This Row],[Right Audience]:[Laziness]]), 0, 1)</f>
        <v>0</v>
      </c>
    </row>
    <row r="37" spans="1:9" x14ac:dyDescent="0.2">
      <c r="A37" s="7">
        <f t="shared" si="5"/>
        <v>36</v>
      </c>
      <c r="B37" s="7" t="s">
        <v>348</v>
      </c>
      <c r="C37" s="7" t="s">
        <v>61</v>
      </c>
      <c r="D37">
        <f t="shared" si="6"/>
        <v>0</v>
      </c>
      <c r="E37">
        <f t="shared" si="7"/>
        <v>0</v>
      </c>
      <c r="F37">
        <f t="shared" si="8"/>
        <v>0</v>
      </c>
      <c r="G37">
        <f t="shared" si="9"/>
        <v>1</v>
      </c>
      <c r="H37">
        <f t="shared" si="10"/>
        <v>0</v>
      </c>
      <c r="I37">
        <f>IF(SUM(Table4[[#This Row],[Right Audience]:[Laziness]]), 0, 1)</f>
        <v>0</v>
      </c>
    </row>
    <row r="38" spans="1:9" x14ac:dyDescent="0.2">
      <c r="A38" s="7">
        <f t="shared" si="5"/>
        <v>37</v>
      </c>
      <c r="B38" s="7" t="s">
        <v>348</v>
      </c>
      <c r="C38" s="7" t="s">
        <v>49</v>
      </c>
      <c r="D38">
        <f t="shared" si="6"/>
        <v>0</v>
      </c>
      <c r="E38">
        <f t="shared" si="7"/>
        <v>0</v>
      </c>
      <c r="F38">
        <f t="shared" si="8"/>
        <v>0</v>
      </c>
      <c r="G38">
        <f t="shared" si="9"/>
        <v>0</v>
      </c>
      <c r="H38">
        <f t="shared" si="10"/>
        <v>1</v>
      </c>
      <c r="I38">
        <f>IF(SUM(Table4[[#This Row],[Right Audience]:[Laziness]]), 0, 1)</f>
        <v>0</v>
      </c>
    </row>
    <row r="39" spans="1:9" x14ac:dyDescent="0.2">
      <c r="A39" s="7">
        <f t="shared" si="5"/>
        <v>38</v>
      </c>
      <c r="B39" s="7" t="s">
        <v>348</v>
      </c>
      <c r="C39" s="7" t="s">
        <v>18</v>
      </c>
      <c r="D39">
        <f t="shared" si="6"/>
        <v>0</v>
      </c>
      <c r="E39">
        <f t="shared" si="7"/>
        <v>1</v>
      </c>
      <c r="F39">
        <f t="shared" si="8"/>
        <v>0</v>
      </c>
      <c r="G39">
        <f t="shared" si="9"/>
        <v>0</v>
      </c>
      <c r="H39">
        <f t="shared" si="10"/>
        <v>0</v>
      </c>
      <c r="I39">
        <f>IF(SUM(Table4[[#This Row],[Right Audience]:[Laziness]]), 0, 1)</f>
        <v>0</v>
      </c>
    </row>
    <row r="40" spans="1:9" x14ac:dyDescent="0.2">
      <c r="A40" s="7">
        <f t="shared" si="5"/>
        <v>39</v>
      </c>
      <c r="B40" s="7" t="s">
        <v>348</v>
      </c>
      <c r="C40" s="7" t="s">
        <v>10</v>
      </c>
      <c r="D40">
        <f t="shared" si="6"/>
        <v>1</v>
      </c>
      <c r="E40">
        <f t="shared" si="7"/>
        <v>0</v>
      </c>
      <c r="F40">
        <f t="shared" si="8"/>
        <v>0</v>
      </c>
      <c r="G40">
        <f t="shared" si="9"/>
        <v>0</v>
      </c>
      <c r="H40">
        <f t="shared" si="10"/>
        <v>0</v>
      </c>
      <c r="I40">
        <f>IF(SUM(Table4[[#This Row],[Right Audience]:[Laziness]]), 0, 1)</f>
        <v>0</v>
      </c>
    </row>
    <row r="41" spans="1:9" x14ac:dyDescent="0.2">
      <c r="A41" s="7">
        <f t="shared" si="5"/>
        <v>40</v>
      </c>
      <c r="B41" s="7" t="s">
        <v>348</v>
      </c>
      <c r="C41" s="7" t="s">
        <v>18</v>
      </c>
      <c r="D41">
        <f t="shared" si="6"/>
        <v>0</v>
      </c>
      <c r="E41">
        <f t="shared" si="7"/>
        <v>1</v>
      </c>
      <c r="F41">
        <f t="shared" si="8"/>
        <v>0</v>
      </c>
      <c r="G41">
        <f t="shared" si="9"/>
        <v>0</v>
      </c>
      <c r="H41">
        <f t="shared" si="10"/>
        <v>0</v>
      </c>
      <c r="I41">
        <f>IF(SUM(Table4[[#This Row],[Right Audience]:[Laziness]]), 0, 1)</f>
        <v>0</v>
      </c>
    </row>
    <row r="42" spans="1:9" x14ac:dyDescent="0.2">
      <c r="A42" s="7">
        <f t="shared" si="5"/>
        <v>41</v>
      </c>
      <c r="B42" s="7" t="s">
        <v>348</v>
      </c>
      <c r="C42" s="7" t="s">
        <v>18</v>
      </c>
      <c r="D42">
        <f t="shared" si="6"/>
        <v>0</v>
      </c>
      <c r="E42">
        <f t="shared" si="7"/>
        <v>1</v>
      </c>
      <c r="F42">
        <f t="shared" si="8"/>
        <v>0</v>
      </c>
      <c r="G42">
        <f t="shared" si="9"/>
        <v>0</v>
      </c>
      <c r="H42">
        <f t="shared" si="10"/>
        <v>0</v>
      </c>
      <c r="I42">
        <f>IF(SUM(Table4[[#This Row],[Right Audience]:[Laziness]]), 0, 1)</f>
        <v>0</v>
      </c>
    </row>
    <row r="43" spans="1:9" x14ac:dyDescent="0.2">
      <c r="A43" s="7">
        <f t="shared" si="5"/>
        <v>42</v>
      </c>
      <c r="B43" s="7" t="s">
        <v>348</v>
      </c>
      <c r="C43" s="7" t="s">
        <v>26</v>
      </c>
      <c r="D43">
        <f t="shared" si="6"/>
        <v>0</v>
      </c>
      <c r="E43">
        <f t="shared" si="7"/>
        <v>0</v>
      </c>
      <c r="F43">
        <f t="shared" si="8"/>
        <v>1</v>
      </c>
      <c r="G43">
        <f t="shared" si="9"/>
        <v>0</v>
      </c>
      <c r="H43">
        <f t="shared" si="10"/>
        <v>0</v>
      </c>
      <c r="I43">
        <f>IF(SUM(Table4[[#This Row],[Right Audience]:[Laziness]]), 0, 1)</f>
        <v>0</v>
      </c>
    </row>
    <row r="44" spans="1:9" x14ac:dyDescent="0.2">
      <c r="A44" s="7">
        <f t="shared" si="5"/>
        <v>43</v>
      </c>
      <c r="B44" s="7" t="s">
        <v>348</v>
      </c>
      <c r="C44" s="7" t="s">
        <v>49</v>
      </c>
      <c r="D44">
        <f t="shared" si="6"/>
        <v>0</v>
      </c>
      <c r="E44">
        <f t="shared" si="7"/>
        <v>0</v>
      </c>
      <c r="F44">
        <f t="shared" si="8"/>
        <v>0</v>
      </c>
      <c r="G44">
        <f t="shared" si="9"/>
        <v>0</v>
      </c>
      <c r="H44">
        <f t="shared" si="10"/>
        <v>1</v>
      </c>
      <c r="I44">
        <f>IF(SUM(Table4[[#This Row],[Right Audience]:[Laziness]]), 0, 1)</f>
        <v>0</v>
      </c>
    </row>
    <row r="45" spans="1:9" x14ac:dyDescent="0.2">
      <c r="A45" s="7">
        <f t="shared" si="5"/>
        <v>44</v>
      </c>
      <c r="B45" s="7" t="s">
        <v>348</v>
      </c>
      <c r="C45" s="7" t="s">
        <v>49</v>
      </c>
      <c r="D45">
        <f t="shared" si="6"/>
        <v>0</v>
      </c>
      <c r="E45">
        <f t="shared" si="7"/>
        <v>0</v>
      </c>
      <c r="F45">
        <f t="shared" si="8"/>
        <v>0</v>
      </c>
      <c r="G45">
        <f t="shared" si="9"/>
        <v>0</v>
      </c>
      <c r="H45">
        <f t="shared" si="10"/>
        <v>1</v>
      </c>
      <c r="I45">
        <f>IF(SUM(Table4[[#This Row],[Right Audience]:[Laziness]]), 0, 1)</f>
        <v>0</v>
      </c>
    </row>
    <row r="46" spans="1:9" x14ac:dyDescent="0.2">
      <c r="A46" s="7">
        <f t="shared" si="5"/>
        <v>45</v>
      </c>
      <c r="B46" s="7" t="s">
        <v>348</v>
      </c>
      <c r="C46" s="7" t="s">
        <v>61</v>
      </c>
      <c r="D46">
        <f t="shared" si="6"/>
        <v>0</v>
      </c>
      <c r="E46">
        <f t="shared" si="7"/>
        <v>0</v>
      </c>
      <c r="F46">
        <f t="shared" si="8"/>
        <v>0</v>
      </c>
      <c r="G46">
        <f t="shared" si="9"/>
        <v>1</v>
      </c>
      <c r="H46">
        <f t="shared" si="10"/>
        <v>0</v>
      </c>
      <c r="I46">
        <f>IF(SUM(Table4[[#This Row],[Right Audience]:[Laziness]]), 0, 1)</f>
        <v>0</v>
      </c>
    </row>
    <row r="47" spans="1:9" x14ac:dyDescent="0.2">
      <c r="A47" s="7">
        <f t="shared" si="5"/>
        <v>46</v>
      </c>
      <c r="B47" s="7" t="s">
        <v>348</v>
      </c>
      <c r="C47" s="7" t="s">
        <v>10</v>
      </c>
      <c r="D47">
        <f t="shared" si="6"/>
        <v>1</v>
      </c>
      <c r="E47">
        <f t="shared" si="7"/>
        <v>0</v>
      </c>
      <c r="F47">
        <f t="shared" si="8"/>
        <v>0</v>
      </c>
      <c r="G47">
        <f t="shared" si="9"/>
        <v>0</v>
      </c>
      <c r="H47">
        <f t="shared" si="10"/>
        <v>0</v>
      </c>
      <c r="I47">
        <f>IF(SUM(Table4[[#This Row],[Right Audience]:[Laziness]]), 0, 1)</f>
        <v>0</v>
      </c>
    </row>
    <row r="48" spans="1:9" x14ac:dyDescent="0.2">
      <c r="A48" s="7">
        <f t="shared" si="5"/>
        <v>47</v>
      </c>
      <c r="B48" s="7" t="s">
        <v>348</v>
      </c>
      <c r="C48" s="7" t="s">
        <v>18</v>
      </c>
      <c r="D48">
        <f t="shared" si="6"/>
        <v>0</v>
      </c>
      <c r="E48">
        <f t="shared" si="7"/>
        <v>1</v>
      </c>
      <c r="F48">
        <f t="shared" si="8"/>
        <v>0</v>
      </c>
      <c r="G48">
        <f t="shared" si="9"/>
        <v>0</v>
      </c>
      <c r="H48">
        <f t="shared" si="10"/>
        <v>0</v>
      </c>
      <c r="I48">
        <f>IF(SUM(Table4[[#This Row],[Right Audience]:[Laziness]]), 0, 1)</f>
        <v>0</v>
      </c>
    </row>
    <row r="49" spans="1:9" x14ac:dyDescent="0.2">
      <c r="A49" s="7">
        <f t="shared" si="5"/>
        <v>48</v>
      </c>
      <c r="B49" s="7" t="s">
        <v>348</v>
      </c>
      <c r="C49" s="7" t="s">
        <v>61</v>
      </c>
      <c r="D49">
        <f t="shared" si="6"/>
        <v>0</v>
      </c>
      <c r="E49">
        <f t="shared" si="7"/>
        <v>0</v>
      </c>
      <c r="F49">
        <f t="shared" si="8"/>
        <v>0</v>
      </c>
      <c r="G49">
        <f t="shared" si="9"/>
        <v>1</v>
      </c>
      <c r="H49">
        <f t="shared" si="10"/>
        <v>0</v>
      </c>
      <c r="I49">
        <f>IF(SUM(Table4[[#This Row],[Right Audience]:[Laziness]]), 0, 1)</f>
        <v>0</v>
      </c>
    </row>
    <row r="50" spans="1:9" x14ac:dyDescent="0.2">
      <c r="A50" s="7">
        <f t="shared" si="5"/>
        <v>49</v>
      </c>
      <c r="B50" s="7" t="s">
        <v>348</v>
      </c>
      <c r="C50" s="7" t="s">
        <v>10</v>
      </c>
      <c r="D50">
        <f t="shared" si="6"/>
        <v>1</v>
      </c>
      <c r="E50">
        <f t="shared" si="7"/>
        <v>0</v>
      </c>
      <c r="F50">
        <f t="shared" si="8"/>
        <v>0</v>
      </c>
      <c r="G50">
        <f t="shared" si="9"/>
        <v>0</v>
      </c>
      <c r="H50">
        <f t="shared" si="10"/>
        <v>0</v>
      </c>
      <c r="I50">
        <f>IF(SUM(Table4[[#This Row],[Right Audience]:[Laziness]]), 0, 1)</f>
        <v>0</v>
      </c>
    </row>
    <row r="51" spans="1:9" x14ac:dyDescent="0.2">
      <c r="A51" s="7">
        <f t="shared" si="5"/>
        <v>50</v>
      </c>
      <c r="B51" s="7" t="s">
        <v>348</v>
      </c>
      <c r="C51" s="7" t="s">
        <v>61</v>
      </c>
      <c r="D51">
        <f t="shared" si="6"/>
        <v>0</v>
      </c>
      <c r="E51">
        <f t="shared" si="7"/>
        <v>0</v>
      </c>
      <c r="F51">
        <f t="shared" si="8"/>
        <v>0</v>
      </c>
      <c r="G51">
        <f t="shared" si="9"/>
        <v>1</v>
      </c>
      <c r="H51">
        <f t="shared" si="10"/>
        <v>0</v>
      </c>
      <c r="I51">
        <f>IF(SUM(Table4[[#This Row],[Right Audience]:[Laziness]]), 0, 1)</f>
        <v>0</v>
      </c>
    </row>
    <row r="52" spans="1:9" x14ac:dyDescent="0.2">
      <c r="A52" s="7">
        <f t="shared" si="5"/>
        <v>51</v>
      </c>
      <c r="B52" s="7" t="s">
        <v>348</v>
      </c>
      <c r="C52" s="7" t="s">
        <v>10</v>
      </c>
      <c r="D52">
        <f t="shared" si="6"/>
        <v>1</v>
      </c>
      <c r="E52">
        <f t="shared" si="7"/>
        <v>0</v>
      </c>
      <c r="F52">
        <f t="shared" si="8"/>
        <v>0</v>
      </c>
      <c r="G52">
        <f t="shared" si="9"/>
        <v>0</v>
      </c>
      <c r="H52">
        <f t="shared" si="10"/>
        <v>0</v>
      </c>
      <c r="I52">
        <f>IF(SUM(Table4[[#This Row],[Right Audience]:[Laziness]]), 0, 1)</f>
        <v>0</v>
      </c>
    </row>
    <row r="53" spans="1:9" x14ac:dyDescent="0.2">
      <c r="A53" s="7">
        <f t="shared" si="5"/>
        <v>52</v>
      </c>
      <c r="B53" s="7" t="s">
        <v>348</v>
      </c>
      <c r="C53" s="7" t="s">
        <v>10</v>
      </c>
      <c r="D53">
        <f t="shared" si="6"/>
        <v>1</v>
      </c>
      <c r="E53">
        <f t="shared" si="7"/>
        <v>0</v>
      </c>
      <c r="F53">
        <f t="shared" si="8"/>
        <v>0</v>
      </c>
      <c r="G53">
        <f t="shared" si="9"/>
        <v>0</v>
      </c>
      <c r="H53">
        <f t="shared" si="10"/>
        <v>0</v>
      </c>
      <c r="I53">
        <f>IF(SUM(Table4[[#This Row],[Right Audience]:[Laziness]]), 0, 1)</f>
        <v>0</v>
      </c>
    </row>
    <row r="54" spans="1:9" x14ac:dyDescent="0.2">
      <c r="A54" s="7">
        <f t="shared" si="5"/>
        <v>53</v>
      </c>
      <c r="B54" s="7" t="s">
        <v>348</v>
      </c>
      <c r="C54" s="7" t="s">
        <v>61</v>
      </c>
      <c r="D54">
        <f t="shared" si="6"/>
        <v>0</v>
      </c>
      <c r="E54">
        <f t="shared" si="7"/>
        <v>0</v>
      </c>
      <c r="F54">
        <f t="shared" si="8"/>
        <v>0</v>
      </c>
      <c r="G54">
        <f t="shared" si="9"/>
        <v>1</v>
      </c>
      <c r="H54">
        <f t="shared" si="10"/>
        <v>0</v>
      </c>
      <c r="I54">
        <f>IF(SUM(Table4[[#This Row],[Right Audience]:[Laziness]]), 0, 1)</f>
        <v>0</v>
      </c>
    </row>
    <row r="55" spans="1:9" x14ac:dyDescent="0.2">
      <c r="A55" s="7">
        <f t="shared" si="5"/>
        <v>54</v>
      </c>
      <c r="B55" s="7" t="s">
        <v>348</v>
      </c>
      <c r="C55" s="7" t="s">
        <v>26</v>
      </c>
      <c r="D55">
        <f t="shared" si="6"/>
        <v>0</v>
      </c>
      <c r="E55">
        <f t="shared" si="7"/>
        <v>0</v>
      </c>
      <c r="F55">
        <f t="shared" si="8"/>
        <v>1</v>
      </c>
      <c r="G55">
        <f t="shared" si="9"/>
        <v>0</v>
      </c>
      <c r="H55">
        <f t="shared" si="10"/>
        <v>0</v>
      </c>
      <c r="I55">
        <f>IF(SUM(Table4[[#This Row],[Right Audience]:[Laziness]]), 0, 1)</f>
        <v>0</v>
      </c>
    </row>
    <row r="56" spans="1:9" x14ac:dyDescent="0.2">
      <c r="A56" s="7">
        <f t="shared" si="5"/>
        <v>55</v>
      </c>
      <c r="B56" s="7" t="s">
        <v>348</v>
      </c>
      <c r="C56" s="7" t="s">
        <v>10</v>
      </c>
      <c r="D56">
        <f t="shared" si="6"/>
        <v>1</v>
      </c>
      <c r="E56">
        <f t="shared" si="7"/>
        <v>0</v>
      </c>
      <c r="F56">
        <f t="shared" si="8"/>
        <v>0</v>
      </c>
      <c r="G56">
        <f t="shared" si="9"/>
        <v>0</v>
      </c>
      <c r="H56">
        <f t="shared" si="10"/>
        <v>0</v>
      </c>
      <c r="I56">
        <f>IF(SUM(Table4[[#This Row],[Right Audience]:[Laziness]]), 0, 1)</f>
        <v>0</v>
      </c>
    </row>
    <row r="57" spans="1:9" x14ac:dyDescent="0.2">
      <c r="A57" s="7">
        <f t="shared" si="5"/>
        <v>56</v>
      </c>
      <c r="B57" s="7" t="s">
        <v>348</v>
      </c>
      <c r="C57" s="7" t="s">
        <v>49</v>
      </c>
      <c r="D57">
        <f t="shared" si="6"/>
        <v>0</v>
      </c>
      <c r="E57">
        <f t="shared" si="7"/>
        <v>0</v>
      </c>
      <c r="F57">
        <f t="shared" si="8"/>
        <v>0</v>
      </c>
      <c r="G57">
        <f t="shared" si="9"/>
        <v>0</v>
      </c>
      <c r="H57">
        <f t="shared" si="10"/>
        <v>1</v>
      </c>
      <c r="I57">
        <f>IF(SUM(Table4[[#This Row],[Right Audience]:[Laziness]]), 0, 1)</f>
        <v>0</v>
      </c>
    </row>
    <row r="58" spans="1:9" x14ac:dyDescent="0.2">
      <c r="A58" s="7">
        <f t="shared" si="5"/>
        <v>57</v>
      </c>
      <c r="B58" s="7" t="s">
        <v>348</v>
      </c>
      <c r="C58" s="7" t="s">
        <v>61</v>
      </c>
      <c r="D58">
        <f t="shared" si="6"/>
        <v>0</v>
      </c>
      <c r="E58">
        <f t="shared" si="7"/>
        <v>0</v>
      </c>
      <c r="F58">
        <f t="shared" si="8"/>
        <v>0</v>
      </c>
      <c r="G58">
        <f t="shared" si="9"/>
        <v>1</v>
      </c>
      <c r="H58">
        <f t="shared" si="10"/>
        <v>0</v>
      </c>
      <c r="I58">
        <f>IF(SUM(Table4[[#This Row],[Right Audience]:[Laziness]]), 0, 1)</f>
        <v>0</v>
      </c>
    </row>
    <row r="59" spans="1:9" x14ac:dyDescent="0.2">
      <c r="A59" s="7">
        <f t="shared" si="5"/>
        <v>58</v>
      </c>
      <c r="B59" s="7" t="s">
        <v>348</v>
      </c>
      <c r="C59" s="7" t="s">
        <v>49</v>
      </c>
      <c r="D59">
        <f t="shared" si="6"/>
        <v>0</v>
      </c>
      <c r="E59">
        <f t="shared" si="7"/>
        <v>0</v>
      </c>
      <c r="F59">
        <f t="shared" si="8"/>
        <v>0</v>
      </c>
      <c r="G59">
        <f t="shared" si="9"/>
        <v>0</v>
      </c>
      <c r="H59">
        <f t="shared" si="10"/>
        <v>1</v>
      </c>
      <c r="I59">
        <f>IF(SUM(Table4[[#This Row],[Right Audience]:[Laziness]]), 0, 1)</f>
        <v>0</v>
      </c>
    </row>
    <row r="60" spans="1:9" x14ac:dyDescent="0.2">
      <c r="A60" s="7">
        <f t="shared" si="5"/>
        <v>59</v>
      </c>
      <c r="B60" s="7" t="s">
        <v>348</v>
      </c>
      <c r="C60" s="7" t="s">
        <v>18</v>
      </c>
      <c r="D60">
        <f t="shared" si="6"/>
        <v>0</v>
      </c>
      <c r="E60">
        <f t="shared" si="7"/>
        <v>1</v>
      </c>
      <c r="F60">
        <f t="shared" si="8"/>
        <v>0</v>
      </c>
      <c r="G60">
        <f t="shared" si="9"/>
        <v>0</v>
      </c>
      <c r="H60">
        <f t="shared" si="10"/>
        <v>0</v>
      </c>
      <c r="I60">
        <f>IF(SUM(Table4[[#This Row],[Right Audience]:[Laziness]]), 0, 1)</f>
        <v>0</v>
      </c>
    </row>
    <row r="61" spans="1:9" x14ac:dyDescent="0.2">
      <c r="A61" s="7">
        <f t="shared" si="5"/>
        <v>60</v>
      </c>
      <c r="B61" s="7" t="s">
        <v>348</v>
      </c>
      <c r="C61" s="7" t="s">
        <v>10</v>
      </c>
      <c r="D61">
        <f t="shared" si="6"/>
        <v>1</v>
      </c>
      <c r="E61">
        <f t="shared" si="7"/>
        <v>0</v>
      </c>
      <c r="F61">
        <f t="shared" si="8"/>
        <v>0</v>
      </c>
      <c r="G61">
        <f t="shared" si="9"/>
        <v>0</v>
      </c>
      <c r="H61">
        <f t="shared" si="10"/>
        <v>0</v>
      </c>
      <c r="I61">
        <f>IF(SUM(Table4[[#This Row],[Right Audience]:[Laziness]]), 0, 1)</f>
        <v>0</v>
      </c>
    </row>
    <row r="62" spans="1:9" x14ac:dyDescent="0.2">
      <c r="A62" s="7">
        <f t="shared" si="5"/>
        <v>61</v>
      </c>
      <c r="B62" s="7" t="s">
        <v>348</v>
      </c>
      <c r="C62" s="7" t="s">
        <v>226</v>
      </c>
      <c r="D62">
        <f t="shared" si="6"/>
        <v>0</v>
      </c>
      <c r="E62">
        <f t="shared" si="7"/>
        <v>0</v>
      </c>
      <c r="F62">
        <f t="shared" si="8"/>
        <v>0</v>
      </c>
      <c r="G62">
        <f t="shared" si="9"/>
        <v>0</v>
      </c>
      <c r="H62">
        <f t="shared" si="10"/>
        <v>0</v>
      </c>
      <c r="I62">
        <f>IF(SUM(Table4[[#This Row],[Right Audience]:[Laziness]]), 0, 1)</f>
        <v>1</v>
      </c>
    </row>
    <row r="63" spans="1:9" x14ac:dyDescent="0.2">
      <c r="A63" s="7">
        <f t="shared" si="5"/>
        <v>62</v>
      </c>
      <c r="B63" s="7" t="s">
        <v>348</v>
      </c>
      <c r="C63" s="7" t="s">
        <v>61</v>
      </c>
      <c r="D63">
        <f t="shared" si="6"/>
        <v>0</v>
      </c>
      <c r="E63">
        <f t="shared" si="7"/>
        <v>0</v>
      </c>
      <c r="F63">
        <f t="shared" si="8"/>
        <v>0</v>
      </c>
      <c r="G63">
        <f t="shared" si="9"/>
        <v>1</v>
      </c>
      <c r="H63">
        <f t="shared" si="10"/>
        <v>0</v>
      </c>
      <c r="I63">
        <f>IF(SUM(Table4[[#This Row],[Right Audience]:[Laziness]]), 0, 1)</f>
        <v>0</v>
      </c>
    </row>
    <row r="64" spans="1:9" x14ac:dyDescent="0.2">
      <c r="A64" s="7">
        <f t="shared" si="5"/>
        <v>63</v>
      </c>
      <c r="B64" s="7" t="s">
        <v>348</v>
      </c>
      <c r="C64" s="7" t="s">
        <v>18</v>
      </c>
      <c r="D64">
        <f t="shared" si="6"/>
        <v>0</v>
      </c>
      <c r="E64">
        <f t="shared" si="7"/>
        <v>1</v>
      </c>
      <c r="F64">
        <f t="shared" si="8"/>
        <v>0</v>
      </c>
      <c r="G64">
        <f t="shared" si="9"/>
        <v>0</v>
      </c>
      <c r="H64">
        <f t="shared" si="10"/>
        <v>0</v>
      </c>
      <c r="I64">
        <f>IF(SUM(Table4[[#This Row],[Right Audience]:[Laziness]]), 0, 1)</f>
        <v>0</v>
      </c>
    </row>
    <row r="65" spans="1:9" x14ac:dyDescent="0.2">
      <c r="A65" s="7">
        <f t="shared" si="5"/>
        <v>64</v>
      </c>
      <c r="B65" s="7" t="s">
        <v>348</v>
      </c>
      <c r="C65" s="7" t="s">
        <v>230</v>
      </c>
      <c r="D65">
        <f t="shared" si="6"/>
        <v>0</v>
      </c>
      <c r="E65">
        <f t="shared" si="7"/>
        <v>0</v>
      </c>
      <c r="F65">
        <f t="shared" si="8"/>
        <v>0</v>
      </c>
      <c r="G65">
        <f t="shared" si="9"/>
        <v>0</v>
      </c>
      <c r="H65">
        <f t="shared" si="10"/>
        <v>0</v>
      </c>
      <c r="I65">
        <f>IF(SUM(Table4[[#This Row],[Right Audience]:[Laziness]]), 0, 1)</f>
        <v>1</v>
      </c>
    </row>
    <row r="66" spans="1:9" x14ac:dyDescent="0.2">
      <c r="A66" s="7">
        <f t="shared" si="5"/>
        <v>65</v>
      </c>
      <c r="B66" s="7" t="s">
        <v>348</v>
      </c>
      <c r="C66" s="7" t="s">
        <v>10</v>
      </c>
      <c r="D66">
        <f t="shared" ref="D66:D97" si="11">IF(C66= $C$2, 1,0)</f>
        <v>1</v>
      </c>
      <c r="E66">
        <f t="shared" ref="E66:E102" si="12">IF(C66= $C$3, 1,0)</f>
        <v>0</v>
      </c>
      <c r="F66">
        <f t="shared" ref="F66:F102" si="13">IF(C66= $C$5, 1,0)</f>
        <v>0</v>
      </c>
      <c r="G66">
        <f t="shared" ref="G66:G102" si="14">IF(C66= $C$18, 1,0)</f>
        <v>0</v>
      </c>
      <c r="H66">
        <f t="shared" ref="H66:H102" si="15">IF(C66= $C$13, 1,0)</f>
        <v>0</v>
      </c>
      <c r="I66">
        <f>IF(SUM(Table4[[#This Row],[Right Audience]:[Laziness]]), 0, 1)</f>
        <v>0</v>
      </c>
    </row>
    <row r="67" spans="1:9" x14ac:dyDescent="0.2">
      <c r="A67" s="7">
        <f t="shared" si="5"/>
        <v>66</v>
      </c>
      <c r="B67" s="7" t="s">
        <v>348</v>
      </c>
      <c r="C67" s="7" t="s">
        <v>10</v>
      </c>
      <c r="D67">
        <f t="shared" si="11"/>
        <v>1</v>
      </c>
      <c r="E67">
        <f t="shared" si="12"/>
        <v>0</v>
      </c>
      <c r="F67">
        <f t="shared" si="13"/>
        <v>0</v>
      </c>
      <c r="G67">
        <f t="shared" si="14"/>
        <v>0</v>
      </c>
      <c r="H67">
        <f t="shared" si="15"/>
        <v>0</v>
      </c>
      <c r="I67">
        <f>IF(SUM(Table4[[#This Row],[Right Audience]:[Laziness]]), 0, 1)</f>
        <v>0</v>
      </c>
    </row>
    <row r="68" spans="1:9" x14ac:dyDescent="0.2">
      <c r="A68" s="7">
        <f t="shared" ref="A68:A102" si="16">A67+1</f>
        <v>67</v>
      </c>
      <c r="B68" s="7" t="s">
        <v>348</v>
      </c>
      <c r="C68" s="7" t="s">
        <v>18</v>
      </c>
      <c r="D68">
        <f t="shared" si="11"/>
        <v>0</v>
      </c>
      <c r="E68">
        <f t="shared" si="12"/>
        <v>1</v>
      </c>
      <c r="F68">
        <f t="shared" si="13"/>
        <v>0</v>
      </c>
      <c r="G68">
        <f t="shared" si="14"/>
        <v>0</v>
      </c>
      <c r="H68">
        <f t="shared" si="15"/>
        <v>0</v>
      </c>
      <c r="I68">
        <f>IF(SUM(Table4[[#This Row],[Right Audience]:[Laziness]]), 0, 1)</f>
        <v>0</v>
      </c>
    </row>
    <row r="69" spans="1:9" x14ac:dyDescent="0.2">
      <c r="A69" s="7">
        <f t="shared" si="16"/>
        <v>68</v>
      </c>
      <c r="B69" s="7" t="s">
        <v>348</v>
      </c>
      <c r="C69" s="7" t="s">
        <v>18</v>
      </c>
      <c r="D69">
        <f t="shared" si="11"/>
        <v>0</v>
      </c>
      <c r="E69">
        <f t="shared" si="12"/>
        <v>1</v>
      </c>
      <c r="F69">
        <f t="shared" si="13"/>
        <v>0</v>
      </c>
      <c r="G69">
        <f t="shared" si="14"/>
        <v>0</v>
      </c>
      <c r="H69">
        <f t="shared" si="15"/>
        <v>0</v>
      </c>
      <c r="I69">
        <f>IF(SUM(Table4[[#This Row],[Right Audience]:[Laziness]]), 0, 1)</f>
        <v>0</v>
      </c>
    </row>
    <row r="70" spans="1:9" x14ac:dyDescent="0.2">
      <c r="A70" s="7">
        <f t="shared" si="16"/>
        <v>69</v>
      </c>
      <c r="B70" s="7" t="s">
        <v>348</v>
      </c>
      <c r="C70" s="7" t="s">
        <v>49</v>
      </c>
      <c r="D70">
        <f t="shared" si="11"/>
        <v>0</v>
      </c>
      <c r="E70">
        <f t="shared" si="12"/>
        <v>0</v>
      </c>
      <c r="F70">
        <f t="shared" si="13"/>
        <v>0</v>
      </c>
      <c r="G70">
        <f t="shared" si="14"/>
        <v>0</v>
      </c>
      <c r="H70">
        <f t="shared" si="15"/>
        <v>1</v>
      </c>
      <c r="I70">
        <f>IF(SUM(Table4[[#This Row],[Right Audience]:[Laziness]]), 0, 1)</f>
        <v>0</v>
      </c>
    </row>
    <row r="71" spans="1:9" x14ac:dyDescent="0.2">
      <c r="A71" s="7">
        <f t="shared" si="16"/>
        <v>70</v>
      </c>
      <c r="B71" s="7" t="s">
        <v>348</v>
      </c>
      <c r="C71" s="7" t="s">
        <v>61</v>
      </c>
      <c r="D71">
        <f t="shared" si="11"/>
        <v>0</v>
      </c>
      <c r="E71">
        <f t="shared" si="12"/>
        <v>0</v>
      </c>
      <c r="F71">
        <f t="shared" si="13"/>
        <v>0</v>
      </c>
      <c r="G71">
        <f t="shared" si="14"/>
        <v>1</v>
      </c>
      <c r="H71">
        <f t="shared" si="15"/>
        <v>0</v>
      </c>
      <c r="I71">
        <f>IF(SUM(Table4[[#This Row],[Right Audience]:[Laziness]]), 0, 1)</f>
        <v>0</v>
      </c>
    </row>
    <row r="72" spans="1:9" x14ac:dyDescent="0.2">
      <c r="A72" s="7">
        <f t="shared" si="16"/>
        <v>71</v>
      </c>
      <c r="B72" s="7" t="s">
        <v>348</v>
      </c>
      <c r="C72" s="7" t="s">
        <v>26</v>
      </c>
      <c r="D72">
        <f t="shared" si="11"/>
        <v>0</v>
      </c>
      <c r="E72">
        <f t="shared" si="12"/>
        <v>0</v>
      </c>
      <c r="F72">
        <f t="shared" si="13"/>
        <v>1</v>
      </c>
      <c r="G72">
        <f t="shared" si="14"/>
        <v>0</v>
      </c>
      <c r="H72">
        <f t="shared" si="15"/>
        <v>0</v>
      </c>
      <c r="I72">
        <f>IF(SUM(Table4[[#This Row],[Right Audience]:[Laziness]]), 0, 1)</f>
        <v>0</v>
      </c>
    </row>
    <row r="73" spans="1:9" x14ac:dyDescent="0.2">
      <c r="A73" s="7">
        <f t="shared" si="16"/>
        <v>72</v>
      </c>
      <c r="B73" s="7" t="s">
        <v>348</v>
      </c>
      <c r="C73" s="7" t="s">
        <v>18</v>
      </c>
      <c r="D73">
        <f t="shared" si="11"/>
        <v>0</v>
      </c>
      <c r="E73">
        <f t="shared" si="12"/>
        <v>1</v>
      </c>
      <c r="F73">
        <f t="shared" si="13"/>
        <v>0</v>
      </c>
      <c r="G73">
        <f t="shared" si="14"/>
        <v>0</v>
      </c>
      <c r="H73">
        <f t="shared" si="15"/>
        <v>0</v>
      </c>
      <c r="I73">
        <f>IF(SUM(Table4[[#This Row],[Right Audience]:[Laziness]]), 0, 1)</f>
        <v>0</v>
      </c>
    </row>
    <row r="74" spans="1:9" x14ac:dyDescent="0.2">
      <c r="A74" s="7">
        <f t="shared" si="16"/>
        <v>73</v>
      </c>
      <c r="B74" s="7" t="s">
        <v>348</v>
      </c>
      <c r="C74" s="7" t="s">
        <v>10</v>
      </c>
      <c r="D74">
        <f t="shared" si="11"/>
        <v>1</v>
      </c>
      <c r="E74">
        <f t="shared" si="12"/>
        <v>0</v>
      </c>
      <c r="F74">
        <f t="shared" si="13"/>
        <v>0</v>
      </c>
      <c r="G74">
        <f t="shared" si="14"/>
        <v>0</v>
      </c>
      <c r="H74">
        <f t="shared" si="15"/>
        <v>0</v>
      </c>
      <c r="I74">
        <f>IF(SUM(Table4[[#This Row],[Right Audience]:[Laziness]]), 0, 1)</f>
        <v>0</v>
      </c>
    </row>
    <row r="75" spans="1:9" x14ac:dyDescent="0.2">
      <c r="A75" s="7">
        <f t="shared" si="16"/>
        <v>74</v>
      </c>
      <c r="B75" s="7" t="s">
        <v>348</v>
      </c>
      <c r="C75" s="7" t="s">
        <v>61</v>
      </c>
      <c r="D75">
        <f t="shared" si="11"/>
        <v>0</v>
      </c>
      <c r="E75">
        <f t="shared" si="12"/>
        <v>0</v>
      </c>
      <c r="F75">
        <f t="shared" si="13"/>
        <v>0</v>
      </c>
      <c r="G75">
        <f t="shared" si="14"/>
        <v>1</v>
      </c>
      <c r="H75">
        <f t="shared" si="15"/>
        <v>0</v>
      </c>
      <c r="I75">
        <f>IF(SUM(Table4[[#This Row],[Right Audience]:[Laziness]]), 0, 1)</f>
        <v>0</v>
      </c>
    </row>
    <row r="76" spans="1:9" x14ac:dyDescent="0.2">
      <c r="A76" s="7">
        <f t="shared" si="16"/>
        <v>75</v>
      </c>
      <c r="B76" s="7" t="s">
        <v>348</v>
      </c>
      <c r="C76" s="7" t="s">
        <v>49</v>
      </c>
      <c r="D76">
        <f t="shared" si="11"/>
        <v>0</v>
      </c>
      <c r="E76">
        <f t="shared" si="12"/>
        <v>0</v>
      </c>
      <c r="F76">
        <f t="shared" si="13"/>
        <v>0</v>
      </c>
      <c r="G76">
        <f t="shared" si="14"/>
        <v>0</v>
      </c>
      <c r="H76">
        <f t="shared" si="15"/>
        <v>1</v>
      </c>
      <c r="I76">
        <f>IF(SUM(Table4[[#This Row],[Right Audience]:[Laziness]]), 0, 1)</f>
        <v>0</v>
      </c>
    </row>
    <row r="77" spans="1:9" x14ac:dyDescent="0.2">
      <c r="A77" s="7">
        <f t="shared" si="16"/>
        <v>76</v>
      </c>
      <c r="B77" s="7" t="s">
        <v>348</v>
      </c>
      <c r="C77" s="7" t="s">
        <v>61</v>
      </c>
      <c r="D77">
        <f t="shared" si="11"/>
        <v>0</v>
      </c>
      <c r="E77">
        <f t="shared" si="12"/>
        <v>0</v>
      </c>
      <c r="F77">
        <f t="shared" si="13"/>
        <v>0</v>
      </c>
      <c r="G77">
        <f t="shared" si="14"/>
        <v>1</v>
      </c>
      <c r="H77">
        <f t="shared" si="15"/>
        <v>0</v>
      </c>
      <c r="I77">
        <f>IF(SUM(Table4[[#This Row],[Right Audience]:[Laziness]]), 0, 1)</f>
        <v>0</v>
      </c>
    </row>
    <row r="78" spans="1:9" x14ac:dyDescent="0.2">
      <c r="A78" s="7">
        <f t="shared" si="16"/>
        <v>77</v>
      </c>
      <c r="B78" s="7" t="s">
        <v>348</v>
      </c>
      <c r="C78" s="7" t="s">
        <v>256</v>
      </c>
      <c r="D78">
        <f t="shared" si="11"/>
        <v>0</v>
      </c>
      <c r="E78">
        <f t="shared" si="12"/>
        <v>0</v>
      </c>
      <c r="F78">
        <f t="shared" si="13"/>
        <v>0</v>
      </c>
      <c r="G78">
        <f t="shared" si="14"/>
        <v>0</v>
      </c>
      <c r="H78">
        <f t="shared" si="15"/>
        <v>0</v>
      </c>
      <c r="I78">
        <f>IF(SUM(Table4[[#This Row],[Right Audience]:[Laziness]]), 0, 1)</f>
        <v>1</v>
      </c>
    </row>
    <row r="79" spans="1:9" x14ac:dyDescent="0.2">
      <c r="A79" s="7">
        <f t="shared" si="16"/>
        <v>78</v>
      </c>
      <c r="B79" s="7" t="s">
        <v>348</v>
      </c>
      <c r="C79" s="7" t="s">
        <v>18</v>
      </c>
      <c r="D79">
        <f t="shared" si="11"/>
        <v>0</v>
      </c>
      <c r="E79">
        <f t="shared" si="12"/>
        <v>1</v>
      </c>
      <c r="F79">
        <f t="shared" si="13"/>
        <v>0</v>
      </c>
      <c r="G79">
        <f t="shared" si="14"/>
        <v>0</v>
      </c>
      <c r="H79">
        <f t="shared" si="15"/>
        <v>0</v>
      </c>
      <c r="I79">
        <f>IF(SUM(Table4[[#This Row],[Right Audience]:[Laziness]]), 0, 1)</f>
        <v>0</v>
      </c>
    </row>
    <row r="80" spans="1:9" x14ac:dyDescent="0.2">
      <c r="A80" s="7">
        <f t="shared" si="16"/>
        <v>79</v>
      </c>
      <c r="B80" s="7" t="s">
        <v>348</v>
      </c>
      <c r="C80" s="7" t="s">
        <v>18</v>
      </c>
      <c r="D80">
        <f t="shared" si="11"/>
        <v>0</v>
      </c>
      <c r="E80">
        <f t="shared" si="12"/>
        <v>1</v>
      </c>
      <c r="F80">
        <f t="shared" si="13"/>
        <v>0</v>
      </c>
      <c r="G80">
        <f t="shared" si="14"/>
        <v>0</v>
      </c>
      <c r="H80">
        <f t="shared" si="15"/>
        <v>0</v>
      </c>
      <c r="I80">
        <f>IF(SUM(Table4[[#This Row],[Right Audience]:[Laziness]]), 0, 1)</f>
        <v>0</v>
      </c>
    </row>
    <row r="81" spans="1:9" x14ac:dyDescent="0.2">
      <c r="A81" s="7">
        <f t="shared" si="16"/>
        <v>80</v>
      </c>
      <c r="B81" s="7" t="s">
        <v>348</v>
      </c>
      <c r="C81" s="7" t="s">
        <v>10</v>
      </c>
      <c r="D81">
        <f t="shared" si="11"/>
        <v>1</v>
      </c>
      <c r="E81">
        <f t="shared" si="12"/>
        <v>0</v>
      </c>
      <c r="F81">
        <f t="shared" si="13"/>
        <v>0</v>
      </c>
      <c r="G81">
        <f t="shared" si="14"/>
        <v>0</v>
      </c>
      <c r="H81">
        <f t="shared" si="15"/>
        <v>0</v>
      </c>
      <c r="I81">
        <f>IF(SUM(Table4[[#This Row],[Right Audience]:[Laziness]]), 0, 1)</f>
        <v>0</v>
      </c>
    </row>
    <row r="82" spans="1:9" x14ac:dyDescent="0.2">
      <c r="A82" s="7">
        <f t="shared" si="16"/>
        <v>81</v>
      </c>
      <c r="B82" s="7" t="s">
        <v>348</v>
      </c>
      <c r="C82" s="7" t="s">
        <v>10</v>
      </c>
      <c r="D82">
        <f t="shared" si="11"/>
        <v>1</v>
      </c>
      <c r="E82">
        <f t="shared" si="12"/>
        <v>0</v>
      </c>
      <c r="F82">
        <f t="shared" si="13"/>
        <v>0</v>
      </c>
      <c r="G82">
        <f t="shared" si="14"/>
        <v>0</v>
      </c>
      <c r="H82">
        <f t="shared" si="15"/>
        <v>0</v>
      </c>
      <c r="I82">
        <f>IF(SUM(Table4[[#This Row],[Right Audience]:[Laziness]]), 0, 1)</f>
        <v>0</v>
      </c>
    </row>
    <row r="83" spans="1:9" x14ac:dyDescent="0.2">
      <c r="A83" s="7">
        <f t="shared" si="16"/>
        <v>82</v>
      </c>
      <c r="B83" s="7" t="s">
        <v>348</v>
      </c>
      <c r="C83" s="7" t="s">
        <v>49</v>
      </c>
      <c r="D83">
        <f t="shared" si="11"/>
        <v>0</v>
      </c>
      <c r="E83">
        <f t="shared" si="12"/>
        <v>0</v>
      </c>
      <c r="F83">
        <f t="shared" si="13"/>
        <v>0</v>
      </c>
      <c r="G83">
        <f t="shared" si="14"/>
        <v>0</v>
      </c>
      <c r="H83">
        <f t="shared" si="15"/>
        <v>1</v>
      </c>
      <c r="I83">
        <f>IF(SUM(Table4[[#This Row],[Right Audience]:[Laziness]]), 0, 1)</f>
        <v>0</v>
      </c>
    </row>
    <row r="84" spans="1:9" x14ac:dyDescent="0.2">
      <c r="A84" s="7">
        <f t="shared" si="16"/>
        <v>83</v>
      </c>
      <c r="B84" s="7" t="s">
        <v>348</v>
      </c>
      <c r="C84" s="7" t="s">
        <v>10</v>
      </c>
      <c r="D84">
        <f t="shared" si="11"/>
        <v>1</v>
      </c>
      <c r="E84">
        <f t="shared" si="12"/>
        <v>0</v>
      </c>
      <c r="F84">
        <f t="shared" si="13"/>
        <v>0</v>
      </c>
      <c r="G84">
        <f t="shared" si="14"/>
        <v>0</v>
      </c>
      <c r="H84">
        <f t="shared" si="15"/>
        <v>0</v>
      </c>
      <c r="I84">
        <f>IF(SUM(Table4[[#This Row],[Right Audience]:[Laziness]]), 0, 1)</f>
        <v>0</v>
      </c>
    </row>
    <row r="85" spans="1:9" x14ac:dyDescent="0.2">
      <c r="A85" s="7">
        <f t="shared" si="16"/>
        <v>84</v>
      </c>
      <c r="B85" s="7" t="s">
        <v>348</v>
      </c>
      <c r="C85" s="7" t="s">
        <v>10</v>
      </c>
      <c r="D85">
        <f t="shared" si="11"/>
        <v>1</v>
      </c>
      <c r="E85">
        <f t="shared" si="12"/>
        <v>0</v>
      </c>
      <c r="F85">
        <f t="shared" si="13"/>
        <v>0</v>
      </c>
      <c r="G85">
        <f t="shared" si="14"/>
        <v>0</v>
      </c>
      <c r="H85">
        <f t="shared" si="15"/>
        <v>0</v>
      </c>
      <c r="I85">
        <f>IF(SUM(Table4[[#This Row],[Right Audience]:[Laziness]]), 0, 1)</f>
        <v>0</v>
      </c>
    </row>
    <row r="86" spans="1:9" x14ac:dyDescent="0.2">
      <c r="A86" s="7">
        <f t="shared" si="16"/>
        <v>85</v>
      </c>
      <c r="B86" s="7" t="s">
        <v>348</v>
      </c>
      <c r="C86" s="7" t="s">
        <v>278</v>
      </c>
      <c r="D86">
        <f t="shared" si="11"/>
        <v>0</v>
      </c>
      <c r="E86">
        <f t="shared" si="12"/>
        <v>0</v>
      </c>
      <c r="F86">
        <f t="shared" si="13"/>
        <v>0</v>
      </c>
      <c r="G86">
        <f t="shared" si="14"/>
        <v>0</v>
      </c>
      <c r="H86">
        <f t="shared" si="15"/>
        <v>0</v>
      </c>
      <c r="I86">
        <f>IF(SUM(Table4[[#This Row],[Right Audience]:[Laziness]]), 0, 1)</f>
        <v>1</v>
      </c>
    </row>
    <row r="87" spans="1:9" x14ac:dyDescent="0.2">
      <c r="A87" s="7">
        <f t="shared" si="16"/>
        <v>86</v>
      </c>
      <c r="B87" s="7" t="s">
        <v>348</v>
      </c>
      <c r="C87" s="7" t="s">
        <v>10</v>
      </c>
      <c r="D87">
        <f t="shared" si="11"/>
        <v>1</v>
      </c>
      <c r="E87">
        <f t="shared" si="12"/>
        <v>0</v>
      </c>
      <c r="F87">
        <f t="shared" si="13"/>
        <v>0</v>
      </c>
      <c r="G87">
        <f t="shared" si="14"/>
        <v>0</v>
      </c>
      <c r="H87">
        <f t="shared" si="15"/>
        <v>0</v>
      </c>
      <c r="I87">
        <f>IF(SUM(Table4[[#This Row],[Right Audience]:[Laziness]]), 0, 1)</f>
        <v>0</v>
      </c>
    </row>
    <row r="88" spans="1:9" x14ac:dyDescent="0.2">
      <c r="A88" s="7">
        <f t="shared" si="16"/>
        <v>87</v>
      </c>
      <c r="B88" s="7" t="s">
        <v>348</v>
      </c>
      <c r="C88" s="7" t="s">
        <v>10</v>
      </c>
      <c r="D88">
        <f t="shared" si="11"/>
        <v>1</v>
      </c>
      <c r="E88">
        <f t="shared" si="12"/>
        <v>0</v>
      </c>
      <c r="F88">
        <f t="shared" si="13"/>
        <v>0</v>
      </c>
      <c r="G88">
        <f t="shared" si="14"/>
        <v>0</v>
      </c>
      <c r="H88">
        <f t="shared" si="15"/>
        <v>0</v>
      </c>
      <c r="I88">
        <f>IF(SUM(Table4[[#This Row],[Right Audience]:[Laziness]]), 0, 1)</f>
        <v>0</v>
      </c>
    </row>
    <row r="89" spans="1:9" x14ac:dyDescent="0.2">
      <c r="A89" s="7">
        <f t="shared" si="16"/>
        <v>88</v>
      </c>
      <c r="B89" s="7" t="s">
        <v>348</v>
      </c>
      <c r="C89" s="7" t="s">
        <v>219</v>
      </c>
      <c r="D89">
        <f t="shared" si="11"/>
        <v>0</v>
      </c>
      <c r="E89">
        <f t="shared" si="12"/>
        <v>0</v>
      </c>
      <c r="F89">
        <f t="shared" si="13"/>
        <v>0</v>
      </c>
      <c r="G89">
        <f t="shared" si="14"/>
        <v>0</v>
      </c>
      <c r="H89">
        <f t="shared" si="15"/>
        <v>0</v>
      </c>
      <c r="I89">
        <f>IF(SUM(Table4[[#This Row],[Right Audience]:[Laziness]]), 0, 1)</f>
        <v>1</v>
      </c>
    </row>
    <row r="90" spans="1:9" x14ac:dyDescent="0.2">
      <c r="A90" s="7">
        <f t="shared" si="16"/>
        <v>89</v>
      </c>
      <c r="B90" s="7" t="s">
        <v>348</v>
      </c>
      <c r="C90" s="7" t="s">
        <v>18</v>
      </c>
      <c r="D90">
        <f t="shared" si="11"/>
        <v>0</v>
      </c>
      <c r="E90">
        <f t="shared" si="12"/>
        <v>1</v>
      </c>
      <c r="F90">
        <f t="shared" si="13"/>
        <v>0</v>
      </c>
      <c r="G90">
        <f t="shared" si="14"/>
        <v>0</v>
      </c>
      <c r="H90">
        <f t="shared" si="15"/>
        <v>0</v>
      </c>
      <c r="I90">
        <f>IF(SUM(Table4[[#This Row],[Right Audience]:[Laziness]]), 0, 1)</f>
        <v>0</v>
      </c>
    </row>
    <row r="91" spans="1:9" x14ac:dyDescent="0.2">
      <c r="A91" s="7">
        <f t="shared" si="16"/>
        <v>90</v>
      </c>
      <c r="B91" s="7" t="s">
        <v>348</v>
      </c>
      <c r="C91" s="7" t="s">
        <v>10</v>
      </c>
      <c r="D91">
        <f t="shared" si="11"/>
        <v>1</v>
      </c>
      <c r="E91">
        <f t="shared" si="12"/>
        <v>0</v>
      </c>
      <c r="F91">
        <f t="shared" si="13"/>
        <v>0</v>
      </c>
      <c r="G91">
        <f t="shared" si="14"/>
        <v>0</v>
      </c>
      <c r="H91">
        <f t="shared" si="15"/>
        <v>0</v>
      </c>
      <c r="I91">
        <f>IF(SUM(Table4[[#This Row],[Right Audience]:[Laziness]]), 0, 1)</f>
        <v>0</v>
      </c>
    </row>
    <row r="92" spans="1:9" x14ac:dyDescent="0.2">
      <c r="A92" s="7">
        <f t="shared" si="16"/>
        <v>91</v>
      </c>
      <c r="B92" s="7" t="s">
        <v>348</v>
      </c>
      <c r="C92" s="7" t="s">
        <v>10</v>
      </c>
      <c r="D92">
        <f t="shared" si="11"/>
        <v>1</v>
      </c>
      <c r="E92">
        <f t="shared" si="12"/>
        <v>0</v>
      </c>
      <c r="F92">
        <f t="shared" si="13"/>
        <v>0</v>
      </c>
      <c r="G92">
        <f t="shared" si="14"/>
        <v>0</v>
      </c>
      <c r="H92">
        <f t="shared" si="15"/>
        <v>0</v>
      </c>
      <c r="I92">
        <f>IF(SUM(Table4[[#This Row],[Right Audience]:[Laziness]]), 0, 1)</f>
        <v>0</v>
      </c>
    </row>
    <row r="93" spans="1:9" x14ac:dyDescent="0.2">
      <c r="A93" s="7">
        <f t="shared" si="16"/>
        <v>92</v>
      </c>
      <c r="B93" s="7" t="s">
        <v>348</v>
      </c>
      <c r="C93" s="7" t="s">
        <v>49</v>
      </c>
      <c r="D93">
        <f t="shared" si="11"/>
        <v>0</v>
      </c>
      <c r="E93">
        <f t="shared" si="12"/>
        <v>0</v>
      </c>
      <c r="F93">
        <f t="shared" si="13"/>
        <v>0</v>
      </c>
      <c r="G93">
        <f t="shared" si="14"/>
        <v>0</v>
      </c>
      <c r="H93">
        <f t="shared" si="15"/>
        <v>1</v>
      </c>
      <c r="I93">
        <f>IF(SUM(Table4[[#This Row],[Right Audience]:[Laziness]]), 0, 1)</f>
        <v>0</v>
      </c>
    </row>
    <row r="94" spans="1:9" x14ac:dyDescent="0.2">
      <c r="A94" s="7">
        <f t="shared" si="16"/>
        <v>93</v>
      </c>
      <c r="B94" s="7" t="s">
        <v>348</v>
      </c>
      <c r="C94" s="7" t="s">
        <v>18</v>
      </c>
      <c r="D94">
        <f t="shared" si="11"/>
        <v>0</v>
      </c>
      <c r="E94">
        <f t="shared" si="12"/>
        <v>1</v>
      </c>
      <c r="F94">
        <f t="shared" si="13"/>
        <v>0</v>
      </c>
      <c r="G94">
        <f t="shared" si="14"/>
        <v>0</v>
      </c>
      <c r="H94">
        <f t="shared" si="15"/>
        <v>0</v>
      </c>
      <c r="I94">
        <f>IF(SUM(Table4[[#This Row],[Right Audience]:[Laziness]]), 0, 1)</f>
        <v>0</v>
      </c>
    </row>
    <row r="95" spans="1:9" x14ac:dyDescent="0.2">
      <c r="A95" s="7">
        <f t="shared" si="16"/>
        <v>94</v>
      </c>
      <c r="B95" s="7" t="s">
        <v>348</v>
      </c>
      <c r="C95" s="7" t="s">
        <v>10</v>
      </c>
      <c r="D95">
        <f t="shared" si="11"/>
        <v>1</v>
      </c>
      <c r="E95">
        <f t="shared" si="12"/>
        <v>0</v>
      </c>
      <c r="F95">
        <f t="shared" si="13"/>
        <v>0</v>
      </c>
      <c r="G95">
        <f t="shared" si="14"/>
        <v>0</v>
      </c>
      <c r="H95">
        <f t="shared" si="15"/>
        <v>0</v>
      </c>
      <c r="I95">
        <f>IF(SUM(Table4[[#This Row],[Right Audience]:[Laziness]]), 0, 1)</f>
        <v>0</v>
      </c>
    </row>
    <row r="96" spans="1:9" x14ac:dyDescent="0.2">
      <c r="A96" s="7">
        <f t="shared" si="16"/>
        <v>95</v>
      </c>
      <c r="B96" s="7" t="s">
        <v>348</v>
      </c>
      <c r="C96" s="7" t="s">
        <v>10</v>
      </c>
      <c r="D96">
        <f t="shared" si="11"/>
        <v>1</v>
      </c>
      <c r="E96">
        <f t="shared" si="12"/>
        <v>0</v>
      </c>
      <c r="F96">
        <f t="shared" si="13"/>
        <v>0</v>
      </c>
      <c r="G96">
        <f t="shared" si="14"/>
        <v>0</v>
      </c>
      <c r="H96">
        <f t="shared" si="15"/>
        <v>0</v>
      </c>
      <c r="I96">
        <f>IF(SUM(Table4[[#This Row],[Right Audience]:[Laziness]]), 0, 1)</f>
        <v>0</v>
      </c>
    </row>
    <row r="97" spans="1:9" x14ac:dyDescent="0.2">
      <c r="A97" s="7">
        <f t="shared" si="16"/>
        <v>96</v>
      </c>
      <c r="B97" s="7" t="s">
        <v>348</v>
      </c>
      <c r="C97" s="7" t="s">
        <v>18</v>
      </c>
      <c r="D97">
        <f t="shared" si="11"/>
        <v>0</v>
      </c>
      <c r="E97">
        <f t="shared" si="12"/>
        <v>1</v>
      </c>
      <c r="F97">
        <f t="shared" si="13"/>
        <v>0</v>
      </c>
      <c r="G97">
        <f t="shared" si="14"/>
        <v>0</v>
      </c>
      <c r="H97">
        <f t="shared" si="15"/>
        <v>0</v>
      </c>
      <c r="I97">
        <f>IF(SUM(Table4[[#This Row],[Right Audience]:[Laziness]]), 0, 1)</f>
        <v>0</v>
      </c>
    </row>
    <row r="98" spans="1:9" x14ac:dyDescent="0.2">
      <c r="A98" s="7">
        <f t="shared" si="16"/>
        <v>97</v>
      </c>
      <c r="B98" s="7" t="s">
        <v>348</v>
      </c>
      <c r="C98" s="7" t="s">
        <v>18</v>
      </c>
      <c r="D98">
        <f>IF(C98= $C$2, 1,0)</f>
        <v>0</v>
      </c>
      <c r="E98">
        <f t="shared" si="12"/>
        <v>1</v>
      </c>
      <c r="F98">
        <f t="shared" si="13"/>
        <v>0</v>
      </c>
      <c r="G98">
        <f t="shared" si="14"/>
        <v>0</v>
      </c>
      <c r="H98">
        <f t="shared" si="15"/>
        <v>0</v>
      </c>
      <c r="I98">
        <f>IF(SUM(Table4[[#This Row],[Right Audience]:[Laziness]]), 0, 1)</f>
        <v>0</v>
      </c>
    </row>
    <row r="99" spans="1:9" x14ac:dyDescent="0.2">
      <c r="A99" s="7">
        <f t="shared" si="16"/>
        <v>98</v>
      </c>
      <c r="B99" s="7" t="s">
        <v>348</v>
      </c>
      <c r="C99" s="7" t="s">
        <v>26</v>
      </c>
      <c r="D99">
        <f>IF(C99= $C$2, 1,0)</f>
        <v>0</v>
      </c>
      <c r="E99">
        <f t="shared" si="12"/>
        <v>0</v>
      </c>
      <c r="F99">
        <f t="shared" si="13"/>
        <v>1</v>
      </c>
      <c r="G99">
        <f t="shared" si="14"/>
        <v>0</v>
      </c>
      <c r="H99">
        <f t="shared" si="15"/>
        <v>0</v>
      </c>
      <c r="I99">
        <f>IF(SUM(Table4[[#This Row],[Right Audience]:[Laziness]]), 0, 1)</f>
        <v>0</v>
      </c>
    </row>
    <row r="100" spans="1:9" x14ac:dyDescent="0.2">
      <c r="A100" s="7">
        <f t="shared" si="16"/>
        <v>99</v>
      </c>
      <c r="B100" s="7" t="s">
        <v>348</v>
      </c>
      <c r="C100" s="7" t="s">
        <v>10</v>
      </c>
      <c r="D100">
        <f>IF(C100= $C$2, 1,0)</f>
        <v>1</v>
      </c>
      <c r="E100">
        <f t="shared" si="12"/>
        <v>0</v>
      </c>
      <c r="F100">
        <f t="shared" si="13"/>
        <v>0</v>
      </c>
      <c r="G100">
        <f t="shared" si="14"/>
        <v>0</v>
      </c>
      <c r="H100">
        <f t="shared" si="15"/>
        <v>0</v>
      </c>
      <c r="I100">
        <f>IF(SUM(Table4[[#This Row],[Right Audience]:[Laziness]]), 0, 1)</f>
        <v>0</v>
      </c>
    </row>
    <row r="101" spans="1:9" x14ac:dyDescent="0.2">
      <c r="A101" s="7">
        <f t="shared" si="16"/>
        <v>100</v>
      </c>
      <c r="B101" s="7" t="s">
        <v>348</v>
      </c>
      <c r="C101" s="7" t="s">
        <v>10</v>
      </c>
      <c r="D101">
        <f>IF(C101= $C$2, 1,0)</f>
        <v>1</v>
      </c>
      <c r="E101">
        <f t="shared" si="12"/>
        <v>0</v>
      </c>
      <c r="F101">
        <f t="shared" si="13"/>
        <v>0</v>
      </c>
      <c r="G101">
        <f t="shared" si="14"/>
        <v>0</v>
      </c>
      <c r="H101">
        <f t="shared" si="15"/>
        <v>0</v>
      </c>
      <c r="I101">
        <f>IF(SUM(Table4[[#This Row],[Right Audience]:[Laziness]]), 0, 1)</f>
        <v>0</v>
      </c>
    </row>
    <row r="102" spans="1:9" x14ac:dyDescent="0.2">
      <c r="A102" s="7">
        <f t="shared" si="16"/>
        <v>101</v>
      </c>
      <c r="B102" s="7" t="s">
        <v>348</v>
      </c>
      <c r="C102" s="7" t="s">
        <v>326</v>
      </c>
      <c r="D102">
        <f>IF(C102= $C$2, 1,0)</f>
        <v>0</v>
      </c>
      <c r="E102">
        <f t="shared" si="12"/>
        <v>0</v>
      </c>
      <c r="F102">
        <f t="shared" si="13"/>
        <v>0</v>
      </c>
      <c r="G102">
        <f t="shared" si="14"/>
        <v>0</v>
      </c>
      <c r="H102">
        <f t="shared" si="15"/>
        <v>0</v>
      </c>
      <c r="I102">
        <f>IF(SUM(Table4[[#This Row],[Right Audience]:[Laziness]]), 0, 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topLeftCell="A62" zoomScale="85" workbookViewId="0">
      <selection activeCell="B2" sqref="B2:B102"/>
    </sheetView>
  </sheetViews>
  <sheetFormatPr baseColWidth="10" defaultRowHeight="16" x14ac:dyDescent="0.2"/>
  <cols>
    <col min="3" max="3" width="85.6640625" customWidth="1"/>
    <col min="5" max="5" width="15" bestFit="1" customWidth="1"/>
    <col min="6" max="6" width="11.5" bestFit="1" customWidth="1"/>
    <col min="7" max="7" width="19.33203125" bestFit="1" customWidth="1"/>
    <col min="8" max="8" width="15.83203125" bestFit="1" customWidth="1"/>
  </cols>
  <sheetData>
    <row r="1" spans="1:11" x14ac:dyDescent="0.2">
      <c r="A1" s="10" t="s">
        <v>332</v>
      </c>
      <c r="B1" s="10" t="s">
        <v>347</v>
      </c>
      <c r="C1" s="10" t="s">
        <v>1</v>
      </c>
      <c r="D1" s="1" t="s">
        <v>90</v>
      </c>
      <c r="E1" s="10" t="s">
        <v>343</v>
      </c>
      <c r="F1" s="10" t="s">
        <v>344</v>
      </c>
      <c r="G1" s="10" t="s">
        <v>218</v>
      </c>
      <c r="H1" s="10" t="s">
        <v>121</v>
      </c>
      <c r="I1" s="10" t="s">
        <v>345</v>
      </c>
      <c r="J1" s="10" t="s">
        <v>346</v>
      </c>
      <c r="K1" s="10" t="s">
        <v>342</v>
      </c>
    </row>
    <row r="2" spans="1:11" x14ac:dyDescent="0.2">
      <c r="A2" s="2">
        <v>1</v>
      </c>
      <c r="B2" s="2" t="s">
        <v>348</v>
      </c>
      <c r="C2" s="2" t="s">
        <v>9</v>
      </c>
      <c r="D2" s="12">
        <f t="shared" ref="D2:D33" si="0">COUNTIF($C2,"*Whatsapp*")</f>
        <v>1</v>
      </c>
      <c r="E2" s="12">
        <f t="shared" ref="E2:E33" si="1">COUNTIF($C2,"*LinkedIn*")</f>
        <v>1</v>
      </c>
      <c r="F2" s="12">
        <f t="shared" ref="F2:F33" si="2">COUNTIF($C2,"*Facebook*")</f>
        <v>0</v>
      </c>
      <c r="G2" s="12">
        <f t="shared" ref="G2:G33" si="3">COUNTIF($C2,"*Slack*")</f>
        <v>1</v>
      </c>
      <c r="H2" s="12">
        <f t="shared" ref="H2:H33" si="4">COUNTIF($C2,"*Personal*")</f>
        <v>1</v>
      </c>
      <c r="I2" s="12">
        <f t="shared" ref="I2:I33" si="5">COUNTIF($C2,"*Official*")</f>
        <v>0</v>
      </c>
      <c r="J2" s="12">
        <f t="shared" ref="J2:J33" si="6">COUNTIF($C2,"*twitter*")</f>
        <v>0</v>
      </c>
      <c r="K2" s="12">
        <f t="shared" ref="K2:K33" si="7">COUNTIF($C2,"*reddit*")</f>
        <v>0</v>
      </c>
    </row>
    <row r="3" spans="1:11" x14ac:dyDescent="0.2">
      <c r="A3" s="3">
        <f>A2+1</f>
        <v>2</v>
      </c>
      <c r="B3" s="2" t="s">
        <v>348</v>
      </c>
      <c r="C3" s="3" t="s">
        <v>17</v>
      </c>
      <c r="D3" s="2">
        <f t="shared" si="0"/>
        <v>0</v>
      </c>
      <c r="E3" s="2">
        <f t="shared" si="1"/>
        <v>1</v>
      </c>
      <c r="F3" s="2">
        <f t="shared" si="2"/>
        <v>0</v>
      </c>
      <c r="G3" s="2">
        <f t="shared" si="3"/>
        <v>0</v>
      </c>
      <c r="H3" s="2">
        <f t="shared" si="4"/>
        <v>0</v>
      </c>
      <c r="I3" s="13">
        <f t="shared" si="5"/>
        <v>0</v>
      </c>
      <c r="J3" s="13">
        <f t="shared" si="6"/>
        <v>0</v>
      </c>
      <c r="K3" s="13">
        <f t="shared" si="7"/>
        <v>0</v>
      </c>
    </row>
    <row r="4" spans="1:11" x14ac:dyDescent="0.2">
      <c r="A4" s="2">
        <f t="shared" ref="A4:A67" si="8">A3+1</f>
        <v>3</v>
      </c>
      <c r="B4" s="2" t="s">
        <v>348</v>
      </c>
      <c r="C4" s="2" t="s">
        <v>21</v>
      </c>
      <c r="D4" s="2">
        <f t="shared" si="0"/>
        <v>0</v>
      </c>
      <c r="E4" s="2">
        <f t="shared" si="1"/>
        <v>0</v>
      </c>
      <c r="F4" s="2">
        <f t="shared" si="2"/>
        <v>1</v>
      </c>
      <c r="G4" s="2">
        <f t="shared" si="3"/>
        <v>0</v>
      </c>
      <c r="H4" s="2">
        <f t="shared" si="4"/>
        <v>0</v>
      </c>
      <c r="I4" s="13">
        <f t="shared" si="5"/>
        <v>1</v>
      </c>
      <c r="J4" s="13">
        <f t="shared" si="6"/>
        <v>0</v>
      </c>
      <c r="K4" s="13">
        <f t="shared" si="7"/>
        <v>0</v>
      </c>
    </row>
    <row r="5" spans="1:11" x14ac:dyDescent="0.2">
      <c r="A5" s="3">
        <f t="shared" si="8"/>
        <v>4</v>
      </c>
      <c r="B5" s="2" t="s">
        <v>348</v>
      </c>
      <c r="C5" s="3" t="s">
        <v>25</v>
      </c>
      <c r="D5" s="2">
        <f t="shared" si="0"/>
        <v>1</v>
      </c>
      <c r="E5" s="2">
        <f t="shared" si="1"/>
        <v>1</v>
      </c>
      <c r="F5" s="2">
        <f t="shared" si="2"/>
        <v>1</v>
      </c>
      <c r="G5" s="2">
        <f t="shared" si="3"/>
        <v>0</v>
      </c>
      <c r="H5" s="2">
        <f t="shared" si="4"/>
        <v>1</v>
      </c>
      <c r="I5" s="13">
        <f t="shared" si="5"/>
        <v>1</v>
      </c>
      <c r="J5" s="13">
        <f t="shared" si="6"/>
        <v>0</v>
      </c>
      <c r="K5" s="13">
        <f t="shared" si="7"/>
        <v>0</v>
      </c>
    </row>
    <row r="6" spans="1:11" x14ac:dyDescent="0.2">
      <c r="A6" s="2">
        <f t="shared" si="8"/>
        <v>5</v>
      </c>
      <c r="B6" s="2" t="s">
        <v>348</v>
      </c>
      <c r="C6" s="2" t="s">
        <v>29</v>
      </c>
      <c r="D6" s="2">
        <f t="shared" si="0"/>
        <v>1</v>
      </c>
      <c r="E6" s="2">
        <f t="shared" si="1"/>
        <v>0</v>
      </c>
      <c r="F6" s="2">
        <f t="shared" si="2"/>
        <v>1</v>
      </c>
      <c r="G6" s="2">
        <f t="shared" si="3"/>
        <v>0</v>
      </c>
      <c r="H6" s="2">
        <f t="shared" si="4"/>
        <v>1</v>
      </c>
      <c r="I6" s="13">
        <f t="shared" si="5"/>
        <v>0</v>
      </c>
      <c r="J6" s="13">
        <f t="shared" si="6"/>
        <v>0</v>
      </c>
      <c r="K6" s="13">
        <f t="shared" si="7"/>
        <v>0</v>
      </c>
    </row>
    <row r="7" spans="1:11" x14ac:dyDescent="0.2">
      <c r="A7" s="3">
        <f t="shared" si="8"/>
        <v>6</v>
      </c>
      <c r="B7" s="2" t="s">
        <v>348</v>
      </c>
      <c r="C7" s="3" t="s">
        <v>34</v>
      </c>
      <c r="D7" s="2">
        <f t="shared" si="0"/>
        <v>1</v>
      </c>
      <c r="E7" s="2">
        <f t="shared" si="1"/>
        <v>1</v>
      </c>
      <c r="F7" s="2">
        <f t="shared" si="2"/>
        <v>0</v>
      </c>
      <c r="G7" s="2">
        <f t="shared" si="3"/>
        <v>0</v>
      </c>
      <c r="H7" s="2">
        <f t="shared" si="4"/>
        <v>0</v>
      </c>
      <c r="I7" s="13">
        <f t="shared" si="5"/>
        <v>1</v>
      </c>
      <c r="J7" s="13">
        <f t="shared" si="6"/>
        <v>0</v>
      </c>
      <c r="K7" s="13">
        <f t="shared" si="7"/>
        <v>0</v>
      </c>
    </row>
    <row r="8" spans="1:11" x14ac:dyDescent="0.2">
      <c r="A8" s="2">
        <f t="shared" si="8"/>
        <v>7</v>
      </c>
      <c r="B8" s="2" t="s">
        <v>348</v>
      </c>
      <c r="C8" s="2" t="s">
        <v>37</v>
      </c>
      <c r="D8" s="2">
        <f t="shared" si="0"/>
        <v>0</v>
      </c>
      <c r="E8" s="2">
        <f t="shared" si="1"/>
        <v>0</v>
      </c>
      <c r="F8" s="2">
        <f t="shared" si="2"/>
        <v>0</v>
      </c>
      <c r="G8" s="2">
        <f t="shared" si="3"/>
        <v>0</v>
      </c>
      <c r="H8" s="2">
        <f t="shared" si="4"/>
        <v>0</v>
      </c>
      <c r="I8" s="13">
        <f t="shared" si="5"/>
        <v>1</v>
      </c>
      <c r="J8" s="13">
        <f t="shared" si="6"/>
        <v>0</v>
      </c>
      <c r="K8" s="13">
        <f t="shared" si="7"/>
        <v>0</v>
      </c>
    </row>
    <row r="9" spans="1:11" x14ac:dyDescent="0.2">
      <c r="A9" s="3">
        <f t="shared" si="8"/>
        <v>8</v>
      </c>
      <c r="B9" s="2" t="s">
        <v>348</v>
      </c>
      <c r="C9" s="3" t="s">
        <v>44</v>
      </c>
      <c r="D9" s="2">
        <f t="shared" si="0"/>
        <v>0</v>
      </c>
      <c r="E9" s="2">
        <f t="shared" si="1"/>
        <v>0</v>
      </c>
      <c r="F9" s="2">
        <f t="shared" si="2"/>
        <v>0</v>
      </c>
      <c r="G9" s="2">
        <f t="shared" si="3"/>
        <v>0</v>
      </c>
      <c r="H9" s="2">
        <f t="shared" si="4"/>
        <v>1</v>
      </c>
      <c r="I9" s="13">
        <f t="shared" si="5"/>
        <v>1</v>
      </c>
      <c r="J9" s="13">
        <f t="shared" si="6"/>
        <v>0</v>
      </c>
      <c r="K9" s="13">
        <f t="shared" si="7"/>
        <v>0</v>
      </c>
    </row>
    <row r="10" spans="1:11" x14ac:dyDescent="0.2">
      <c r="A10" s="2">
        <f t="shared" si="8"/>
        <v>9</v>
      </c>
      <c r="B10" s="2" t="s">
        <v>348</v>
      </c>
      <c r="C10" s="2" t="s">
        <v>48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2">
        <f t="shared" si="3"/>
        <v>0</v>
      </c>
      <c r="H10" s="2">
        <f t="shared" si="4"/>
        <v>0</v>
      </c>
      <c r="I10" s="13">
        <f t="shared" si="5"/>
        <v>0</v>
      </c>
      <c r="J10" s="13">
        <f t="shared" si="6"/>
        <v>0</v>
      </c>
      <c r="K10" s="13">
        <f t="shared" si="7"/>
        <v>0</v>
      </c>
    </row>
    <row r="11" spans="1:11" x14ac:dyDescent="0.2">
      <c r="A11" s="3">
        <f t="shared" si="8"/>
        <v>10</v>
      </c>
      <c r="B11" s="2" t="s">
        <v>348</v>
      </c>
      <c r="C11" s="3" t="s">
        <v>56</v>
      </c>
      <c r="D11" s="2">
        <f t="shared" si="0"/>
        <v>1</v>
      </c>
      <c r="E11" s="2">
        <f t="shared" si="1"/>
        <v>1</v>
      </c>
      <c r="F11" s="2">
        <f t="shared" si="2"/>
        <v>1</v>
      </c>
      <c r="G11" s="2">
        <f t="shared" si="3"/>
        <v>0</v>
      </c>
      <c r="H11" s="2">
        <f t="shared" si="4"/>
        <v>0</v>
      </c>
      <c r="I11" s="13">
        <f t="shared" si="5"/>
        <v>0</v>
      </c>
      <c r="J11" s="13">
        <f t="shared" si="6"/>
        <v>0</v>
      </c>
      <c r="K11" s="13">
        <f t="shared" si="7"/>
        <v>0</v>
      </c>
    </row>
    <row r="12" spans="1:11" x14ac:dyDescent="0.2">
      <c r="A12" s="2">
        <f t="shared" si="8"/>
        <v>11</v>
      </c>
      <c r="B12" s="2" t="s">
        <v>348</v>
      </c>
      <c r="C12" s="2" t="s">
        <v>60</v>
      </c>
      <c r="D12" s="2">
        <f t="shared" si="0"/>
        <v>0</v>
      </c>
      <c r="E12" s="2">
        <f t="shared" si="1"/>
        <v>0</v>
      </c>
      <c r="F12" s="2">
        <f t="shared" si="2"/>
        <v>1</v>
      </c>
      <c r="G12" s="2">
        <f t="shared" si="3"/>
        <v>0</v>
      </c>
      <c r="H12" s="2">
        <f t="shared" si="4"/>
        <v>1</v>
      </c>
      <c r="I12" s="13">
        <f t="shared" si="5"/>
        <v>1</v>
      </c>
      <c r="J12" s="13">
        <f t="shared" si="6"/>
        <v>0</v>
      </c>
      <c r="K12" s="13">
        <f t="shared" si="7"/>
        <v>0</v>
      </c>
    </row>
    <row r="13" spans="1:11" x14ac:dyDescent="0.2">
      <c r="A13" s="3">
        <f t="shared" si="8"/>
        <v>12</v>
      </c>
      <c r="B13" s="2" t="s">
        <v>348</v>
      </c>
      <c r="C13" s="3" t="s">
        <v>65</v>
      </c>
      <c r="D13" s="2">
        <f t="shared" si="0"/>
        <v>0</v>
      </c>
      <c r="E13" s="2">
        <f t="shared" si="1"/>
        <v>0</v>
      </c>
      <c r="F13" s="2">
        <f t="shared" si="2"/>
        <v>1</v>
      </c>
      <c r="G13" s="2">
        <f t="shared" si="3"/>
        <v>0</v>
      </c>
      <c r="H13" s="2">
        <f t="shared" si="4"/>
        <v>1</v>
      </c>
      <c r="I13" s="13">
        <f t="shared" si="5"/>
        <v>1</v>
      </c>
      <c r="J13" s="13">
        <f t="shared" si="6"/>
        <v>0</v>
      </c>
      <c r="K13" s="13">
        <f t="shared" si="7"/>
        <v>0</v>
      </c>
    </row>
    <row r="14" spans="1:11" x14ac:dyDescent="0.2">
      <c r="A14" s="2">
        <f t="shared" si="8"/>
        <v>13</v>
      </c>
      <c r="B14" s="2" t="s">
        <v>348</v>
      </c>
      <c r="C14" s="2" t="s">
        <v>67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2">
        <f t="shared" si="3"/>
        <v>0</v>
      </c>
      <c r="H14" s="2">
        <f t="shared" si="4"/>
        <v>1</v>
      </c>
      <c r="I14" s="13">
        <f t="shared" si="5"/>
        <v>1</v>
      </c>
      <c r="J14" s="13">
        <f t="shared" si="6"/>
        <v>0</v>
      </c>
      <c r="K14" s="13">
        <f t="shared" si="7"/>
        <v>0</v>
      </c>
    </row>
    <row r="15" spans="1:11" x14ac:dyDescent="0.2">
      <c r="A15" s="3">
        <f t="shared" si="8"/>
        <v>14</v>
      </c>
      <c r="B15" s="2" t="s">
        <v>348</v>
      </c>
      <c r="C15" s="3" t="s">
        <v>73</v>
      </c>
      <c r="D15" s="2">
        <f t="shared" si="0"/>
        <v>0</v>
      </c>
      <c r="E15" s="2">
        <f t="shared" si="1"/>
        <v>1</v>
      </c>
      <c r="F15" s="2">
        <f t="shared" si="2"/>
        <v>1</v>
      </c>
      <c r="G15" s="2">
        <f t="shared" si="3"/>
        <v>1</v>
      </c>
      <c r="H15" s="2">
        <f t="shared" si="4"/>
        <v>1</v>
      </c>
      <c r="I15" s="13">
        <f t="shared" si="5"/>
        <v>0</v>
      </c>
      <c r="J15" s="13">
        <f t="shared" si="6"/>
        <v>0</v>
      </c>
      <c r="K15" s="13">
        <f t="shared" si="7"/>
        <v>0</v>
      </c>
    </row>
    <row r="16" spans="1:11" x14ac:dyDescent="0.2">
      <c r="A16" s="2">
        <f t="shared" si="8"/>
        <v>15</v>
      </c>
      <c r="B16" s="2" t="s">
        <v>348</v>
      </c>
      <c r="C16" s="2" t="s">
        <v>79</v>
      </c>
      <c r="D16" s="2">
        <f t="shared" si="0"/>
        <v>0</v>
      </c>
      <c r="E16" s="2">
        <f t="shared" si="1"/>
        <v>0</v>
      </c>
      <c r="F16" s="2">
        <f t="shared" si="2"/>
        <v>0</v>
      </c>
      <c r="G16" s="2">
        <f t="shared" si="3"/>
        <v>1</v>
      </c>
      <c r="H16" s="2">
        <f t="shared" si="4"/>
        <v>1</v>
      </c>
      <c r="I16" s="13">
        <f t="shared" si="5"/>
        <v>0</v>
      </c>
      <c r="J16" s="13">
        <f t="shared" si="6"/>
        <v>0</v>
      </c>
      <c r="K16" s="13">
        <f t="shared" si="7"/>
        <v>0</v>
      </c>
    </row>
    <row r="17" spans="1:11" x14ac:dyDescent="0.2">
      <c r="A17" s="3">
        <f t="shared" si="8"/>
        <v>16</v>
      </c>
      <c r="B17" s="2" t="s">
        <v>348</v>
      </c>
      <c r="C17" s="3" t="s">
        <v>85</v>
      </c>
      <c r="D17" s="2">
        <f t="shared" si="0"/>
        <v>1</v>
      </c>
      <c r="E17" s="2">
        <f t="shared" si="1"/>
        <v>1</v>
      </c>
      <c r="F17" s="2">
        <f t="shared" si="2"/>
        <v>1</v>
      </c>
      <c r="G17" s="2">
        <f t="shared" si="3"/>
        <v>1</v>
      </c>
      <c r="H17" s="2">
        <f t="shared" si="4"/>
        <v>1</v>
      </c>
      <c r="I17" s="13">
        <f t="shared" si="5"/>
        <v>0</v>
      </c>
      <c r="J17" s="13">
        <f t="shared" si="6"/>
        <v>0</v>
      </c>
      <c r="K17" s="13">
        <f t="shared" si="7"/>
        <v>0</v>
      </c>
    </row>
    <row r="18" spans="1:11" x14ac:dyDescent="0.2">
      <c r="A18" s="2">
        <f t="shared" si="8"/>
        <v>17</v>
      </c>
      <c r="B18" s="2" t="s">
        <v>348</v>
      </c>
      <c r="C18" s="2" t="s">
        <v>90</v>
      </c>
      <c r="D18" s="2">
        <f t="shared" si="0"/>
        <v>1</v>
      </c>
      <c r="E18" s="2">
        <f t="shared" si="1"/>
        <v>0</v>
      </c>
      <c r="F18" s="2">
        <f t="shared" si="2"/>
        <v>0</v>
      </c>
      <c r="G18" s="2">
        <f t="shared" si="3"/>
        <v>0</v>
      </c>
      <c r="H18" s="2">
        <f t="shared" si="4"/>
        <v>0</v>
      </c>
      <c r="I18" s="13">
        <f t="shared" si="5"/>
        <v>0</v>
      </c>
      <c r="J18" s="13">
        <f t="shared" si="6"/>
        <v>0</v>
      </c>
      <c r="K18" s="13">
        <f t="shared" si="7"/>
        <v>0</v>
      </c>
    </row>
    <row r="19" spans="1:11" x14ac:dyDescent="0.2">
      <c r="A19" s="3">
        <f t="shared" si="8"/>
        <v>18</v>
      </c>
      <c r="B19" s="2" t="s">
        <v>348</v>
      </c>
      <c r="C19" s="3" t="s">
        <v>94</v>
      </c>
      <c r="D19" s="2">
        <f t="shared" si="0"/>
        <v>0</v>
      </c>
      <c r="E19" s="2">
        <f t="shared" si="1"/>
        <v>0</v>
      </c>
      <c r="F19" s="2">
        <f t="shared" si="2"/>
        <v>0</v>
      </c>
      <c r="G19" s="2">
        <f t="shared" si="3"/>
        <v>1</v>
      </c>
      <c r="H19" s="2">
        <f t="shared" si="4"/>
        <v>0</v>
      </c>
      <c r="I19" s="13">
        <f t="shared" si="5"/>
        <v>0</v>
      </c>
      <c r="J19" s="13">
        <f t="shared" si="6"/>
        <v>1</v>
      </c>
      <c r="K19" s="13">
        <f t="shared" si="7"/>
        <v>0</v>
      </c>
    </row>
    <row r="20" spans="1:11" x14ac:dyDescent="0.2">
      <c r="A20" s="2">
        <f t="shared" si="8"/>
        <v>19</v>
      </c>
      <c r="B20" s="2" t="s">
        <v>348</v>
      </c>
      <c r="C20" s="2" t="s">
        <v>99</v>
      </c>
      <c r="D20" s="2">
        <f t="shared" si="0"/>
        <v>1</v>
      </c>
      <c r="E20" s="2">
        <f t="shared" si="1"/>
        <v>0</v>
      </c>
      <c r="F20" s="2">
        <f t="shared" si="2"/>
        <v>0</v>
      </c>
      <c r="G20" s="2">
        <f t="shared" si="3"/>
        <v>0</v>
      </c>
      <c r="H20" s="2">
        <f t="shared" si="4"/>
        <v>1</v>
      </c>
      <c r="I20" s="13">
        <f t="shared" si="5"/>
        <v>0</v>
      </c>
      <c r="J20" s="13">
        <f t="shared" si="6"/>
        <v>0</v>
      </c>
      <c r="K20" s="13">
        <f t="shared" si="7"/>
        <v>0</v>
      </c>
    </row>
    <row r="21" spans="1:11" x14ac:dyDescent="0.2">
      <c r="A21" s="3">
        <f t="shared" si="8"/>
        <v>20</v>
      </c>
      <c r="B21" s="2" t="s">
        <v>348</v>
      </c>
      <c r="C21" s="3" t="s">
        <v>102</v>
      </c>
      <c r="D21" s="2">
        <f t="shared" si="0"/>
        <v>0</v>
      </c>
      <c r="E21" s="2">
        <f t="shared" si="1"/>
        <v>1</v>
      </c>
      <c r="F21" s="2">
        <f t="shared" si="2"/>
        <v>1</v>
      </c>
      <c r="G21" s="2">
        <f t="shared" si="3"/>
        <v>0</v>
      </c>
      <c r="H21" s="2">
        <f t="shared" si="4"/>
        <v>1</v>
      </c>
      <c r="I21" s="13">
        <f t="shared" si="5"/>
        <v>1</v>
      </c>
      <c r="J21" s="13">
        <f t="shared" si="6"/>
        <v>0</v>
      </c>
      <c r="K21" s="13">
        <f t="shared" si="7"/>
        <v>0</v>
      </c>
    </row>
    <row r="22" spans="1:11" x14ac:dyDescent="0.2">
      <c r="A22" s="2">
        <f t="shared" si="8"/>
        <v>21</v>
      </c>
      <c r="B22" s="2" t="s">
        <v>348</v>
      </c>
      <c r="C22" s="2" t="s">
        <v>107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2">
        <f t="shared" si="3"/>
        <v>1</v>
      </c>
      <c r="H22" s="2">
        <f t="shared" si="4"/>
        <v>0</v>
      </c>
      <c r="I22" s="13">
        <f t="shared" si="5"/>
        <v>1</v>
      </c>
      <c r="J22" s="13">
        <f t="shared" si="6"/>
        <v>0</v>
      </c>
      <c r="K22" s="13">
        <f t="shared" si="7"/>
        <v>0</v>
      </c>
    </row>
    <row r="23" spans="1:11" x14ac:dyDescent="0.2">
      <c r="A23" s="3">
        <f t="shared" si="8"/>
        <v>22</v>
      </c>
      <c r="B23" s="2" t="s">
        <v>348</v>
      </c>
      <c r="C23" s="3" t="s">
        <v>110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2">
        <f t="shared" si="3"/>
        <v>0</v>
      </c>
      <c r="H23" s="2">
        <f t="shared" si="4"/>
        <v>1</v>
      </c>
      <c r="I23" s="13">
        <f t="shared" si="5"/>
        <v>0</v>
      </c>
      <c r="J23" s="13">
        <f t="shared" si="6"/>
        <v>0</v>
      </c>
      <c r="K23" s="13">
        <f t="shared" si="7"/>
        <v>0</v>
      </c>
    </row>
    <row r="24" spans="1:11" x14ac:dyDescent="0.2">
      <c r="A24" s="2">
        <f t="shared" si="8"/>
        <v>23</v>
      </c>
      <c r="B24" s="2" t="s">
        <v>348</v>
      </c>
      <c r="C24" s="2" t="s">
        <v>44</v>
      </c>
      <c r="D24" s="2">
        <f t="shared" si="0"/>
        <v>0</v>
      </c>
      <c r="E24" s="2">
        <f t="shared" si="1"/>
        <v>0</v>
      </c>
      <c r="F24" s="2">
        <f t="shared" si="2"/>
        <v>0</v>
      </c>
      <c r="G24" s="2">
        <f t="shared" si="3"/>
        <v>0</v>
      </c>
      <c r="H24" s="2">
        <f t="shared" si="4"/>
        <v>1</v>
      </c>
      <c r="I24" s="13">
        <f t="shared" si="5"/>
        <v>1</v>
      </c>
      <c r="J24" s="13">
        <f t="shared" si="6"/>
        <v>0</v>
      </c>
      <c r="K24" s="13">
        <f t="shared" si="7"/>
        <v>0</v>
      </c>
    </row>
    <row r="25" spans="1:11" x14ac:dyDescent="0.2">
      <c r="A25" s="3">
        <f t="shared" si="8"/>
        <v>24</v>
      </c>
      <c r="B25" s="2" t="s">
        <v>348</v>
      </c>
      <c r="C25" s="3" t="s">
        <v>117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2">
        <f t="shared" si="3"/>
        <v>0</v>
      </c>
      <c r="H25" s="2">
        <f t="shared" si="4"/>
        <v>0</v>
      </c>
      <c r="I25" s="13">
        <f t="shared" si="5"/>
        <v>0</v>
      </c>
      <c r="J25" s="13">
        <f t="shared" si="6"/>
        <v>0</v>
      </c>
      <c r="K25" s="13">
        <f t="shared" si="7"/>
        <v>0</v>
      </c>
    </row>
    <row r="26" spans="1:11" x14ac:dyDescent="0.2">
      <c r="A26" s="2">
        <f t="shared" si="8"/>
        <v>25</v>
      </c>
      <c r="B26" s="2" t="s">
        <v>348</v>
      </c>
      <c r="C26" s="2" t="s">
        <v>121</v>
      </c>
      <c r="D26" s="2">
        <f t="shared" si="0"/>
        <v>0</v>
      </c>
      <c r="E26" s="2">
        <f t="shared" si="1"/>
        <v>0</v>
      </c>
      <c r="F26" s="2">
        <f t="shared" si="2"/>
        <v>0</v>
      </c>
      <c r="G26" s="2">
        <f t="shared" si="3"/>
        <v>0</v>
      </c>
      <c r="H26" s="2">
        <f t="shared" si="4"/>
        <v>1</v>
      </c>
      <c r="I26" s="13">
        <f t="shared" si="5"/>
        <v>0</v>
      </c>
      <c r="J26" s="13">
        <f t="shared" si="6"/>
        <v>0</v>
      </c>
      <c r="K26" s="13">
        <f t="shared" si="7"/>
        <v>0</v>
      </c>
    </row>
    <row r="27" spans="1:11" x14ac:dyDescent="0.2">
      <c r="A27" s="3">
        <f t="shared" si="8"/>
        <v>26</v>
      </c>
      <c r="B27" s="2" t="s">
        <v>348</v>
      </c>
      <c r="C27" s="3" t="s">
        <v>123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2">
        <f t="shared" si="3"/>
        <v>1</v>
      </c>
      <c r="H27" s="2">
        <f t="shared" si="4"/>
        <v>1</v>
      </c>
      <c r="I27" s="13">
        <f t="shared" si="5"/>
        <v>0</v>
      </c>
      <c r="J27" s="13">
        <f t="shared" si="6"/>
        <v>1</v>
      </c>
      <c r="K27" s="13">
        <f t="shared" si="7"/>
        <v>0</v>
      </c>
    </row>
    <row r="28" spans="1:11" x14ac:dyDescent="0.2">
      <c r="A28" s="2">
        <f t="shared" si="8"/>
        <v>27</v>
      </c>
      <c r="B28" s="2" t="s">
        <v>348</v>
      </c>
      <c r="C28" s="2" t="s">
        <v>127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2">
        <f t="shared" si="3"/>
        <v>1</v>
      </c>
      <c r="H28" s="2">
        <f t="shared" si="4"/>
        <v>1</v>
      </c>
      <c r="I28" s="13">
        <f t="shared" si="5"/>
        <v>1</v>
      </c>
      <c r="J28" s="13">
        <f t="shared" si="6"/>
        <v>0</v>
      </c>
      <c r="K28" s="13">
        <f t="shared" si="7"/>
        <v>0</v>
      </c>
    </row>
    <row r="29" spans="1:11" x14ac:dyDescent="0.2">
      <c r="A29" s="3">
        <f t="shared" si="8"/>
        <v>28</v>
      </c>
      <c r="B29" s="2" t="s">
        <v>348</v>
      </c>
      <c r="C29" s="3" t="s">
        <v>133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2">
        <f t="shared" si="3"/>
        <v>0</v>
      </c>
      <c r="H29" s="2">
        <f t="shared" si="4"/>
        <v>0</v>
      </c>
      <c r="I29" s="13">
        <f t="shared" si="5"/>
        <v>1</v>
      </c>
      <c r="J29" s="13">
        <f t="shared" si="6"/>
        <v>0</v>
      </c>
      <c r="K29" s="13">
        <f t="shared" si="7"/>
        <v>0</v>
      </c>
    </row>
    <row r="30" spans="1:11" x14ac:dyDescent="0.2">
      <c r="A30" s="2">
        <f t="shared" si="8"/>
        <v>29</v>
      </c>
      <c r="B30" s="2" t="s">
        <v>348</v>
      </c>
      <c r="C30" s="2" t="s">
        <v>138</v>
      </c>
      <c r="D30" s="2">
        <f t="shared" si="0"/>
        <v>1</v>
      </c>
      <c r="E30" s="2">
        <f t="shared" si="1"/>
        <v>1</v>
      </c>
      <c r="F30" s="2">
        <f t="shared" si="2"/>
        <v>0</v>
      </c>
      <c r="G30" s="2">
        <f t="shared" si="3"/>
        <v>0</v>
      </c>
      <c r="H30" s="2">
        <f t="shared" si="4"/>
        <v>1</v>
      </c>
      <c r="I30" s="13">
        <f t="shared" si="5"/>
        <v>1</v>
      </c>
      <c r="J30" s="13">
        <f t="shared" si="6"/>
        <v>0</v>
      </c>
      <c r="K30" s="13">
        <f t="shared" si="7"/>
        <v>0</v>
      </c>
    </row>
    <row r="31" spans="1:11" x14ac:dyDescent="0.2">
      <c r="A31" s="3">
        <f t="shared" si="8"/>
        <v>30</v>
      </c>
      <c r="B31" s="2" t="s">
        <v>348</v>
      </c>
      <c r="C31" s="3" t="s">
        <v>141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2">
        <f t="shared" si="3"/>
        <v>0</v>
      </c>
      <c r="H31" s="2">
        <f t="shared" si="4"/>
        <v>0</v>
      </c>
      <c r="I31" s="13">
        <f t="shared" si="5"/>
        <v>1</v>
      </c>
      <c r="J31" s="13">
        <f t="shared" si="6"/>
        <v>0</v>
      </c>
      <c r="K31" s="13">
        <f t="shared" si="7"/>
        <v>0</v>
      </c>
    </row>
    <row r="32" spans="1:11" x14ac:dyDescent="0.2">
      <c r="A32" s="2">
        <f t="shared" si="8"/>
        <v>31</v>
      </c>
      <c r="B32" s="2" t="s">
        <v>348</v>
      </c>
      <c r="C32" s="2" t="s">
        <v>146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2">
        <f t="shared" si="3"/>
        <v>0</v>
      </c>
      <c r="H32" s="2">
        <f t="shared" si="4"/>
        <v>0</v>
      </c>
      <c r="I32" s="13">
        <f t="shared" si="5"/>
        <v>1</v>
      </c>
      <c r="J32" s="13">
        <f t="shared" si="6"/>
        <v>0</v>
      </c>
      <c r="K32" s="13">
        <f t="shared" si="7"/>
        <v>0</v>
      </c>
    </row>
    <row r="33" spans="1:11" x14ac:dyDescent="0.2">
      <c r="A33" s="3">
        <f t="shared" si="8"/>
        <v>32</v>
      </c>
      <c r="B33" s="2" t="s">
        <v>348</v>
      </c>
      <c r="C33" s="3" t="s">
        <v>150</v>
      </c>
      <c r="D33" s="2">
        <f t="shared" si="0"/>
        <v>1</v>
      </c>
      <c r="E33" s="2">
        <f t="shared" si="1"/>
        <v>0</v>
      </c>
      <c r="F33" s="2">
        <f t="shared" si="2"/>
        <v>0</v>
      </c>
      <c r="G33" s="2">
        <f t="shared" si="3"/>
        <v>0</v>
      </c>
      <c r="H33" s="2">
        <f t="shared" si="4"/>
        <v>1</v>
      </c>
      <c r="I33" s="13">
        <f t="shared" si="5"/>
        <v>1</v>
      </c>
      <c r="J33" s="13">
        <f t="shared" si="6"/>
        <v>0</v>
      </c>
      <c r="K33" s="13">
        <f t="shared" si="7"/>
        <v>0</v>
      </c>
    </row>
    <row r="34" spans="1:11" x14ac:dyDescent="0.2">
      <c r="A34" s="2">
        <f t="shared" si="8"/>
        <v>33</v>
      </c>
      <c r="B34" s="2" t="s">
        <v>348</v>
      </c>
      <c r="C34" s="2" t="s">
        <v>141</v>
      </c>
      <c r="D34" s="2">
        <f t="shared" ref="D34:D65" si="9">COUNTIF($C34,"*Whatsapp*")</f>
        <v>0</v>
      </c>
      <c r="E34" s="2">
        <f t="shared" ref="E34:E65" si="10">COUNTIF($C34,"*LinkedIn*")</f>
        <v>1</v>
      </c>
      <c r="F34" s="2">
        <f t="shared" ref="F34:F65" si="11">COUNTIF($C34,"*Facebook*")</f>
        <v>0</v>
      </c>
      <c r="G34" s="2">
        <f t="shared" ref="G34:G65" si="12">COUNTIF($C34,"*Slack*")</f>
        <v>0</v>
      </c>
      <c r="H34" s="2">
        <f t="shared" ref="H34:H65" si="13">COUNTIF($C34,"*Personal*")</f>
        <v>0</v>
      </c>
      <c r="I34" s="13">
        <f t="shared" ref="I34:I65" si="14">COUNTIF($C34,"*Official*")</f>
        <v>1</v>
      </c>
      <c r="J34" s="13">
        <f t="shared" ref="J34:J65" si="15">COUNTIF($C34,"*twitter*")</f>
        <v>0</v>
      </c>
      <c r="K34" s="13">
        <f t="shared" ref="K34:K65" si="16">COUNTIF($C34,"*reddit*")</f>
        <v>0</v>
      </c>
    </row>
    <row r="35" spans="1:11" x14ac:dyDescent="0.2">
      <c r="A35" s="3">
        <f t="shared" si="8"/>
        <v>34</v>
      </c>
      <c r="B35" s="2" t="s">
        <v>348</v>
      </c>
      <c r="C35" s="3" t="s">
        <v>155</v>
      </c>
      <c r="D35" s="2">
        <f t="shared" si="9"/>
        <v>1</v>
      </c>
      <c r="E35" s="2">
        <f t="shared" si="10"/>
        <v>1</v>
      </c>
      <c r="F35" s="2">
        <f t="shared" si="11"/>
        <v>1</v>
      </c>
      <c r="G35" s="2">
        <f t="shared" si="12"/>
        <v>0</v>
      </c>
      <c r="H35" s="2">
        <f t="shared" si="13"/>
        <v>0</v>
      </c>
      <c r="I35" s="13">
        <f t="shared" si="14"/>
        <v>0</v>
      </c>
      <c r="J35" s="13">
        <f t="shared" si="15"/>
        <v>0</v>
      </c>
      <c r="K35" s="13">
        <f t="shared" si="16"/>
        <v>0</v>
      </c>
    </row>
    <row r="36" spans="1:11" x14ac:dyDescent="0.2">
      <c r="A36" s="2">
        <f t="shared" si="8"/>
        <v>35</v>
      </c>
      <c r="B36" s="2" t="s">
        <v>348</v>
      </c>
      <c r="C36" s="2" t="s">
        <v>141</v>
      </c>
      <c r="D36" s="2">
        <f t="shared" si="9"/>
        <v>0</v>
      </c>
      <c r="E36" s="2">
        <f t="shared" si="10"/>
        <v>1</v>
      </c>
      <c r="F36" s="2">
        <f t="shared" si="11"/>
        <v>0</v>
      </c>
      <c r="G36" s="2">
        <f t="shared" si="12"/>
        <v>0</v>
      </c>
      <c r="H36" s="2">
        <f t="shared" si="13"/>
        <v>0</v>
      </c>
      <c r="I36" s="13">
        <f t="shared" si="14"/>
        <v>1</v>
      </c>
      <c r="J36" s="13">
        <f t="shared" si="15"/>
        <v>0</v>
      </c>
      <c r="K36" s="13">
        <f t="shared" si="16"/>
        <v>0</v>
      </c>
    </row>
    <row r="37" spans="1:11" x14ac:dyDescent="0.2">
      <c r="A37" s="3">
        <f t="shared" si="8"/>
        <v>36</v>
      </c>
      <c r="B37" s="2" t="s">
        <v>348</v>
      </c>
      <c r="C37" s="3" t="s">
        <v>48</v>
      </c>
      <c r="D37" s="2">
        <f t="shared" si="9"/>
        <v>0</v>
      </c>
      <c r="E37" s="2">
        <f t="shared" si="10"/>
        <v>1</v>
      </c>
      <c r="F37" s="2">
        <f t="shared" si="11"/>
        <v>0</v>
      </c>
      <c r="G37" s="2">
        <f t="shared" si="12"/>
        <v>0</v>
      </c>
      <c r="H37" s="2">
        <f t="shared" si="13"/>
        <v>0</v>
      </c>
      <c r="I37" s="13">
        <f t="shared" si="14"/>
        <v>0</v>
      </c>
      <c r="J37" s="13">
        <f t="shared" si="15"/>
        <v>0</v>
      </c>
      <c r="K37" s="13">
        <f t="shared" si="16"/>
        <v>0</v>
      </c>
    </row>
    <row r="38" spans="1:11" x14ac:dyDescent="0.2">
      <c r="A38" s="2">
        <f t="shared" si="8"/>
        <v>37</v>
      </c>
      <c r="B38" s="2" t="s">
        <v>348</v>
      </c>
      <c r="C38" s="2" t="s">
        <v>164</v>
      </c>
      <c r="D38" s="2">
        <f t="shared" si="9"/>
        <v>1</v>
      </c>
      <c r="E38" s="2">
        <f t="shared" si="10"/>
        <v>1</v>
      </c>
      <c r="F38" s="2">
        <f t="shared" si="11"/>
        <v>1</v>
      </c>
      <c r="G38" s="2">
        <f t="shared" si="12"/>
        <v>0</v>
      </c>
      <c r="H38" s="2">
        <f t="shared" si="13"/>
        <v>1</v>
      </c>
      <c r="I38" s="13">
        <f t="shared" si="14"/>
        <v>1</v>
      </c>
      <c r="J38" s="13">
        <f t="shared" si="15"/>
        <v>0</v>
      </c>
      <c r="K38" s="13">
        <f t="shared" si="16"/>
        <v>0</v>
      </c>
    </row>
    <row r="39" spans="1:11" x14ac:dyDescent="0.2">
      <c r="A39" s="3">
        <f t="shared" si="8"/>
        <v>38</v>
      </c>
      <c r="B39" s="2" t="s">
        <v>348</v>
      </c>
      <c r="C39" s="3" t="s">
        <v>164</v>
      </c>
      <c r="D39" s="2">
        <f t="shared" si="9"/>
        <v>1</v>
      </c>
      <c r="E39" s="2">
        <f t="shared" si="10"/>
        <v>1</v>
      </c>
      <c r="F39" s="2">
        <f t="shared" si="11"/>
        <v>1</v>
      </c>
      <c r="G39" s="2">
        <f t="shared" si="12"/>
        <v>0</v>
      </c>
      <c r="H39" s="2">
        <f t="shared" si="13"/>
        <v>1</v>
      </c>
      <c r="I39" s="13">
        <f t="shared" si="14"/>
        <v>1</v>
      </c>
      <c r="J39" s="13">
        <f t="shared" si="15"/>
        <v>0</v>
      </c>
      <c r="K39" s="13">
        <f t="shared" si="16"/>
        <v>0</v>
      </c>
    </row>
    <row r="40" spans="1:11" x14ac:dyDescent="0.2">
      <c r="A40" s="2">
        <f t="shared" si="8"/>
        <v>39</v>
      </c>
      <c r="B40" s="2" t="s">
        <v>348</v>
      </c>
      <c r="C40" s="2" t="s">
        <v>168</v>
      </c>
      <c r="D40" s="2">
        <f t="shared" si="9"/>
        <v>0</v>
      </c>
      <c r="E40" s="2">
        <f t="shared" si="10"/>
        <v>0</v>
      </c>
      <c r="F40" s="2">
        <f t="shared" si="11"/>
        <v>0</v>
      </c>
      <c r="G40" s="2">
        <f t="shared" si="12"/>
        <v>1</v>
      </c>
      <c r="H40" s="2">
        <f t="shared" si="13"/>
        <v>0</v>
      </c>
      <c r="I40" s="13">
        <f t="shared" si="14"/>
        <v>1</v>
      </c>
      <c r="J40" s="13">
        <f t="shared" si="15"/>
        <v>0</v>
      </c>
      <c r="K40" s="13">
        <f t="shared" si="16"/>
        <v>0</v>
      </c>
    </row>
    <row r="41" spans="1:11" x14ac:dyDescent="0.2">
      <c r="A41" s="3">
        <f t="shared" si="8"/>
        <v>40</v>
      </c>
      <c r="B41" s="2" t="s">
        <v>348</v>
      </c>
      <c r="C41" s="3" t="s">
        <v>171</v>
      </c>
      <c r="D41" s="2">
        <f t="shared" si="9"/>
        <v>0</v>
      </c>
      <c r="E41" s="2">
        <f t="shared" si="10"/>
        <v>1</v>
      </c>
      <c r="F41" s="2">
        <f t="shared" si="11"/>
        <v>1</v>
      </c>
      <c r="G41" s="2">
        <f t="shared" si="12"/>
        <v>0</v>
      </c>
      <c r="H41" s="2">
        <f t="shared" si="13"/>
        <v>1</v>
      </c>
      <c r="I41" s="13">
        <f t="shared" si="14"/>
        <v>0</v>
      </c>
      <c r="J41" s="13">
        <f t="shared" si="15"/>
        <v>0</v>
      </c>
      <c r="K41" s="13">
        <f t="shared" si="16"/>
        <v>0</v>
      </c>
    </row>
    <row r="42" spans="1:11" x14ac:dyDescent="0.2">
      <c r="A42" s="2">
        <f t="shared" si="8"/>
        <v>41</v>
      </c>
      <c r="B42" s="2" t="s">
        <v>348</v>
      </c>
      <c r="C42" s="2" t="s">
        <v>174</v>
      </c>
      <c r="D42" s="2">
        <f t="shared" si="9"/>
        <v>1</v>
      </c>
      <c r="E42" s="2">
        <f t="shared" si="10"/>
        <v>0</v>
      </c>
      <c r="F42" s="2">
        <f t="shared" si="11"/>
        <v>1</v>
      </c>
      <c r="G42" s="2">
        <f t="shared" si="12"/>
        <v>0</v>
      </c>
      <c r="H42" s="2">
        <f t="shared" si="13"/>
        <v>1</v>
      </c>
      <c r="I42" s="13">
        <f t="shared" si="14"/>
        <v>1</v>
      </c>
      <c r="J42" s="13">
        <f t="shared" si="15"/>
        <v>0</v>
      </c>
      <c r="K42" s="13">
        <f t="shared" si="16"/>
        <v>0</v>
      </c>
    </row>
    <row r="43" spans="1:11" x14ac:dyDescent="0.2">
      <c r="A43" s="3">
        <f t="shared" si="8"/>
        <v>42</v>
      </c>
      <c r="B43" s="2" t="s">
        <v>348</v>
      </c>
      <c r="C43" s="3" t="s">
        <v>121</v>
      </c>
      <c r="D43" s="2">
        <f t="shared" si="9"/>
        <v>0</v>
      </c>
      <c r="E43" s="2">
        <f t="shared" si="10"/>
        <v>0</v>
      </c>
      <c r="F43" s="2">
        <f t="shared" si="11"/>
        <v>0</v>
      </c>
      <c r="G43" s="2">
        <f t="shared" si="12"/>
        <v>0</v>
      </c>
      <c r="H43" s="2">
        <f t="shared" si="13"/>
        <v>1</v>
      </c>
      <c r="I43" s="13">
        <f t="shared" si="14"/>
        <v>0</v>
      </c>
      <c r="J43" s="13">
        <f t="shared" si="15"/>
        <v>0</v>
      </c>
      <c r="K43" s="13">
        <f t="shared" si="16"/>
        <v>0</v>
      </c>
    </row>
    <row r="44" spans="1:11" x14ac:dyDescent="0.2">
      <c r="A44" s="2">
        <f t="shared" si="8"/>
        <v>43</v>
      </c>
      <c r="B44" s="2" t="s">
        <v>348</v>
      </c>
      <c r="C44" s="2" t="s">
        <v>44</v>
      </c>
      <c r="D44" s="2">
        <f t="shared" si="9"/>
        <v>0</v>
      </c>
      <c r="E44" s="2">
        <f t="shared" si="10"/>
        <v>0</v>
      </c>
      <c r="F44" s="2">
        <f t="shared" si="11"/>
        <v>0</v>
      </c>
      <c r="G44" s="2">
        <f t="shared" si="12"/>
        <v>0</v>
      </c>
      <c r="H44" s="2">
        <f t="shared" si="13"/>
        <v>1</v>
      </c>
      <c r="I44" s="13">
        <f t="shared" si="14"/>
        <v>1</v>
      </c>
      <c r="J44" s="13">
        <f t="shared" si="15"/>
        <v>0</v>
      </c>
      <c r="K44" s="13">
        <f t="shared" si="16"/>
        <v>0</v>
      </c>
    </row>
    <row r="45" spans="1:11" x14ac:dyDescent="0.2">
      <c r="A45" s="3">
        <f t="shared" si="8"/>
        <v>44</v>
      </c>
      <c r="B45" s="2" t="s">
        <v>348</v>
      </c>
      <c r="C45" s="3" t="s">
        <v>121</v>
      </c>
      <c r="D45" s="2">
        <f t="shared" si="9"/>
        <v>0</v>
      </c>
      <c r="E45" s="2">
        <f t="shared" si="10"/>
        <v>0</v>
      </c>
      <c r="F45" s="2">
        <f t="shared" si="11"/>
        <v>0</v>
      </c>
      <c r="G45" s="2">
        <f t="shared" si="12"/>
        <v>0</v>
      </c>
      <c r="H45" s="2">
        <f t="shared" si="13"/>
        <v>1</v>
      </c>
      <c r="I45" s="13">
        <f t="shared" si="14"/>
        <v>0</v>
      </c>
      <c r="J45" s="13">
        <f t="shared" si="15"/>
        <v>0</v>
      </c>
      <c r="K45" s="13">
        <f t="shared" si="16"/>
        <v>0</v>
      </c>
    </row>
    <row r="46" spans="1:11" x14ac:dyDescent="0.2">
      <c r="A46" s="2">
        <f t="shared" si="8"/>
        <v>45</v>
      </c>
      <c r="B46" s="2" t="s">
        <v>348</v>
      </c>
      <c r="C46" s="2" t="s">
        <v>188</v>
      </c>
      <c r="D46" s="2">
        <f t="shared" si="9"/>
        <v>1</v>
      </c>
      <c r="E46" s="2">
        <f t="shared" si="10"/>
        <v>0</v>
      </c>
      <c r="F46" s="2">
        <f t="shared" si="11"/>
        <v>1</v>
      </c>
      <c r="G46" s="2">
        <f t="shared" si="12"/>
        <v>0</v>
      </c>
      <c r="H46" s="2">
        <f t="shared" si="13"/>
        <v>1</v>
      </c>
      <c r="I46" s="13">
        <f t="shared" si="14"/>
        <v>1</v>
      </c>
      <c r="J46" s="13">
        <f t="shared" si="15"/>
        <v>0</v>
      </c>
      <c r="K46" s="13">
        <f t="shared" si="16"/>
        <v>0</v>
      </c>
    </row>
    <row r="47" spans="1:11" x14ac:dyDescent="0.2">
      <c r="A47" s="3">
        <f t="shared" si="8"/>
        <v>46</v>
      </c>
      <c r="B47" s="2" t="s">
        <v>348</v>
      </c>
      <c r="C47" s="3" t="s">
        <v>51</v>
      </c>
      <c r="D47" s="2">
        <f t="shared" si="9"/>
        <v>0</v>
      </c>
      <c r="E47" s="2">
        <f t="shared" si="10"/>
        <v>1</v>
      </c>
      <c r="F47" s="2">
        <f t="shared" si="11"/>
        <v>0</v>
      </c>
      <c r="G47" s="2">
        <f t="shared" si="12"/>
        <v>0</v>
      </c>
      <c r="H47" s="2">
        <f t="shared" si="13"/>
        <v>0</v>
      </c>
      <c r="I47" s="13">
        <f t="shared" si="14"/>
        <v>0</v>
      </c>
      <c r="J47" s="13">
        <f t="shared" si="15"/>
        <v>0</v>
      </c>
      <c r="K47" s="13">
        <f t="shared" si="16"/>
        <v>0</v>
      </c>
    </row>
    <row r="48" spans="1:11" x14ac:dyDescent="0.2">
      <c r="A48" s="2">
        <f t="shared" si="8"/>
        <v>47</v>
      </c>
      <c r="B48" s="2" t="s">
        <v>348</v>
      </c>
      <c r="C48" s="2" t="s">
        <v>193</v>
      </c>
      <c r="D48" s="2">
        <f t="shared" si="9"/>
        <v>0</v>
      </c>
      <c r="E48" s="2">
        <f t="shared" si="10"/>
        <v>1</v>
      </c>
      <c r="F48" s="2">
        <f t="shared" si="11"/>
        <v>0</v>
      </c>
      <c r="G48" s="2">
        <f t="shared" si="12"/>
        <v>0</v>
      </c>
      <c r="H48" s="2">
        <f t="shared" si="13"/>
        <v>1</v>
      </c>
      <c r="I48" s="13">
        <f t="shared" si="14"/>
        <v>0</v>
      </c>
      <c r="J48" s="13">
        <f t="shared" si="15"/>
        <v>0</v>
      </c>
      <c r="K48" s="13">
        <f t="shared" si="16"/>
        <v>0</v>
      </c>
    </row>
    <row r="49" spans="1:11" x14ac:dyDescent="0.2">
      <c r="A49" s="3">
        <f t="shared" si="8"/>
        <v>48</v>
      </c>
      <c r="B49" s="2" t="s">
        <v>348</v>
      </c>
      <c r="C49" s="3" t="s">
        <v>198</v>
      </c>
      <c r="D49" s="2">
        <f t="shared" si="9"/>
        <v>0</v>
      </c>
      <c r="E49" s="2">
        <f t="shared" si="10"/>
        <v>0</v>
      </c>
      <c r="F49" s="2">
        <f t="shared" si="11"/>
        <v>1</v>
      </c>
      <c r="G49" s="2">
        <f t="shared" si="12"/>
        <v>0</v>
      </c>
      <c r="H49" s="2">
        <f t="shared" si="13"/>
        <v>1</v>
      </c>
      <c r="I49" s="13">
        <f t="shared" si="14"/>
        <v>0</v>
      </c>
      <c r="J49" s="13">
        <f t="shared" si="15"/>
        <v>0</v>
      </c>
      <c r="K49" s="13">
        <f t="shared" si="16"/>
        <v>0</v>
      </c>
    </row>
    <row r="50" spans="1:11" x14ac:dyDescent="0.2">
      <c r="A50" s="2">
        <f t="shared" si="8"/>
        <v>49</v>
      </c>
      <c r="B50" s="2" t="s">
        <v>348</v>
      </c>
      <c r="C50" s="2" t="s">
        <v>203</v>
      </c>
      <c r="D50" s="2">
        <f t="shared" si="9"/>
        <v>1</v>
      </c>
      <c r="E50" s="2">
        <f t="shared" si="10"/>
        <v>1</v>
      </c>
      <c r="F50" s="2">
        <f t="shared" si="11"/>
        <v>0</v>
      </c>
      <c r="G50" s="2">
        <f t="shared" si="12"/>
        <v>0</v>
      </c>
      <c r="H50" s="2">
        <f t="shared" si="13"/>
        <v>1</v>
      </c>
      <c r="I50" s="13">
        <f t="shared" si="14"/>
        <v>1</v>
      </c>
      <c r="J50" s="13">
        <f t="shared" si="15"/>
        <v>0</v>
      </c>
      <c r="K50" s="13">
        <f t="shared" si="16"/>
        <v>0</v>
      </c>
    </row>
    <row r="51" spans="1:11" x14ac:dyDescent="0.2">
      <c r="A51" s="3">
        <f t="shared" si="8"/>
        <v>50</v>
      </c>
      <c r="B51" s="2" t="s">
        <v>348</v>
      </c>
      <c r="C51" s="3" t="s">
        <v>203</v>
      </c>
      <c r="D51" s="2">
        <f t="shared" si="9"/>
        <v>1</v>
      </c>
      <c r="E51" s="2">
        <f t="shared" si="10"/>
        <v>1</v>
      </c>
      <c r="F51" s="2">
        <f t="shared" si="11"/>
        <v>0</v>
      </c>
      <c r="G51" s="2">
        <f t="shared" si="12"/>
        <v>0</v>
      </c>
      <c r="H51" s="2">
        <f t="shared" si="13"/>
        <v>1</v>
      </c>
      <c r="I51" s="13">
        <f t="shared" si="14"/>
        <v>1</v>
      </c>
      <c r="J51" s="13">
        <f t="shared" si="15"/>
        <v>0</v>
      </c>
      <c r="K51" s="13">
        <f t="shared" si="16"/>
        <v>0</v>
      </c>
    </row>
    <row r="52" spans="1:11" x14ac:dyDescent="0.2">
      <c r="A52" s="2">
        <f t="shared" si="8"/>
        <v>51</v>
      </c>
      <c r="B52" s="2" t="s">
        <v>348</v>
      </c>
      <c r="C52" s="2" t="s">
        <v>37</v>
      </c>
      <c r="D52" s="2">
        <f t="shared" si="9"/>
        <v>0</v>
      </c>
      <c r="E52" s="2">
        <f t="shared" si="10"/>
        <v>0</v>
      </c>
      <c r="F52" s="2">
        <f t="shared" si="11"/>
        <v>0</v>
      </c>
      <c r="G52" s="2">
        <f t="shared" si="12"/>
        <v>0</v>
      </c>
      <c r="H52" s="2">
        <f t="shared" si="13"/>
        <v>0</v>
      </c>
      <c r="I52" s="13">
        <f t="shared" si="14"/>
        <v>1</v>
      </c>
      <c r="J52" s="13">
        <f t="shared" si="15"/>
        <v>0</v>
      </c>
      <c r="K52" s="13">
        <f t="shared" si="16"/>
        <v>0</v>
      </c>
    </row>
    <row r="53" spans="1:11" x14ac:dyDescent="0.2">
      <c r="A53" s="3">
        <f t="shared" si="8"/>
        <v>52</v>
      </c>
      <c r="B53" s="2" t="s">
        <v>348</v>
      </c>
      <c r="C53" s="3" t="s">
        <v>206</v>
      </c>
      <c r="D53" s="2">
        <f t="shared" si="9"/>
        <v>1</v>
      </c>
      <c r="E53" s="2">
        <f t="shared" si="10"/>
        <v>1</v>
      </c>
      <c r="F53" s="2">
        <f t="shared" si="11"/>
        <v>1</v>
      </c>
      <c r="G53" s="2">
        <f t="shared" si="12"/>
        <v>0</v>
      </c>
      <c r="H53" s="2">
        <f t="shared" si="13"/>
        <v>1</v>
      </c>
      <c r="I53" s="13">
        <f t="shared" si="14"/>
        <v>0</v>
      </c>
      <c r="J53" s="13">
        <f t="shared" si="15"/>
        <v>0</v>
      </c>
      <c r="K53" s="13">
        <f t="shared" si="16"/>
        <v>0</v>
      </c>
    </row>
    <row r="54" spans="1:11" x14ac:dyDescent="0.2">
      <c r="A54" s="2">
        <f t="shared" si="8"/>
        <v>53</v>
      </c>
      <c r="B54" s="2" t="s">
        <v>348</v>
      </c>
      <c r="C54" s="2" t="s">
        <v>37</v>
      </c>
      <c r="D54" s="2">
        <f t="shared" si="9"/>
        <v>0</v>
      </c>
      <c r="E54" s="2">
        <f t="shared" si="10"/>
        <v>0</v>
      </c>
      <c r="F54" s="2">
        <f t="shared" si="11"/>
        <v>0</v>
      </c>
      <c r="G54" s="2">
        <f t="shared" si="12"/>
        <v>0</v>
      </c>
      <c r="H54" s="2">
        <f t="shared" si="13"/>
        <v>0</v>
      </c>
      <c r="I54" s="13">
        <f t="shared" si="14"/>
        <v>1</v>
      </c>
      <c r="J54" s="13">
        <f t="shared" si="15"/>
        <v>0</v>
      </c>
      <c r="K54" s="13">
        <f t="shared" si="16"/>
        <v>0</v>
      </c>
    </row>
    <row r="55" spans="1:11" x14ac:dyDescent="0.2">
      <c r="A55" s="3">
        <f t="shared" si="8"/>
        <v>54</v>
      </c>
      <c r="B55" s="2" t="s">
        <v>348</v>
      </c>
      <c r="C55" s="3" t="s">
        <v>208</v>
      </c>
      <c r="D55" s="2">
        <f t="shared" si="9"/>
        <v>1</v>
      </c>
      <c r="E55" s="2">
        <f t="shared" si="10"/>
        <v>1</v>
      </c>
      <c r="F55" s="2">
        <f t="shared" si="11"/>
        <v>1</v>
      </c>
      <c r="G55" s="2">
        <f t="shared" si="12"/>
        <v>0</v>
      </c>
      <c r="H55" s="2">
        <f t="shared" si="13"/>
        <v>0</v>
      </c>
      <c r="I55" s="13">
        <f t="shared" si="14"/>
        <v>0</v>
      </c>
      <c r="J55" s="13">
        <f t="shared" si="15"/>
        <v>0</v>
      </c>
      <c r="K55" s="13">
        <f t="shared" si="16"/>
        <v>0</v>
      </c>
    </row>
    <row r="56" spans="1:11" x14ac:dyDescent="0.2">
      <c r="A56" s="2">
        <f t="shared" si="8"/>
        <v>55</v>
      </c>
      <c r="B56" s="2" t="s">
        <v>348</v>
      </c>
      <c r="C56" s="2" t="s">
        <v>211</v>
      </c>
      <c r="D56" s="2">
        <f t="shared" si="9"/>
        <v>1</v>
      </c>
      <c r="E56" s="2">
        <f t="shared" si="10"/>
        <v>1</v>
      </c>
      <c r="F56" s="2">
        <f t="shared" si="11"/>
        <v>1</v>
      </c>
      <c r="G56" s="2">
        <f t="shared" si="12"/>
        <v>1</v>
      </c>
      <c r="H56" s="2">
        <f t="shared" si="13"/>
        <v>0</v>
      </c>
      <c r="I56" s="13">
        <f t="shared" si="14"/>
        <v>1</v>
      </c>
      <c r="J56" s="13">
        <f t="shared" si="15"/>
        <v>0</v>
      </c>
      <c r="K56" s="13">
        <f t="shared" si="16"/>
        <v>0</v>
      </c>
    </row>
    <row r="57" spans="1:11" x14ac:dyDescent="0.2">
      <c r="A57" s="3">
        <f t="shared" si="8"/>
        <v>56</v>
      </c>
      <c r="B57" s="2" t="s">
        <v>348</v>
      </c>
      <c r="C57" s="3" t="s">
        <v>48</v>
      </c>
      <c r="D57" s="2">
        <f t="shared" si="9"/>
        <v>0</v>
      </c>
      <c r="E57" s="2">
        <f t="shared" si="10"/>
        <v>1</v>
      </c>
      <c r="F57" s="2">
        <f t="shared" si="11"/>
        <v>0</v>
      </c>
      <c r="G57" s="2">
        <f t="shared" si="12"/>
        <v>0</v>
      </c>
      <c r="H57" s="2">
        <f t="shared" si="13"/>
        <v>0</v>
      </c>
      <c r="I57" s="13">
        <f t="shared" si="14"/>
        <v>0</v>
      </c>
      <c r="J57" s="13">
        <f t="shared" si="15"/>
        <v>0</v>
      </c>
      <c r="K57" s="13">
        <f t="shared" si="16"/>
        <v>0</v>
      </c>
    </row>
    <row r="58" spans="1:11" x14ac:dyDescent="0.2">
      <c r="A58" s="2">
        <f t="shared" si="8"/>
        <v>57</v>
      </c>
      <c r="B58" s="2" t="s">
        <v>348</v>
      </c>
      <c r="C58" s="2" t="s">
        <v>215</v>
      </c>
      <c r="D58" s="2">
        <f t="shared" si="9"/>
        <v>0</v>
      </c>
      <c r="E58" s="2">
        <f t="shared" si="10"/>
        <v>1</v>
      </c>
      <c r="F58" s="2">
        <f t="shared" si="11"/>
        <v>0</v>
      </c>
      <c r="G58" s="2">
        <f t="shared" si="12"/>
        <v>0</v>
      </c>
      <c r="H58" s="2">
        <f t="shared" si="13"/>
        <v>1</v>
      </c>
      <c r="I58" s="13">
        <f t="shared" si="14"/>
        <v>1</v>
      </c>
      <c r="J58" s="13">
        <f t="shared" si="15"/>
        <v>0</v>
      </c>
      <c r="K58" s="13">
        <f t="shared" si="16"/>
        <v>0</v>
      </c>
    </row>
    <row r="59" spans="1:11" x14ac:dyDescent="0.2">
      <c r="A59" s="3">
        <f t="shared" si="8"/>
        <v>58</v>
      </c>
      <c r="B59" s="2" t="s">
        <v>348</v>
      </c>
      <c r="C59" s="3" t="s">
        <v>218</v>
      </c>
      <c r="D59" s="2">
        <f t="shared" si="9"/>
        <v>0</v>
      </c>
      <c r="E59" s="2">
        <f t="shared" si="10"/>
        <v>0</v>
      </c>
      <c r="F59" s="2">
        <f t="shared" si="11"/>
        <v>0</v>
      </c>
      <c r="G59" s="2">
        <f t="shared" si="12"/>
        <v>1</v>
      </c>
      <c r="H59" s="2">
        <f t="shared" si="13"/>
        <v>0</v>
      </c>
      <c r="I59" s="13">
        <f t="shared" si="14"/>
        <v>0</v>
      </c>
      <c r="J59" s="13">
        <f t="shared" si="15"/>
        <v>0</v>
      </c>
      <c r="K59" s="13">
        <f t="shared" si="16"/>
        <v>0</v>
      </c>
    </row>
    <row r="60" spans="1:11" x14ac:dyDescent="0.2">
      <c r="A60" s="2">
        <f t="shared" si="8"/>
        <v>59</v>
      </c>
      <c r="B60" s="2" t="s">
        <v>348</v>
      </c>
      <c r="C60" s="2" t="s">
        <v>37</v>
      </c>
      <c r="D60" s="2">
        <f t="shared" si="9"/>
        <v>0</v>
      </c>
      <c r="E60" s="2">
        <f t="shared" si="10"/>
        <v>0</v>
      </c>
      <c r="F60" s="2">
        <f t="shared" si="11"/>
        <v>0</v>
      </c>
      <c r="G60" s="2">
        <f t="shared" si="12"/>
        <v>0</v>
      </c>
      <c r="H60" s="2">
        <f t="shared" si="13"/>
        <v>0</v>
      </c>
      <c r="I60" s="13">
        <f t="shared" si="14"/>
        <v>1</v>
      </c>
      <c r="J60" s="13">
        <f t="shared" si="15"/>
        <v>0</v>
      </c>
      <c r="K60" s="13">
        <f t="shared" si="16"/>
        <v>0</v>
      </c>
    </row>
    <row r="61" spans="1:11" x14ac:dyDescent="0.2">
      <c r="A61" s="3">
        <f t="shared" si="8"/>
        <v>60</v>
      </c>
      <c r="B61" s="2" t="s">
        <v>348</v>
      </c>
      <c r="C61" s="3" t="s">
        <v>56</v>
      </c>
      <c r="D61" s="2">
        <f t="shared" si="9"/>
        <v>1</v>
      </c>
      <c r="E61" s="2">
        <f t="shared" si="10"/>
        <v>1</v>
      </c>
      <c r="F61" s="2">
        <f t="shared" si="11"/>
        <v>1</v>
      </c>
      <c r="G61" s="2">
        <f t="shared" si="12"/>
        <v>0</v>
      </c>
      <c r="H61" s="2">
        <f t="shared" si="13"/>
        <v>0</v>
      </c>
      <c r="I61" s="13">
        <f t="shared" si="14"/>
        <v>0</v>
      </c>
      <c r="J61" s="13">
        <f t="shared" si="15"/>
        <v>0</v>
      </c>
      <c r="K61" s="13">
        <f t="shared" si="16"/>
        <v>0</v>
      </c>
    </row>
    <row r="62" spans="1:11" x14ac:dyDescent="0.2">
      <c r="A62" s="2">
        <f t="shared" si="8"/>
        <v>61</v>
      </c>
      <c r="B62" s="2" t="s">
        <v>348</v>
      </c>
      <c r="C62" s="2" t="s">
        <v>225</v>
      </c>
      <c r="D62" s="2">
        <f t="shared" si="9"/>
        <v>1</v>
      </c>
      <c r="E62" s="2">
        <f t="shared" si="10"/>
        <v>0</v>
      </c>
      <c r="F62" s="2">
        <f t="shared" si="11"/>
        <v>0</v>
      </c>
      <c r="G62" s="2">
        <f t="shared" si="12"/>
        <v>0</v>
      </c>
      <c r="H62" s="2">
        <f t="shared" si="13"/>
        <v>0</v>
      </c>
      <c r="I62" s="13">
        <f t="shared" si="14"/>
        <v>1</v>
      </c>
      <c r="J62" s="13">
        <f t="shared" si="15"/>
        <v>0</v>
      </c>
      <c r="K62" s="13">
        <f t="shared" si="16"/>
        <v>0</v>
      </c>
    </row>
    <row r="63" spans="1:11" x14ac:dyDescent="0.2">
      <c r="A63" s="3">
        <f t="shared" si="8"/>
        <v>62</v>
      </c>
      <c r="B63" s="2" t="s">
        <v>348</v>
      </c>
      <c r="C63" s="3" t="s">
        <v>110</v>
      </c>
      <c r="D63" s="2">
        <f t="shared" si="9"/>
        <v>0</v>
      </c>
      <c r="E63" s="2">
        <f t="shared" si="10"/>
        <v>1</v>
      </c>
      <c r="F63" s="2">
        <f t="shared" si="11"/>
        <v>0</v>
      </c>
      <c r="G63" s="2">
        <f t="shared" si="12"/>
        <v>0</v>
      </c>
      <c r="H63" s="2">
        <f t="shared" si="13"/>
        <v>1</v>
      </c>
      <c r="I63" s="13">
        <f t="shared" si="14"/>
        <v>0</v>
      </c>
      <c r="J63" s="13">
        <f t="shared" si="15"/>
        <v>0</v>
      </c>
      <c r="K63" s="13">
        <f t="shared" si="16"/>
        <v>0</v>
      </c>
    </row>
    <row r="64" spans="1:11" x14ac:dyDescent="0.2">
      <c r="A64" s="2">
        <f t="shared" si="8"/>
        <v>63</v>
      </c>
      <c r="B64" s="2" t="s">
        <v>348</v>
      </c>
      <c r="C64" s="2" t="s">
        <v>37</v>
      </c>
      <c r="D64" s="2">
        <f t="shared" si="9"/>
        <v>0</v>
      </c>
      <c r="E64" s="2">
        <f t="shared" si="10"/>
        <v>0</v>
      </c>
      <c r="F64" s="2">
        <f t="shared" si="11"/>
        <v>0</v>
      </c>
      <c r="G64" s="2">
        <f t="shared" si="12"/>
        <v>0</v>
      </c>
      <c r="H64" s="2">
        <f t="shared" si="13"/>
        <v>0</v>
      </c>
      <c r="I64" s="13">
        <f t="shared" si="14"/>
        <v>1</v>
      </c>
      <c r="J64" s="13">
        <f t="shared" si="15"/>
        <v>0</v>
      </c>
      <c r="K64" s="13">
        <f t="shared" si="16"/>
        <v>0</v>
      </c>
    </row>
    <row r="65" spans="1:11" x14ac:dyDescent="0.2">
      <c r="A65" s="3">
        <f t="shared" si="8"/>
        <v>64</v>
      </c>
      <c r="B65" s="2" t="s">
        <v>348</v>
      </c>
      <c r="C65" s="3" t="s">
        <v>229</v>
      </c>
      <c r="D65" s="2">
        <f t="shared" si="9"/>
        <v>0</v>
      </c>
      <c r="E65" s="2">
        <f t="shared" si="10"/>
        <v>1</v>
      </c>
      <c r="F65" s="2">
        <f t="shared" si="11"/>
        <v>1</v>
      </c>
      <c r="G65" s="2">
        <f t="shared" si="12"/>
        <v>0</v>
      </c>
      <c r="H65" s="2">
        <f t="shared" si="13"/>
        <v>0</v>
      </c>
      <c r="I65" s="13">
        <f t="shared" si="14"/>
        <v>1</v>
      </c>
      <c r="J65" s="13">
        <f t="shared" si="15"/>
        <v>0</v>
      </c>
      <c r="K65" s="13">
        <f t="shared" si="16"/>
        <v>0</v>
      </c>
    </row>
    <row r="66" spans="1:11" x14ac:dyDescent="0.2">
      <c r="A66" s="2">
        <f t="shared" si="8"/>
        <v>65</v>
      </c>
      <c r="B66" s="2" t="s">
        <v>348</v>
      </c>
      <c r="C66" s="2" t="s">
        <v>164</v>
      </c>
      <c r="D66" s="2">
        <f t="shared" ref="D66:D102" si="17">COUNTIF($C66,"*Whatsapp*")</f>
        <v>1</v>
      </c>
      <c r="E66" s="2">
        <f t="shared" ref="E66:E102" si="18">COUNTIF($C66,"*LinkedIn*")</f>
        <v>1</v>
      </c>
      <c r="F66" s="2">
        <f t="shared" ref="F66:F102" si="19">COUNTIF($C66,"*Facebook*")</f>
        <v>1</v>
      </c>
      <c r="G66" s="2">
        <f t="shared" ref="G66:G102" si="20">COUNTIF($C66,"*Slack*")</f>
        <v>0</v>
      </c>
      <c r="H66" s="2">
        <f t="shared" ref="H66:H102" si="21">COUNTIF($C66,"*Personal*")</f>
        <v>1</v>
      </c>
      <c r="I66" s="13">
        <f t="shared" ref="I66:I102" si="22">COUNTIF($C66,"*Official*")</f>
        <v>1</v>
      </c>
      <c r="J66" s="13">
        <f t="shared" ref="J66:J102" si="23">COUNTIF($C66,"*twitter*")</f>
        <v>0</v>
      </c>
      <c r="K66" s="13">
        <f t="shared" ref="K66:K102" si="24">COUNTIF($C66,"*reddit*")</f>
        <v>0</v>
      </c>
    </row>
    <row r="67" spans="1:11" x14ac:dyDescent="0.2">
      <c r="A67" s="3">
        <f t="shared" si="8"/>
        <v>66</v>
      </c>
      <c r="B67" s="2" t="s">
        <v>348</v>
      </c>
      <c r="C67" s="3" t="s">
        <v>234</v>
      </c>
      <c r="D67" s="2">
        <f t="shared" si="17"/>
        <v>1</v>
      </c>
      <c r="E67" s="2">
        <f t="shared" si="18"/>
        <v>1</v>
      </c>
      <c r="F67" s="2">
        <f t="shared" si="19"/>
        <v>1</v>
      </c>
      <c r="G67" s="2">
        <f t="shared" si="20"/>
        <v>0</v>
      </c>
      <c r="H67" s="2">
        <f t="shared" si="21"/>
        <v>0</v>
      </c>
      <c r="I67" s="13">
        <f t="shared" si="22"/>
        <v>1</v>
      </c>
      <c r="J67" s="13">
        <f t="shared" si="23"/>
        <v>0</v>
      </c>
      <c r="K67" s="13">
        <f t="shared" si="24"/>
        <v>0</v>
      </c>
    </row>
    <row r="68" spans="1:11" x14ac:dyDescent="0.2">
      <c r="A68" s="2">
        <f t="shared" ref="A68:A102" si="25">A67+1</f>
        <v>67</v>
      </c>
      <c r="B68" s="2" t="s">
        <v>348</v>
      </c>
      <c r="C68" s="2" t="s">
        <v>236</v>
      </c>
      <c r="D68" s="2">
        <f t="shared" si="17"/>
        <v>1</v>
      </c>
      <c r="E68" s="2">
        <f t="shared" si="18"/>
        <v>1</v>
      </c>
      <c r="F68" s="2">
        <f t="shared" si="19"/>
        <v>1</v>
      </c>
      <c r="G68" s="2">
        <f t="shared" si="20"/>
        <v>0</v>
      </c>
      <c r="H68" s="2">
        <f t="shared" si="21"/>
        <v>1</v>
      </c>
      <c r="I68" s="13">
        <f t="shared" si="22"/>
        <v>0</v>
      </c>
      <c r="J68" s="13">
        <f t="shared" si="23"/>
        <v>0</v>
      </c>
      <c r="K68" s="13">
        <f t="shared" si="24"/>
        <v>0</v>
      </c>
    </row>
    <row r="69" spans="1:11" x14ac:dyDescent="0.2">
      <c r="A69" s="3">
        <f t="shared" si="25"/>
        <v>68</v>
      </c>
      <c r="B69" s="2" t="s">
        <v>348</v>
      </c>
      <c r="C69" s="3" t="s">
        <v>17</v>
      </c>
      <c r="D69" s="2">
        <f t="shared" si="17"/>
        <v>0</v>
      </c>
      <c r="E69" s="2">
        <f t="shared" si="18"/>
        <v>1</v>
      </c>
      <c r="F69" s="2">
        <f t="shared" si="19"/>
        <v>0</v>
      </c>
      <c r="G69" s="2">
        <f t="shared" si="20"/>
        <v>0</v>
      </c>
      <c r="H69" s="2">
        <f t="shared" si="21"/>
        <v>0</v>
      </c>
      <c r="I69" s="13">
        <f t="shared" si="22"/>
        <v>0</v>
      </c>
      <c r="J69" s="13">
        <f t="shared" si="23"/>
        <v>0</v>
      </c>
      <c r="K69" s="13">
        <f t="shared" si="24"/>
        <v>0</v>
      </c>
    </row>
    <row r="70" spans="1:11" x14ac:dyDescent="0.2">
      <c r="A70" s="2">
        <f t="shared" si="25"/>
        <v>69</v>
      </c>
      <c r="B70" s="2" t="s">
        <v>348</v>
      </c>
      <c r="C70" s="2" t="s">
        <v>150</v>
      </c>
      <c r="D70" s="2">
        <f t="shared" si="17"/>
        <v>1</v>
      </c>
      <c r="E70" s="2">
        <f t="shared" si="18"/>
        <v>0</v>
      </c>
      <c r="F70" s="2">
        <f t="shared" si="19"/>
        <v>0</v>
      </c>
      <c r="G70" s="2">
        <f t="shared" si="20"/>
        <v>0</v>
      </c>
      <c r="H70" s="2">
        <f t="shared" si="21"/>
        <v>1</v>
      </c>
      <c r="I70" s="13">
        <f t="shared" si="22"/>
        <v>1</v>
      </c>
      <c r="J70" s="13">
        <f t="shared" si="23"/>
        <v>0</v>
      </c>
      <c r="K70" s="13">
        <f t="shared" si="24"/>
        <v>0</v>
      </c>
    </row>
    <row r="71" spans="1:11" x14ac:dyDescent="0.2">
      <c r="A71" s="3">
        <f t="shared" si="25"/>
        <v>70</v>
      </c>
      <c r="B71" s="2" t="s">
        <v>348</v>
      </c>
      <c r="C71" s="3" t="s">
        <v>240</v>
      </c>
      <c r="D71" s="2">
        <f t="shared" si="17"/>
        <v>1</v>
      </c>
      <c r="E71" s="2">
        <f t="shared" si="18"/>
        <v>0</v>
      </c>
      <c r="F71" s="2">
        <f t="shared" si="19"/>
        <v>1</v>
      </c>
      <c r="G71" s="2">
        <f t="shared" si="20"/>
        <v>0</v>
      </c>
      <c r="H71" s="2">
        <f t="shared" si="21"/>
        <v>0</v>
      </c>
      <c r="I71" s="13">
        <f t="shared" si="22"/>
        <v>1</v>
      </c>
      <c r="J71" s="13">
        <f t="shared" si="23"/>
        <v>0</v>
      </c>
      <c r="K71" s="13">
        <f t="shared" si="24"/>
        <v>0</v>
      </c>
    </row>
    <row r="72" spans="1:11" x14ac:dyDescent="0.2">
      <c r="A72" s="2">
        <f t="shared" si="25"/>
        <v>71</v>
      </c>
      <c r="B72" s="2" t="s">
        <v>348</v>
      </c>
      <c r="C72" s="2" t="s">
        <v>99</v>
      </c>
      <c r="D72" s="2">
        <f t="shared" si="17"/>
        <v>1</v>
      </c>
      <c r="E72" s="2">
        <f t="shared" si="18"/>
        <v>0</v>
      </c>
      <c r="F72" s="2">
        <f t="shared" si="19"/>
        <v>0</v>
      </c>
      <c r="G72" s="2">
        <f t="shared" si="20"/>
        <v>0</v>
      </c>
      <c r="H72" s="2">
        <f t="shared" si="21"/>
        <v>1</v>
      </c>
      <c r="I72" s="13">
        <f t="shared" si="22"/>
        <v>0</v>
      </c>
      <c r="J72" s="13">
        <f t="shared" si="23"/>
        <v>0</v>
      </c>
      <c r="K72" s="13">
        <f t="shared" si="24"/>
        <v>0</v>
      </c>
    </row>
    <row r="73" spans="1:11" x14ac:dyDescent="0.2">
      <c r="A73" s="3">
        <f t="shared" si="25"/>
        <v>72</v>
      </c>
      <c r="B73" s="2" t="s">
        <v>348</v>
      </c>
      <c r="C73" s="3" t="s">
        <v>141</v>
      </c>
      <c r="D73" s="2">
        <f t="shared" si="17"/>
        <v>0</v>
      </c>
      <c r="E73" s="2">
        <f t="shared" si="18"/>
        <v>1</v>
      </c>
      <c r="F73" s="2">
        <f t="shared" si="19"/>
        <v>0</v>
      </c>
      <c r="G73" s="2">
        <f t="shared" si="20"/>
        <v>0</v>
      </c>
      <c r="H73" s="2">
        <f t="shared" si="21"/>
        <v>0</v>
      </c>
      <c r="I73" s="13">
        <f t="shared" si="22"/>
        <v>1</v>
      </c>
      <c r="J73" s="13">
        <f t="shared" si="23"/>
        <v>0</v>
      </c>
      <c r="K73" s="13">
        <f t="shared" si="24"/>
        <v>0</v>
      </c>
    </row>
    <row r="74" spans="1:11" x14ac:dyDescent="0.2">
      <c r="A74" s="2">
        <f t="shared" si="25"/>
        <v>73</v>
      </c>
      <c r="B74" s="2" t="s">
        <v>348</v>
      </c>
      <c r="C74" s="2" t="s">
        <v>245</v>
      </c>
      <c r="D74" s="2">
        <f t="shared" si="17"/>
        <v>1</v>
      </c>
      <c r="E74" s="2">
        <f t="shared" si="18"/>
        <v>0</v>
      </c>
      <c r="F74" s="2">
        <f t="shared" si="19"/>
        <v>1</v>
      </c>
      <c r="G74" s="2">
        <f t="shared" si="20"/>
        <v>0</v>
      </c>
      <c r="H74" s="2">
        <f t="shared" si="21"/>
        <v>0</v>
      </c>
      <c r="I74" s="13">
        <f t="shared" si="22"/>
        <v>0</v>
      </c>
      <c r="J74" s="13">
        <f t="shared" si="23"/>
        <v>0</v>
      </c>
      <c r="K74" s="13">
        <f t="shared" si="24"/>
        <v>0</v>
      </c>
    </row>
    <row r="75" spans="1:11" x14ac:dyDescent="0.2">
      <c r="A75" s="3">
        <f t="shared" si="25"/>
        <v>74</v>
      </c>
      <c r="B75" s="2" t="s">
        <v>348</v>
      </c>
      <c r="C75" s="3" t="s">
        <v>67</v>
      </c>
      <c r="D75" s="2">
        <f t="shared" si="17"/>
        <v>0</v>
      </c>
      <c r="E75" s="2">
        <f t="shared" si="18"/>
        <v>1</v>
      </c>
      <c r="F75" s="2">
        <f t="shared" si="19"/>
        <v>0</v>
      </c>
      <c r="G75" s="2">
        <f t="shared" si="20"/>
        <v>0</v>
      </c>
      <c r="H75" s="2">
        <f t="shared" si="21"/>
        <v>1</v>
      </c>
      <c r="I75" s="13">
        <f t="shared" si="22"/>
        <v>1</v>
      </c>
      <c r="J75" s="13">
        <f t="shared" si="23"/>
        <v>0</v>
      </c>
      <c r="K75" s="13">
        <f t="shared" si="24"/>
        <v>0</v>
      </c>
    </row>
    <row r="76" spans="1:11" x14ac:dyDescent="0.2">
      <c r="A76" s="2">
        <f t="shared" si="25"/>
        <v>75</v>
      </c>
      <c r="B76" s="2" t="s">
        <v>348</v>
      </c>
      <c r="C76" s="2" t="s">
        <v>215</v>
      </c>
      <c r="D76" s="2">
        <f t="shared" si="17"/>
        <v>0</v>
      </c>
      <c r="E76" s="2">
        <f t="shared" si="18"/>
        <v>1</v>
      </c>
      <c r="F76" s="2">
        <f t="shared" si="19"/>
        <v>0</v>
      </c>
      <c r="G76" s="2">
        <f t="shared" si="20"/>
        <v>0</v>
      </c>
      <c r="H76" s="2">
        <f t="shared" si="21"/>
        <v>1</v>
      </c>
      <c r="I76" s="13">
        <f t="shared" si="22"/>
        <v>1</v>
      </c>
      <c r="J76" s="13">
        <f t="shared" si="23"/>
        <v>0</v>
      </c>
      <c r="K76" s="13">
        <f t="shared" si="24"/>
        <v>0</v>
      </c>
    </row>
    <row r="77" spans="1:11" x14ac:dyDescent="0.2">
      <c r="A77" s="3">
        <f t="shared" si="25"/>
        <v>76</v>
      </c>
      <c r="B77" s="2" t="s">
        <v>348</v>
      </c>
      <c r="C77" s="3" t="s">
        <v>206</v>
      </c>
      <c r="D77" s="2">
        <f t="shared" si="17"/>
        <v>1</v>
      </c>
      <c r="E77" s="2">
        <f t="shared" si="18"/>
        <v>1</v>
      </c>
      <c r="F77" s="2">
        <f t="shared" si="19"/>
        <v>1</v>
      </c>
      <c r="G77" s="2">
        <f t="shared" si="20"/>
        <v>0</v>
      </c>
      <c r="H77" s="2">
        <f t="shared" si="21"/>
        <v>1</v>
      </c>
      <c r="I77" s="13">
        <f t="shared" si="22"/>
        <v>0</v>
      </c>
      <c r="J77" s="13">
        <f t="shared" si="23"/>
        <v>0</v>
      </c>
      <c r="K77" s="13">
        <f t="shared" si="24"/>
        <v>0</v>
      </c>
    </row>
    <row r="78" spans="1:11" x14ac:dyDescent="0.2">
      <c r="A78" s="2">
        <f t="shared" si="25"/>
        <v>77</v>
      </c>
      <c r="B78" s="2" t="s">
        <v>348</v>
      </c>
      <c r="C78" s="2" t="s">
        <v>255</v>
      </c>
      <c r="D78" s="2">
        <f t="shared" si="17"/>
        <v>1</v>
      </c>
      <c r="E78" s="2">
        <f t="shared" si="18"/>
        <v>0</v>
      </c>
      <c r="F78" s="2">
        <f t="shared" si="19"/>
        <v>1</v>
      </c>
      <c r="G78" s="2">
        <f t="shared" si="20"/>
        <v>1</v>
      </c>
      <c r="H78" s="2">
        <f t="shared" si="21"/>
        <v>1</v>
      </c>
      <c r="I78" s="13">
        <f t="shared" si="22"/>
        <v>0</v>
      </c>
      <c r="J78" s="13">
        <f t="shared" si="23"/>
        <v>0</v>
      </c>
      <c r="K78" s="13">
        <f t="shared" si="24"/>
        <v>0</v>
      </c>
    </row>
    <row r="79" spans="1:11" x14ac:dyDescent="0.2">
      <c r="A79" s="3">
        <f t="shared" si="25"/>
        <v>78</v>
      </c>
      <c r="B79" s="2" t="s">
        <v>348</v>
      </c>
      <c r="C79" s="3" t="s">
        <v>259</v>
      </c>
      <c r="D79" s="2">
        <f t="shared" si="17"/>
        <v>1</v>
      </c>
      <c r="E79" s="2">
        <f t="shared" si="18"/>
        <v>1</v>
      </c>
      <c r="F79" s="2">
        <f t="shared" si="19"/>
        <v>1</v>
      </c>
      <c r="G79" s="2">
        <f t="shared" si="20"/>
        <v>0</v>
      </c>
      <c r="H79" s="2">
        <f t="shared" si="21"/>
        <v>0</v>
      </c>
      <c r="I79" s="13">
        <f t="shared" si="22"/>
        <v>1</v>
      </c>
      <c r="J79" s="13">
        <f t="shared" si="23"/>
        <v>0</v>
      </c>
      <c r="K79" s="13">
        <f t="shared" si="24"/>
        <v>0</v>
      </c>
    </row>
    <row r="80" spans="1:11" x14ac:dyDescent="0.2">
      <c r="A80" s="2">
        <f t="shared" si="25"/>
        <v>79</v>
      </c>
      <c r="B80" s="2" t="s">
        <v>348</v>
      </c>
      <c r="C80" s="2" t="s">
        <v>206</v>
      </c>
      <c r="D80" s="2">
        <f t="shared" si="17"/>
        <v>1</v>
      </c>
      <c r="E80" s="2">
        <f t="shared" si="18"/>
        <v>1</v>
      </c>
      <c r="F80" s="2">
        <f t="shared" si="19"/>
        <v>1</v>
      </c>
      <c r="G80" s="2">
        <f t="shared" si="20"/>
        <v>0</v>
      </c>
      <c r="H80" s="2">
        <f t="shared" si="21"/>
        <v>1</v>
      </c>
      <c r="I80" s="13">
        <f t="shared" si="22"/>
        <v>0</v>
      </c>
      <c r="J80" s="13">
        <f t="shared" si="23"/>
        <v>0</v>
      </c>
      <c r="K80" s="13">
        <f t="shared" si="24"/>
        <v>0</v>
      </c>
    </row>
    <row r="81" spans="1:11" x14ac:dyDescent="0.2">
      <c r="A81" s="3">
        <f t="shared" si="25"/>
        <v>80</v>
      </c>
      <c r="B81" s="2" t="s">
        <v>348</v>
      </c>
      <c r="C81" s="3" t="s">
        <v>37</v>
      </c>
      <c r="D81" s="2">
        <f t="shared" si="17"/>
        <v>0</v>
      </c>
      <c r="E81" s="2">
        <f t="shared" si="18"/>
        <v>0</v>
      </c>
      <c r="F81" s="2">
        <f t="shared" si="19"/>
        <v>0</v>
      </c>
      <c r="G81" s="2">
        <f t="shared" si="20"/>
        <v>0</v>
      </c>
      <c r="H81" s="2">
        <f t="shared" si="21"/>
        <v>0</v>
      </c>
      <c r="I81" s="13">
        <f t="shared" si="22"/>
        <v>1</v>
      </c>
      <c r="J81" s="13">
        <f t="shared" si="23"/>
        <v>0</v>
      </c>
      <c r="K81" s="13">
        <f t="shared" si="24"/>
        <v>0</v>
      </c>
    </row>
    <row r="82" spans="1:11" x14ac:dyDescent="0.2">
      <c r="A82" s="2">
        <f t="shared" si="25"/>
        <v>81</v>
      </c>
      <c r="B82" s="2" t="s">
        <v>348</v>
      </c>
      <c r="C82" s="2" t="s">
        <v>264</v>
      </c>
      <c r="D82" s="2">
        <f t="shared" si="17"/>
        <v>0</v>
      </c>
      <c r="E82" s="2">
        <f t="shared" si="18"/>
        <v>0</v>
      </c>
      <c r="F82" s="2">
        <f t="shared" si="19"/>
        <v>0</v>
      </c>
      <c r="G82" s="2">
        <f t="shared" si="20"/>
        <v>0</v>
      </c>
      <c r="H82" s="2">
        <f t="shared" si="21"/>
        <v>0</v>
      </c>
      <c r="I82" s="13">
        <f t="shared" si="22"/>
        <v>0</v>
      </c>
      <c r="J82" s="13">
        <f t="shared" si="23"/>
        <v>0</v>
      </c>
      <c r="K82" s="13">
        <f t="shared" si="24"/>
        <v>1</v>
      </c>
    </row>
    <row r="83" spans="1:11" x14ac:dyDescent="0.2">
      <c r="A83" s="3">
        <f t="shared" si="25"/>
        <v>82</v>
      </c>
      <c r="B83" s="2" t="s">
        <v>348</v>
      </c>
      <c r="C83" s="3" t="s">
        <v>193</v>
      </c>
      <c r="D83" s="2">
        <f t="shared" si="17"/>
        <v>0</v>
      </c>
      <c r="E83" s="2">
        <f t="shared" si="18"/>
        <v>1</v>
      </c>
      <c r="F83" s="2">
        <f t="shared" si="19"/>
        <v>0</v>
      </c>
      <c r="G83" s="2">
        <f t="shared" si="20"/>
        <v>0</v>
      </c>
      <c r="H83" s="2">
        <f t="shared" si="21"/>
        <v>1</v>
      </c>
      <c r="I83" s="13">
        <f t="shared" si="22"/>
        <v>0</v>
      </c>
      <c r="J83" s="13">
        <f t="shared" si="23"/>
        <v>0</v>
      </c>
      <c r="K83" s="13">
        <f t="shared" si="24"/>
        <v>0</v>
      </c>
    </row>
    <row r="84" spans="1:11" x14ac:dyDescent="0.2">
      <c r="A84" s="2">
        <f t="shared" si="25"/>
        <v>83</v>
      </c>
      <c r="B84" s="2" t="s">
        <v>348</v>
      </c>
      <c r="C84" s="2" t="s">
        <v>269</v>
      </c>
      <c r="D84" s="2">
        <f t="shared" si="17"/>
        <v>0</v>
      </c>
      <c r="E84" s="2">
        <f t="shared" si="18"/>
        <v>0</v>
      </c>
      <c r="F84" s="2">
        <f t="shared" si="19"/>
        <v>1</v>
      </c>
      <c r="G84" s="2">
        <f t="shared" si="20"/>
        <v>0</v>
      </c>
      <c r="H84" s="2">
        <f t="shared" si="21"/>
        <v>0</v>
      </c>
      <c r="I84" s="13">
        <f t="shared" si="22"/>
        <v>0</v>
      </c>
      <c r="J84" s="13">
        <f t="shared" si="23"/>
        <v>0</v>
      </c>
      <c r="K84" s="13">
        <f t="shared" si="24"/>
        <v>0</v>
      </c>
    </row>
    <row r="85" spans="1:11" x14ac:dyDescent="0.2">
      <c r="A85" s="3">
        <f t="shared" si="25"/>
        <v>84</v>
      </c>
      <c r="B85" s="2" t="s">
        <v>348</v>
      </c>
      <c r="C85" s="3" t="s">
        <v>273</v>
      </c>
      <c r="D85" s="2">
        <f t="shared" si="17"/>
        <v>0</v>
      </c>
      <c r="E85" s="2">
        <f t="shared" si="18"/>
        <v>1</v>
      </c>
      <c r="F85" s="2">
        <f t="shared" si="19"/>
        <v>1</v>
      </c>
      <c r="G85" s="2">
        <f t="shared" si="20"/>
        <v>0</v>
      </c>
      <c r="H85" s="2">
        <f t="shared" si="21"/>
        <v>0</v>
      </c>
      <c r="I85" s="13">
        <f t="shared" si="22"/>
        <v>0</v>
      </c>
      <c r="J85" s="13">
        <f t="shared" si="23"/>
        <v>0</v>
      </c>
      <c r="K85" s="13">
        <f t="shared" si="24"/>
        <v>0</v>
      </c>
    </row>
    <row r="86" spans="1:11" x14ac:dyDescent="0.2">
      <c r="A86" s="2">
        <f t="shared" si="25"/>
        <v>85</v>
      </c>
      <c r="B86" s="2" t="s">
        <v>348</v>
      </c>
      <c r="C86" s="2" t="s">
        <v>277</v>
      </c>
      <c r="D86" s="2">
        <f t="shared" si="17"/>
        <v>0</v>
      </c>
      <c r="E86" s="2">
        <f t="shared" si="18"/>
        <v>1</v>
      </c>
      <c r="F86" s="2">
        <f t="shared" si="19"/>
        <v>0</v>
      </c>
      <c r="G86" s="2">
        <f t="shared" si="20"/>
        <v>0</v>
      </c>
      <c r="H86" s="2">
        <f t="shared" si="21"/>
        <v>1</v>
      </c>
      <c r="I86" s="13">
        <f t="shared" si="22"/>
        <v>0</v>
      </c>
      <c r="J86" s="13">
        <f t="shared" si="23"/>
        <v>0</v>
      </c>
      <c r="K86" s="13">
        <f t="shared" si="24"/>
        <v>0</v>
      </c>
    </row>
    <row r="87" spans="1:11" x14ac:dyDescent="0.2">
      <c r="A87" s="3">
        <f t="shared" si="25"/>
        <v>86</v>
      </c>
      <c r="B87" s="2" t="s">
        <v>348</v>
      </c>
      <c r="C87" s="3" t="s">
        <v>281</v>
      </c>
      <c r="D87" s="2">
        <f t="shared" si="17"/>
        <v>1</v>
      </c>
      <c r="E87" s="2">
        <f t="shared" si="18"/>
        <v>1</v>
      </c>
      <c r="F87" s="2">
        <f t="shared" si="19"/>
        <v>1</v>
      </c>
      <c r="G87" s="2">
        <f t="shared" si="20"/>
        <v>1</v>
      </c>
      <c r="H87" s="2">
        <f t="shared" si="21"/>
        <v>0</v>
      </c>
      <c r="I87" s="13">
        <f t="shared" si="22"/>
        <v>0</v>
      </c>
      <c r="J87" s="13">
        <f t="shared" si="23"/>
        <v>0</v>
      </c>
      <c r="K87" s="13">
        <f t="shared" si="24"/>
        <v>0</v>
      </c>
    </row>
    <row r="88" spans="1:11" x14ac:dyDescent="0.2">
      <c r="A88" s="2">
        <f t="shared" si="25"/>
        <v>87</v>
      </c>
      <c r="B88" s="2" t="s">
        <v>348</v>
      </c>
      <c r="C88" s="2" t="s">
        <v>284</v>
      </c>
      <c r="D88" s="2">
        <f t="shared" si="17"/>
        <v>1</v>
      </c>
      <c r="E88" s="2">
        <f t="shared" si="18"/>
        <v>1</v>
      </c>
      <c r="F88" s="2">
        <f t="shared" si="19"/>
        <v>1</v>
      </c>
      <c r="G88" s="2">
        <f t="shared" si="20"/>
        <v>0</v>
      </c>
      <c r="H88" s="2">
        <f t="shared" si="21"/>
        <v>1</v>
      </c>
      <c r="I88" s="13">
        <f t="shared" si="22"/>
        <v>0</v>
      </c>
      <c r="J88" s="13">
        <f t="shared" si="23"/>
        <v>0</v>
      </c>
      <c r="K88" s="13">
        <f t="shared" si="24"/>
        <v>0</v>
      </c>
    </row>
    <row r="89" spans="1:11" x14ac:dyDescent="0.2">
      <c r="A89" s="3">
        <f t="shared" si="25"/>
        <v>88</v>
      </c>
      <c r="B89" s="2" t="s">
        <v>348</v>
      </c>
      <c r="C89" s="3" t="s">
        <v>236</v>
      </c>
      <c r="D89" s="2">
        <f t="shared" si="17"/>
        <v>1</v>
      </c>
      <c r="E89" s="2">
        <f t="shared" si="18"/>
        <v>1</v>
      </c>
      <c r="F89" s="2">
        <f t="shared" si="19"/>
        <v>1</v>
      </c>
      <c r="G89" s="2">
        <f t="shared" si="20"/>
        <v>0</v>
      </c>
      <c r="H89" s="2">
        <f t="shared" si="21"/>
        <v>1</v>
      </c>
      <c r="I89" s="13">
        <f t="shared" si="22"/>
        <v>0</v>
      </c>
      <c r="J89" s="13">
        <f t="shared" si="23"/>
        <v>0</v>
      </c>
      <c r="K89" s="13">
        <f t="shared" si="24"/>
        <v>0</v>
      </c>
    </row>
    <row r="90" spans="1:11" x14ac:dyDescent="0.2">
      <c r="A90" s="2">
        <f t="shared" si="25"/>
        <v>89</v>
      </c>
      <c r="B90" s="2" t="s">
        <v>348</v>
      </c>
      <c r="C90" s="2" t="s">
        <v>289</v>
      </c>
      <c r="D90" s="2">
        <f t="shared" si="17"/>
        <v>1</v>
      </c>
      <c r="E90" s="2">
        <f t="shared" si="18"/>
        <v>1</v>
      </c>
      <c r="F90" s="2">
        <f t="shared" si="19"/>
        <v>1</v>
      </c>
      <c r="G90" s="2">
        <f t="shared" si="20"/>
        <v>0</v>
      </c>
      <c r="H90" s="2">
        <f t="shared" si="21"/>
        <v>0</v>
      </c>
      <c r="I90" s="13">
        <f t="shared" si="22"/>
        <v>1</v>
      </c>
      <c r="J90" s="13">
        <f t="shared" si="23"/>
        <v>0</v>
      </c>
      <c r="K90" s="13">
        <f t="shared" si="24"/>
        <v>0</v>
      </c>
    </row>
    <row r="91" spans="1:11" x14ac:dyDescent="0.2">
      <c r="A91" s="3">
        <f t="shared" si="25"/>
        <v>90</v>
      </c>
      <c r="B91" s="2" t="s">
        <v>348</v>
      </c>
      <c r="C91" s="3" t="s">
        <v>37</v>
      </c>
      <c r="D91" s="2">
        <f t="shared" si="17"/>
        <v>0</v>
      </c>
      <c r="E91" s="2">
        <f t="shared" si="18"/>
        <v>0</v>
      </c>
      <c r="F91" s="2">
        <f t="shared" si="19"/>
        <v>0</v>
      </c>
      <c r="G91" s="2">
        <f t="shared" si="20"/>
        <v>0</v>
      </c>
      <c r="H91" s="2">
        <f t="shared" si="21"/>
        <v>0</v>
      </c>
      <c r="I91" s="13">
        <f t="shared" si="22"/>
        <v>1</v>
      </c>
      <c r="J91" s="13">
        <f t="shared" si="23"/>
        <v>0</v>
      </c>
      <c r="K91" s="13">
        <f t="shared" si="24"/>
        <v>0</v>
      </c>
    </row>
    <row r="92" spans="1:11" x14ac:dyDescent="0.2">
      <c r="A92" s="2">
        <f t="shared" si="25"/>
        <v>91</v>
      </c>
      <c r="B92" s="2" t="s">
        <v>348</v>
      </c>
      <c r="C92" s="2" t="s">
        <v>293</v>
      </c>
      <c r="D92" s="2">
        <f t="shared" si="17"/>
        <v>0</v>
      </c>
      <c r="E92" s="2">
        <f t="shared" si="18"/>
        <v>1</v>
      </c>
      <c r="F92" s="2">
        <f t="shared" si="19"/>
        <v>1</v>
      </c>
      <c r="G92" s="2">
        <f t="shared" si="20"/>
        <v>0</v>
      </c>
      <c r="H92" s="2">
        <f t="shared" si="21"/>
        <v>0</v>
      </c>
      <c r="I92" s="13">
        <f t="shared" si="22"/>
        <v>0</v>
      </c>
      <c r="J92" s="13">
        <f t="shared" si="23"/>
        <v>0</v>
      </c>
      <c r="K92" s="13">
        <f t="shared" si="24"/>
        <v>0</v>
      </c>
    </row>
    <row r="93" spans="1:11" x14ac:dyDescent="0.2">
      <c r="A93" s="3">
        <f t="shared" si="25"/>
        <v>92</v>
      </c>
      <c r="B93" s="2" t="s">
        <v>348</v>
      </c>
      <c r="C93" s="3" t="s">
        <v>121</v>
      </c>
      <c r="D93" s="2">
        <f t="shared" si="17"/>
        <v>0</v>
      </c>
      <c r="E93" s="2">
        <f t="shared" si="18"/>
        <v>0</v>
      </c>
      <c r="F93" s="2">
        <f t="shared" si="19"/>
        <v>0</v>
      </c>
      <c r="G93" s="2">
        <f t="shared" si="20"/>
        <v>0</v>
      </c>
      <c r="H93" s="2">
        <f t="shared" si="21"/>
        <v>1</v>
      </c>
      <c r="I93" s="13">
        <f t="shared" si="22"/>
        <v>0</v>
      </c>
      <c r="J93" s="13">
        <f t="shared" si="23"/>
        <v>0</v>
      </c>
      <c r="K93" s="13">
        <f t="shared" si="24"/>
        <v>0</v>
      </c>
    </row>
    <row r="94" spans="1:11" x14ac:dyDescent="0.2">
      <c r="A94" s="2">
        <f t="shared" si="25"/>
        <v>93</v>
      </c>
      <c r="B94" s="2" t="s">
        <v>348</v>
      </c>
      <c r="C94" s="2" t="s">
        <v>193</v>
      </c>
      <c r="D94" s="2">
        <f t="shared" si="17"/>
        <v>0</v>
      </c>
      <c r="E94" s="2">
        <f t="shared" si="18"/>
        <v>1</v>
      </c>
      <c r="F94" s="2">
        <f t="shared" si="19"/>
        <v>0</v>
      </c>
      <c r="G94" s="2">
        <f t="shared" si="20"/>
        <v>0</v>
      </c>
      <c r="H94" s="2">
        <f t="shared" si="21"/>
        <v>1</v>
      </c>
      <c r="I94" s="13">
        <f t="shared" si="22"/>
        <v>0</v>
      </c>
      <c r="J94" s="13">
        <f t="shared" si="23"/>
        <v>0</v>
      </c>
      <c r="K94" s="13">
        <f t="shared" si="24"/>
        <v>0</v>
      </c>
    </row>
    <row r="95" spans="1:11" x14ac:dyDescent="0.2">
      <c r="A95" s="3">
        <f t="shared" si="25"/>
        <v>94</v>
      </c>
      <c r="B95" s="2" t="s">
        <v>348</v>
      </c>
      <c r="C95" s="3" t="s">
        <v>65</v>
      </c>
      <c r="D95" s="2">
        <f t="shared" si="17"/>
        <v>0</v>
      </c>
      <c r="E95" s="2">
        <f t="shared" si="18"/>
        <v>0</v>
      </c>
      <c r="F95" s="2">
        <f t="shared" si="19"/>
        <v>1</v>
      </c>
      <c r="G95" s="2">
        <f t="shared" si="20"/>
        <v>0</v>
      </c>
      <c r="H95" s="2">
        <f t="shared" si="21"/>
        <v>1</v>
      </c>
      <c r="I95" s="13">
        <f t="shared" si="22"/>
        <v>1</v>
      </c>
      <c r="J95" s="13">
        <f t="shared" si="23"/>
        <v>0</v>
      </c>
      <c r="K95" s="13">
        <f t="shared" si="24"/>
        <v>0</v>
      </c>
    </row>
    <row r="96" spans="1:11" x14ac:dyDescent="0.2">
      <c r="A96" s="2">
        <f t="shared" si="25"/>
        <v>95</v>
      </c>
      <c r="B96" s="2" t="s">
        <v>348</v>
      </c>
      <c r="C96" s="2" t="s">
        <v>225</v>
      </c>
      <c r="D96" s="2">
        <f t="shared" si="17"/>
        <v>1</v>
      </c>
      <c r="E96" s="2">
        <f t="shared" si="18"/>
        <v>0</v>
      </c>
      <c r="F96" s="2">
        <f t="shared" si="19"/>
        <v>0</v>
      </c>
      <c r="G96" s="2">
        <f t="shared" si="20"/>
        <v>0</v>
      </c>
      <c r="H96" s="2">
        <f t="shared" si="21"/>
        <v>0</v>
      </c>
      <c r="I96" s="13">
        <f t="shared" si="22"/>
        <v>1</v>
      </c>
      <c r="J96" s="13">
        <f t="shared" si="23"/>
        <v>0</v>
      </c>
      <c r="K96" s="13">
        <f t="shared" si="24"/>
        <v>0</v>
      </c>
    </row>
    <row r="97" spans="1:11" x14ac:dyDescent="0.2">
      <c r="A97" s="3">
        <f t="shared" si="25"/>
        <v>96</v>
      </c>
      <c r="B97" s="2" t="s">
        <v>348</v>
      </c>
      <c r="C97" s="3" t="s">
        <v>37</v>
      </c>
      <c r="D97" s="2">
        <f t="shared" si="17"/>
        <v>0</v>
      </c>
      <c r="E97" s="2">
        <f t="shared" si="18"/>
        <v>0</v>
      </c>
      <c r="F97" s="2">
        <f t="shared" si="19"/>
        <v>0</v>
      </c>
      <c r="G97" s="2">
        <f t="shared" si="20"/>
        <v>0</v>
      </c>
      <c r="H97" s="2">
        <f t="shared" si="21"/>
        <v>0</v>
      </c>
      <c r="I97" s="13">
        <f t="shared" si="22"/>
        <v>1</v>
      </c>
      <c r="J97" s="13">
        <f t="shared" si="23"/>
        <v>0</v>
      </c>
      <c r="K97" s="13">
        <f t="shared" si="24"/>
        <v>0</v>
      </c>
    </row>
    <row r="98" spans="1:11" x14ac:dyDescent="0.2">
      <c r="A98" s="2">
        <f t="shared" si="25"/>
        <v>97</v>
      </c>
      <c r="B98" s="2" t="s">
        <v>348</v>
      </c>
      <c r="C98" s="2" t="s">
        <v>37</v>
      </c>
      <c r="D98" s="2">
        <f t="shared" si="17"/>
        <v>0</v>
      </c>
      <c r="E98" s="2">
        <f t="shared" si="18"/>
        <v>0</v>
      </c>
      <c r="F98" s="2">
        <f t="shared" si="19"/>
        <v>0</v>
      </c>
      <c r="G98" s="2">
        <f t="shared" si="20"/>
        <v>0</v>
      </c>
      <c r="H98" s="2">
        <f t="shared" si="21"/>
        <v>0</v>
      </c>
      <c r="I98" s="13">
        <f t="shared" si="22"/>
        <v>1</v>
      </c>
      <c r="J98" s="13">
        <f t="shared" si="23"/>
        <v>0</v>
      </c>
      <c r="K98" s="13">
        <f t="shared" si="24"/>
        <v>0</v>
      </c>
    </row>
    <row r="99" spans="1:11" x14ac:dyDescent="0.2">
      <c r="A99" s="3">
        <f t="shared" si="25"/>
        <v>98</v>
      </c>
      <c r="B99" s="2" t="s">
        <v>348</v>
      </c>
      <c r="C99" s="3" t="s">
        <v>312</v>
      </c>
      <c r="D99" s="2">
        <f t="shared" si="17"/>
        <v>0</v>
      </c>
      <c r="E99" s="2">
        <f t="shared" si="18"/>
        <v>1</v>
      </c>
      <c r="F99" s="2">
        <f t="shared" si="19"/>
        <v>1</v>
      </c>
      <c r="G99" s="2">
        <f t="shared" si="20"/>
        <v>0</v>
      </c>
      <c r="H99" s="2">
        <f t="shared" si="21"/>
        <v>1</v>
      </c>
      <c r="I99" s="13">
        <f t="shared" si="22"/>
        <v>1</v>
      </c>
      <c r="J99" s="13">
        <f t="shared" si="23"/>
        <v>0</v>
      </c>
      <c r="K99" s="13">
        <f t="shared" si="24"/>
        <v>0</v>
      </c>
    </row>
    <row r="100" spans="1:11" x14ac:dyDescent="0.2">
      <c r="A100" s="2">
        <f t="shared" si="25"/>
        <v>99</v>
      </c>
      <c r="B100" s="2" t="s">
        <v>348</v>
      </c>
      <c r="C100" s="2" t="s">
        <v>229</v>
      </c>
      <c r="D100" s="2">
        <f t="shared" si="17"/>
        <v>0</v>
      </c>
      <c r="E100" s="2">
        <f t="shared" si="18"/>
        <v>1</v>
      </c>
      <c r="F100" s="2">
        <f t="shared" si="19"/>
        <v>1</v>
      </c>
      <c r="G100" s="2">
        <f t="shared" si="20"/>
        <v>0</v>
      </c>
      <c r="H100" s="2">
        <f t="shared" si="21"/>
        <v>0</v>
      </c>
      <c r="I100" s="13">
        <f t="shared" si="22"/>
        <v>1</v>
      </c>
      <c r="J100" s="13">
        <f t="shared" si="23"/>
        <v>0</v>
      </c>
      <c r="K100" s="13">
        <f t="shared" si="24"/>
        <v>0</v>
      </c>
    </row>
    <row r="101" spans="1:11" x14ac:dyDescent="0.2">
      <c r="A101" s="3">
        <f t="shared" si="25"/>
        <v>100</v>
      </c>
      <c r="B101" s="2" t="s">
        <v>348</v>
      </c>
      <c r="C101" s="3" t="s">
        <v>141</v>
      </c>
      <c r="D101" s="2">
        <f t="shared" si="17"/>
        <v>0</v>
      </c>
      <c r="E101" s="2">
        <f t="shared" si="18"/>
        <v>1</v>
      </c>
      <c r="F101" s="2">
        <f t="shared" si="19"/>
        <v>0</v>
      </c>
      <c r="G101" s="2">
        <f t="shared" si="20"/>
        <v>0</v>
      </c>
      <c r="H101" s="2">
        <f t="shared" si="21"/>
        <v>0</v>
      </c>
      <c r="I101" s="13">
        <f t="shared" si="22"/>
        <v>1</v>
      </c>
      <c r="J101" s="13">
        <f t="shared" si="23"/>
        <v>0</v>
      </c>
      <c r="K101" s="13">
        <f t="shared" si="24"/>
        <v>0</v>
      </c>
    </row>
    <row r="102" spans="1:11" x14ac:dyDescent="0.2">
      <c r="A102" s="11">
        <f t="shared" si="25"/>
        <v>101</v>
      </c>
      <c r="B102" s="2" t="s">
        <v>348</v>
      </c>
      <c r="C102" s="11" t="s">
        <v>133</v>
      </c>
      <c r="D102" s="11">
        <f t="shared" si="17"/>
        <v>0</v>
      </c>
      <c r="E102" s="11">
        <f t="shared" si="18"/>
        <v>1</v>
      </c>
      <c r="F102" s="11">
        <f t="shared" si="19"/>
        <v>0</v>
      </c>
      <c r="G102" s="11">
        <f t="shared" si="20"/>
        <v>0</v>
      </c>
      <c r="H102" s="11">
        <f t="shared" si="21"/>
        <v>0</v>
      </c>
      <c r="I102" s="14">
        <f t="shared" si="22"/>
        <v>1</v>
      </c>
      <c r="J102" s="14">
        <f t="shared" si="23"/>
        <v>0</v>
      </c>
      <c r="K102" s="14">
        <f t="shared" si="24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2"/>
  <sheetViews>
    <sheetView topLeftCell="A67" workbookViewId="0">
      <selection activeCell="E81" sqref="E81"/>
    </sheetView>
  </sheetViews>
  <sheetFormatPr baseColWidth="10" defaultRowHeight="16" x14ac:dyDescent="0.2"/>
  <cols>
    <col min="2" max="2" width="19.83203125" bestFit="1" customWidth="1"/>
  </cols>
  <sheetData>
    <row r="1" spans="1:14" x14ac:dyDescent="0.2">
      <c r="A1" s="4" t="s">
        <v>332</v>
      </c>
      <c r="B1" s="4" t="s">
        <v>347</v>
      </c>
      <c r="C1" s="5" t="s">
        <v>0</v>
      </c>
      <c r="D1" s="7" t="s">
        <v>47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</row>
    <row r="2" spans="1:14" x14ac:dyDescent="0.2">
      <c r="A2" s="6">
        <v>1</v>
      </c>
      <c r="B2" s="7" t="s">
        <v>348</v>
      </c>
      <c r="C2" s="7" t="s">
        <v>8</v>
      </c>
      <c r="D2">
        <f t="shared" ref="D2:D33" si="0">COUNTIF($C2,"*Whatsapp*")</f>
        <v>1</v>
      </c>
      <c r="E2">
        <f t="shared" ref="E2:E33" si="1">COUNTIF($C2,"*Slack*")</f>
        <v>1</v>
      </c>
      <c r="F2">
        <f t="shared" ref="F2:F33" si="2">COUNTIF($C2,"*Google*")</f>
        <v>1</v>
      </c>
      <c r="G2">
        <f t="shared" ref="G2:G33" si="3">COUNTIF($C2,"*Facebook*")</f>
        <v>1</v>
      </c>
      <c r="H2">
        <f t="shared" ref="H2:H33" si="4">COUNTIF($C2,"*Medium*")</f>
        <v>1</v>
      </c>
      <c r="I2">
        <f t="shared" ref="I2:I33" si="5">COUNTIF($C2,"*Linkedin*")</f>
        <v>1</v>
      </c>
      <c r="J2">
        <f t="shared" ref="J2:J33" si="6">COUNTIF($C2,"*Youtube*")</f>
        <v>1</v>
      </c>
      <c r="K2">
        <f t="shared" ref="K2:K33" si="7">COUNTIF($C2,"*Twitter*")</f>
        <v>0</v>
      </c>
      <c r="L2">
        <f t="shared" ref="L2:L33" si="8">COUNTIF($C2,"*HipChat*")</f>
        <v>0</v>
      </c>
      <c r="M2">
        <f t="shared" ref="M2:M33" si="9">COUNTIF($C2,"*Instagram*")</f>
        <v>0</v>
      </c>
      <c r="N2">
        <f t="shared" ref="N2:N33" si="10">COUNTIF($C2,"*Reddit*")</f>
        <v>0</v>
      </c>
    </row>
    <row r="3" spans="1:14" x14ac:dyDescent="0.2">
      <c r="A3" s="6">
        <f>A2+1</f>
        <v>2</v>
      </c>
      <c r="B3" s="7" t="s">
        <v>348</v>
      </c>
      <c r="C3" s="7" t="s">
        <v>16</v>
      </c>
      <c r="D3">
        <f t="shared" si="0"/>
        <v>1</v>
      </c>
      <c r="E3">
        <f t="shared" si="1"/>
        <v>0</v>
      </c>
      <c r="F3">
        <f t="shared" si="2"/>
        <v>0</v>
      </c>
      <c r="G3">
        <f t="shared" si="3"/>
        <v>1</v>
      </c>
      <c r="H3">
        <f t="shared" si="4"/>
        <v>0</v>
      </c>
      <c r="I3">
        <f t="shared" si="5"/>
        <v>0</v>
      </c>
      <c r="J3">
        <f t="shared" si="6"/>
        <v>1</v>
      </c>
      <c r="K3">
        <f t="shared" si="7"/>
        <v>0</v>
      </c>
      <c r="L3">
        <f t="shared" si="8"/>
        <v>0</v>
      </c>
      <c r="M3">
        <f t="shared" si="9"/>
        <v>0</v>
      </c>
      <c r="N3">
        <f t="shared" si="10"/>
        <v>0</v>
      </c>
    </row>
    <row r="4" spans="1:14" x14ac:dyDescent="0.2">
      <c r="A4" s="6">
        <f t="shared" ref="A4:A67" si="11">A3+1</f>
        <v>3</v>
      </c>
      <c r="B4" s="7" t="s">
        <v>348</v>
      </c>
      <c r="C4" s="7" t="s">
        <v>16</v>
      </c>
      <c r="D4">
        <f t="shared" si="0"/>
        <v>1</v>
      </c>
      <c r="E4">
        <f t="shared" si="1"/>
        <v>0</v>
      </c>
      <c r="F4">
        <f t="shared" si="2"/>
        <v>0</v>
      </c>
      <c r="G4">
        <f t="shared" si="3"/>
        <v>1</v>
      </c>
      <c r="H4">
        <f t="shared" si="4"/>
        <v>0</v>
      </c>
      <c r="I4">
        <f t="shared" si="5"/>
        <v>0</v>
      </c>
      <c r="J4">
        <f t="shared" si="6"/>
        <v>1</v>
      </c>
      <c r="K4">
        <f t="shared" si="7"/>
        <v>0</v>
      </c>
      <c r="L4">
        <f t="shared" si="8"/>
        <v>0</v>
      </c>
      <c r="M4">
        <f t="shared" si="9"/>
        <v>0</v>
      </c>
      <c r="N4">
        <f t="shared" si="10"/>
        <v>0</v>
      </c>
    </row>
    <row r="5" spans="1:14" x14ac:dyDescent="0.2">
      <c r="A5" s="6">
        <f t="shared" si="11"/>
        <v>4</v>
      </c>
      <c r="B5" s="7" t="s">
        <v>348</v>
      </c>
      <c r="C5" s="7" t="s">
        <v>24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1</v>
      </c>
      <c r="H5">
        <f t="shared" si="4"/>
        <v>0</v>
      </c>
      <c r="I5">
        <f t="shared" si="5"/>
        <v>1</v>
      </c>
      <c r="J5">
        <f t="shared" si="6"/>
        <v>1</v>
      </c>
      <c r="K5">
        <f t="shared" si="7"/>
        <v>0</v>
      </c>
      <c r="L5">
        <f t="shared" si="8"/>
        <v>0</v>
      </c>
      <c r="M5">
        <f t="shared" si="9"/>
        <v>0</v>
      </c>
      <c r="N5">
        <f t="shared" si="10"/>
        <v>0</v>
      </c>
    </row>
    <row r="6" spans="1:14" x14ac:dyDescent="0.2">
      <c r="A6" s="6">
        <f t="shared" si="11"/>
        <v>5</v>
      </c>
      <c r="B6" s="7" t="s">
        <v>348</v>
      </c>
      <c r="C6" s="7" t="s">
        <v>24</v>
      </c>
      <c r="D6">
        <f t="shared" si="0"/>
        <v>1</v>
      </c>
      <c r="E6">
        <f t="shared" si="1"/>
        <v>0</v>
      </c>
      <c r="F6">
        <f t="shared" si="2"/>
        <v>0</v>
      </c>
      <c r="G6">
        <f t="shared" si="3"/>
        <v>1</v>
      </c>
      <c r="H6">
        <f t="shared" si="4"/>
        <v>0</v>
      </c>
      <c r="I6">
        <f t="shared" si="5"/>
        <v>1</v>
      </c>
      <c r="J6">
        <f t="shared" si="6"/>
        <v>1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10"/>
        <v>0</v>
      </c>
    </row>
    <row r="7" spans="1:14" x14ac:dyDescent="0.2">
      <c r="A7" s="6">
        <f t="shared" si="11"/>
        <v>6</v>
      </c>
      <c r="B7" s="7" t="s">
        <v>348</v>
      </c>
      <c r="C7" s="7" t="s">
        <v>33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10"/>
        <v>0</v>
      </c>
    </row>
    <row r="8" spans="1:14" x14ac:dyDescent="0.2">
      <c r="A8" s="6">
        <f t="shared" si="11"/>
        <v>7</v>
      </c>
      <c r="B8" s="7" t="s">
        <v>348</v>
      </c>
      <c r="C8" s="7" t="s">
        <v>36</v>
      </c>
      <c r="D8">
        <f t="shared" si="0"/>
        <v>1</v>
      </c>
      <c r="E8">
        <f t="shared" si="1"/>
        <v>1</v>
      </c>
      <c r="F8">
        <f t="shared" si="2"/>
        <v>1</v>
      </c>
      <c r="G8">
        <f t="shared" si="3"/>
        <v>1</v>
      </c>
      <c r="H8">
        <f t="shared" si="4"/>
        <v>0</v>
      </c>
      <c r="I8">
        <f t="shared" si="5"/>
        <v>0</v>
      </c>
      <c r="J8">
        <f t="shared" si="6"/>
        <v>1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10"/>
        <v>0</v>
      </c>
    </row>
    <row r="9" spans="1:14" x14ac:dyDescent="0.2">
      <c r="A9" s="6">
        <f t="shared" si="11"/>
        <v>8</v>
      </c>
      <c r="B9" s="7" t="s">
        <v>348</v>
      </c>
      <c r="C9" s="7" t="s">
        <v>43</v>
      </c>
      <c r="D9">
        <f t="shared" si="0"/>
        <v>1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</row>
    <row r="10" spans="1:14" x14ac:dyDescent="0.2">
      <c r="A10" s="6">
        <f t="shared" si="11"/>
        <v>9</v>
      </c>
      <c r="B10" s="7" t="s">
        <v>348</v>
      </c>
      <c r="C10" s="7" t="s">
        <v>47</v>
      </c>
      <c r="D10">
        <f t="shared" si="0"/>
        <v>1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</row>
    <row r="11" spans="1:14" x14ac:dyDescent="0.2">
      <c r="A11" s="6">
        <f t="shared" si="11"/>
        <v>10</v>
      </c>
      <c r="B11" s="7" t="s">
        <v>348</v>
      </c>
      <c r="C11" s="7" t="s">
        <v>55</v>
      </c>
      <c r="D11">
        <f t="shared" si="0"/>
        <v>1</v>
      </c>
      <c r="E11">
        <f t="shared" si="1"/>
        <v>0</v>
      </c>
      <c r="F11">
        <f t="shared" si="2"/>
        <v>1</v>
      </c>
      <c r="G11">
        <f t="shared" si="3"/>
        <v>1</v>
      </c>
      <c r="H11">
        <f t="shared" si="4"/>
        <v>0</v>
      </c>
      <c r="I11">
        <f t="shared" si="5"/>
        <v>1</v>
      </c>
      <c r="J11">
        <f t="shared" si="6"/>
        <v>1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</row>
    <row r="12" spans="1:14" x14ac:dyDescent="0.2">
      <c r="A12" s="6">
        <f t="shared" si="11"/>
        <v>11</v>
      </c>
      <c r="B12" s="7" t="s">
        <v>348</v>
      </c>
      <c r="C12" s="7" t="s">
        <v>16</v>
      </c>
      <c r="D12">
        <f t="shared" si="0"/>
        <v>1</v>
      </c>
      <c r="E12">
        <f t="shared" si="1"/>
        <v>0</v>
      </c>
      <c r="F12">
        <f t="shared" si="2"/>
        <v>0</v>
      </c>
      <c r="G12">
        <f t="shared" si="3"/>
        <v>1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</row>
    <row r="13" spans="1:14" x14ac:dyDescent="0.2">
      <c r="A13" s="6">
        <f t="shared" si="11"/>
        <v>12</v>
      </c>
      <c r="B13" s="7" t="s">
        <v>348</v>
      </c>
      <c r="C13" s="7" t="s">
        <v>64</v>
      </c>
      <c r="D13">
        <f t="shared" si="0"/>
        <v>1</v>
      </c>
      <c r="E13">
        <f t="shared" si="1"/>
        <v>0</v>
      </c>
      <c r="F13">
        <f t="shared" si="2"/>
        <v>0</v>
      </c>
      <c r="G13">
        <f t="shared" si="3"/>
        <v>1</v>
      </c>
      <c r="H13">
        <f t="shared" si="4"/>
        <v>1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10"/>
        <v>0</v>
      </c>
    </row>
    <row r="14" spans="1:14" x14ac:dyDescent="0.2">
      <c r="A14" s="6">
        <f t="shared" si="11"/>
        <v>13</v>
      </c>
      <c r="B14" s="7" t="s">
        <v>348</v>
      </c>
      <c r="C14" s="7" t="s">
        <v>55</v>
      </c>
      <c r="D14">
        <f t="shared" si="0"/>
        <v>1</v>
      </c>
      <c r="E14">
        <f t="shared" si="1"/>
        <v>0</v>
      </c>
      <c r="F14">
        <f t="shared" si="2"/>
        <v>1</v>
      </c>
      <c r="G14">
        <f t="shared" si="3"/>
        <v>1</v>
      </c>
      <c r="H14">
        <f t="shared" si="4"/>
        <v>0</v>
      </c>
      <c r="I14">
        <f t="shared" si="5"/>
        <v>1</v>
      </c>
      <c r="J14">
        <f t="shared" si="6"/>
        <v>1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10"/>
        <v>0</v>
      </c>
    </row>
    <row r="15" spans="1:14" x14ac:dyDescent="0.2">
      <c r="A15" s="6">
        <f t="shared" si="11"/>
        <v>14</v>
      </c>
      <c r="B15" s="7" t="s">
        <v>348</v>
      </c>
      <c r="C15" s="7" t="s">
        <v>72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1</v>
      </c>
      <c r="H15">
        <f t="shared" si="4"/>
        <v>1</v>
      </c>
      <c r="I15">
        <f t="shared" si="5"/>
        <v>1</v>
      </c>
      <c r="J15">
        <f t="shared" si="6"/>
        <v>1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10"/>
        <v>0</v>
      </c>
    </row>
    <row r="16" spans="1:14" x14ac:dyDescent="0.2">
      <c r="A16" s="6">
        <f t="shared" si="11"/>
        <v>15</v>
      </c>
      <c r="B16" s="7" t="s">
        <v>348</v>
      </c>
      <c r="C16" s="7" t="s">
        <v>78</v>
      </c>
      <c r="D16">
        <f t="shared" si="0"/>
        <v>1</v>
      </c>
      <c r="E16">
        <f t="shared" si="1"/>
        <v>1</v>
      </c>
      <c r="F16">
        <f t="shared" si="2"/>
        <v>0</v>
      </c>
      <c r="G16">
        <f t="shared" si="3"/>
        <v>0</v>
      </c>
      <c r="H16">
        <f t="shared" si="4"/>
        <v>1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0</v>
      </c>
    </row>
    <row r="17" spans="1:14" x14ac:dyDescent="0.2">
      <c r="A17" s="6">
        <f t="shared" si="11"/>
        <v>16</v>
      </c>
      <c r="B17" s="7" t="s">
        <v>348</v>
      </c>
      <c r="C17" s="7" t="s">
        <v>84</v>
      </c>
      <c r="D17">
        <f t="shared" si="0"/>
        <v>1</v>
      </c>
      <c r="E17">
        <f t="shared" si="1"/>
        <v>1</v>
      </c>
      <c r="F17">
        <f t="shared" si="2"/>
        <v>0</v>
      </c>
      <c r="G17">
        <f t="shared" si="3"/>
        <v>1</v>
      </c>
      <c r="H17">
        <f t="shared" si="4"/>
        <v>1</v>
      </c>
      <c r="I17">
        <f t="shared" si="5"/>
        <v>1</v>
      </c>
      <c r="J17">
        <f t="shared" si="6"/>
        <v>1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</row>
    <row r="18" spans="1:14" x14ac:dyDescent="0.2">
      <c r="A18" s="6">
        <f t="shared" si="11"/>
        <v>17</v>
      </c>
      <c r="B18" s="7" t="s">
        <v>348</v>
      </c>
      <c r="C18" s="7" t="s">
        <v>47</v>
      </c>
      <c r="D18">
        <f t="shared" si="0"/>
        <v>1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</row>
    <row r="19" spans="1:14" x14ac:dyDescent="0.2">
      <c r="A19" s="6">
        <f t="shared" si="11"/>
        <v>18</v>
      </c>
      <c r="B19" s="7" t="s">
        <v>348</v>
      </c>
      <c r="C19" s="7" t="s">
        <v>93</v>
      </c>
      <c r="D19">
        <f t="shared" si="0"/>
        <v>1</v>
      </c>
      <c r="E19">
        <f t="shared" si="1"/>
        <v>1</v>
      </c>
      <c r="F19">
        <f t="shared" si="2"/>
        <v>0</v>
      </c>
      <c r="G19">
        <f t="shared" si="3"/>
        <v>1</v>
      </c>
      <c r="H19">
        <f t="shared" si="4"/>
        <v>1</v>
      </c>
      <c r="I19">
        <f t="shared" si="5"/>
        <v>1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</row>
    <row r="20" spans="1:14" x14ac:dyDescent="0.2">
      <c r="A20" s="6">
        <f t="shared" si="11"/>
        <v>19</v>
      </c>
      <c r="B20" s="7" t="s">
        <v>348</v>
      </c>
      <c r="C20" s="7" t="s">
        <v>16</v>
      </c>
      <c r="D20">
        <f t="shared" si="0"/>
        <v>1</v>
      </c>
      <c r="E20">
        <f t="shared" si="1"/>
        <v>0</v>
      </c>
      <c r="F20">
        <f t="shared" si="2"/>
        <v>0</v>
      </c>
      <c r="G20">
        <f t="shared" si="3"/>
        <v>1</v>
      </c>
      <c r="H20">
        <f t="shared" si="4"/>
        <v>0</v>
      </c>
      <c r="I20">
        <f t="shared" si="5"/>
        <v>0</v>
      </c>
      <c r="J20">
        <f t="shared" si="6"/>
        <v>1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</row>
    <row r="21" spans="1:14" x14ac:dyDescent="0.2">
      <c r="A21" s="6">
        <f t="shared" si="11"/>
        <v>20</v>
      </c>
      <c r="B21" s="7" t="s">
        <v>348</v>
      </c>
      <c r="C21" s="7" t="s">
        <v>24</v>
      </c>
      <c r="D21">
        <f t="shared" si="0"/>
        <v>1</v>
      </c>
      <c r="E21">
        <f t="shared" si="1"/>
        <v>0</v>
      </c>
      <c r="F21">
        <f t="shared" si="2"/>
        <v>0</v>
      </c>
      <c r="G21">
        <f t="shared" si="3"/>
        <v>1</v>
      </c>
      <c r="H21">
        <f t="shared" si="4"/>
        <v>0</v>
      </c>
      <c r="I21">
        <f t="shared" si="5"/>
        <v>1</v>
      </c>
      <c r="J21">
        <f t="shared" si="6"/>
        <v>1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</row>
    <row r="22" spans="1:14" x14ac:dyDescent="0.2">
      <c r="A22" s="6">
        <f t="shared" si="11"/>
        <v>21</v>
      </c>
      <c r="B22" s="7" t="s">
        <v>348</v>
      </c>
      <c r="C22" s="7" t="s">
        <v>106</v>
      </c>
      <c r="D22">
        <f t="shared" si="0"/>
        <v>1</v>
      </c>
      <c r="E22">
        <f t="shared" si="1"/>
        <v>1</v>
      </c>
      <c r="F22">
        <f t="shared" si="2"/>
        <v>0</v>
      </c>
      <c r="G22">
        <f t="shared" si="3"/>
        <v>1</v>
      </c>
      <c r="H22">
        <f t="shared" si="4"/>
        <v>0</v>
      </c>
      <c r="I22">
        <f t="shared" si="5"/>
        <v>1</v>
      </c>
      <c r="J22">
        <f t="shared" si="6"/>
        <v>1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</row>
    <row r="23" spans="1:14" x14ac:dyDescent="0.2">
      <c r="A23" s="6">
        <f t="shared" si="11"/>
        <v>22</v>
      </c>
      <c r="B23" s="7" t="s">
        <v>348</v>
      </c>
      <c r="C23" s="7" t="s">
        <v>55</v>
      </c>
      <c r="D23">
        <f t="shared" si="0"/>
        <v>1</v>
      </c>
      <c r="E23">
        <f t="shared" si="1"/>
        <v>0</v>
      </c>
      <c r="F23">
        <f t="shared" si="2"/>
        <v>1</v>
      </c>
      <c r="G23">
        <f t="shared" si="3"/>
        <v>1</v>
      </c>
      <c r="H23">
        <f t="shared" si="4"/>
        <v>0</v>
      </c>
      <c r="I23">
        <f t="shared" si="5"/>
        <v>1</v>
      </c>
      <c r="J23">
        <f t="shared" si="6"/>
        <v>1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</row>
    <row r="24" spans="1:14" x14ac:dyDescent="0.2">
      <c r="A24" s="6">
        <f t="shared" si="11"/>
        <v>23</v>
      </c>
      <c r="B24" s="7" t="s">
        <v>348</v>
      </c>
      <c r="C24" s="7" t="s">
        <v>113</v>
      </c>
      <c r="D24">
        <f t="shared" si="0"/>
        <v>1</v>
      </c>
      <c r="E24">
        <f t="shared" si="1"/>
        <v>1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1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</row>
    <row r="25" spans="1:14" x14ac:dyDescent="0.2">
      <c r="A25" s="6">
        <f t="shared" si="11"/>
        <v>24</v>
      </c>
      <c r="B25" s="7" t="s">
        <v>348</v>
      </c>
      <c r="C25" s="7" t="s">
        <v>116</v>
      </c>
      <c r="D25">
        <f t="shared" si="0"/>
        <v>1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1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</row>
    <row r="26" spans="1:14" x14ac:dyDescent="0.2">
      <c r="A26" s="6">
        <f t="shared" si="11"/>
        <v>25</v>
      </c>
      <c r="B26" s="7" t="s">
        <v>348</v>
      </c>
      <c r="C26" s="7" t="s">
        <v>16</v>
      </c>
      <c r="D26">
        <f t="shared" si="0"/>
        <v>1</v>
      </c>
      <c r="E26">
        <f t="shared" si="1"/>
        <v>0</v>
      </c>
      <c r="F26">
        <f t="shared" si="2"/>
        <v>0</v>
      </c>
      <c r="G26">
        <f t="shared" si="3"/>
        <v>1</v>
      </c>
      <c r="H26">
        <f t="shared" si="4"/>
        <v>0</v>
      </c>
      <c r="I26">
        <f t="shared" si="5"/>
        <v>0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</row>
    <row r="27" spans="1:14" x14ac:dyDescent="0.2">
      <c r="A27" s="6">
        <f t="shared" si="11"/>
        <v>26</v>
      </c>
      <c r="B27" s="7" t="s">
        <v>348</v>
      </c>
      <c r="C27" s="7" t="s">
        <v>122</v>
      </c>
      <c r="D27">
        <f t="shared" si="0"/>
        <v>0</v>
      </c>
      <c r="E27">
        <f t="shared" si="1"/>
        <v>1</v>
      </c>
      <c r="F27">
        <f t="shared" si="2"/>
        <v>0</v>
      </c>
      <c r="G27">
        <f t="shared" si="3"/>
        <v>0</v>
      </c>
      <c r="H27">
        <f t="shared" si="4"/>
        <v>1</v>
      </c>
      <c r="I27">
        <f t="shared" si="5"/>
        <v>0</v>
      </c>
      <c r="J27">
        <f t="shared" si="6"/>
        <v>0</v>
      </c>
      <c r="K27">
        <f t="shared" si="7"/>
        <v>1</v>
      </c>
      <c r="L27">
        <f t="shared" si="8"/>
        <v>0</v>
      </c>
      <c r="M27">
        <f t="shared" si="9"/>
        <v>0</v>
      </c>
      <c r="N27">
        <f t="shared" si="10"/>
        <v>0</v>
      </c>
    </row>
    <row r="28" spans="1:14" x14ac:dyDescent="0.2">
      <c r="A28" s="6">
        <f t="shared" si="11"/>
        <v>27</v>
      </c>
      <c r="B28" s="7" t="s">
        <v>348</v>
      </c>
      <c r="C28" s="7" t="s">
        <v>126</v>
      </c>
      <c r="D28">
        <f t="shared" si="0"/>
        <v>0</v>
      </c>
      <c r="E28">
        <f t="shared" si="1"/>
        <v>1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</row>
    <row r="29" spans="1:14" x14ac:dyDescent="0.2">
      <c r="A29" s="6">
        <f t="shared" si="11"/>
        <v>28</v>
      </c>
      <c r="B29" s="7" t="s">
        <v>348</v>
      </c>
      <c r="C29" s="7" t="s">
        <v>132</v>
      </c>
      <c r="D29">
        <f t="shared" si="0"/>
        <v>1</v>
      </c>
      <c r="E29">
        <f t="shared" si="1"/>
        <v>1</v>
      </c>
      <c r="F29">
        <f t="shared" si="2"/>
        <v>0</v>
      </c>
      <c r="G29">
        <f t="shared" si="3"/>
        <v>1</v>
      </c>
      <c r="H29">
        <f t="shared" si="4"/>
        <v>0</v>
      </c>
      <c r="I29">
        <f t="shared" si="5"/>
        <v>1</v>
      </c>
      <c r="J29">
        <f t="shared" si="6"/>
        <v>1</v>
      </c>
      <c r="K29">
        <f t="shared" si="7"/>
        <v>0</v>
      </c>
      <c r="L29">
        <f t="shared" si="8"/>
        <v>1</v>
      </c>
      <c r="M29">
        <f t="shared" si="9"/>
        <v>0</v>
      </c>
      <c r="N29">
        <f t="shared" si="10"/>
        <v>0</v>
      </c>
    </row>
    <row r="30" spans="1:14" x14ac:dyDescent="0.2">
      <c r="A30" s="6">
        <f t="shared" si="11"/>
        <v>29</v>
      </c>
      <c r="B30" s="7" t="s">
        <v>348</v>
      </c>
      <c r="C30" s="7" t="s">
        <v>137</v>
      </c>
      <c r="D30">
        <f t="shared" si="0"/>
        <v>1</v>
      </c>
      <c r="E30">
        <f t="shared" si="1"/>
        <v>0</v>
      </c>
      <c r="F30">
        <f t="shared" si="2"/>
        <v>1</v>
      </c>
      <c r="G30">
        <f t="shared" si="3"/>
        <v>1</v>
      </c>
      <c r="H30">
        <f t="shared" si="4"/>
        <v>0</v>
      </c>
      <c r="I30">
        <f t="shared" si="5"/>
        <v>1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</row>
    <row r="31" spans="1:14" x14ac:dyDescent="0.2">
      <c r="A31" s="6">
        <f t="shared" si="11"/>
        <v>30</v>
      </c>
      <c r="B31" s="7" t="s">
        <v>348</v>
      </c>
      <c r="C31" s="7" t="s">
        <v>84</v>
      </c>
      <c r="D31">
        <f t="shared" si="0"/>
        <v>1</v>
      </c>
      <c r="E31">
        <f t="shared" si="1"/>
        <v>1</v>
      </c>
      <c r="F31">
        <f t="shared" si="2"/>
        <v>0</v>
      </c>
      <c r="G31">
        <f t="shared" si="3"/>
        <v>1</v>
      </c>
      <c r="H31">
        <f t="shared" si="4"/>
        <v>1</v>
      </c>
      <c r="I31">
        <f t="shared" si="5"/>
        <v>1</v>
      </c>
      <c r="J31">
        <f t="shared" si="6"/>
        <v>1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</row>
    <row r="32" spans="1:14" x14ac:dyDescent="0.2">
      <c r="A32" s="6">
        <f t="shared" si="11"/>
        <v>31</v>
      </c>
      <c r="B32" s="7" t="s">
        <v>348</v>
      </c>
      <c r="C32" s="7" t="s">
        <v>116</v>
      </c>
      <c r="D32">
        <f t="shared" si="0"/>
        <v>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1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</row>
    <row r="33" spans="1:14" x14ac:dyDescent="0.2">
      <c r="A33" s="6">
        <f t="shared" si="11"/>
        <v>32</v>
      </c>
      <c r="B33" s="7" t="s">
        <v>348</v>
      </c>
      <c r="C33" s="7" t="s">
        <v>16</v>
      </c>
      <c r="D33">
        <f t="shared" si="0"/>
        <v>1</v>
      </c>
      <c r="E33">
        <f t="shared" si="1"/>
        <v>0</v>
      </c>
      <c r="F33">
        <f t="shared" si="2"/>
        <v>0</v>
      </c>
      <c r="G33">
        <f t="shared" si="3"/>
        <v>1</v>
      </c>
      <c r="H33">
        <f t="shared" si="4"/>
        <v>0</v>
      </c>
      <c r="I33">
        <f t="shared" si="5"/>
        <v>0</v>
      </c>
      <c r="J33">
        <f t="shared" si="6"/>
        <v>1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</row>
    <row r="34" spans="1:14" x14ac:dyDescent="0.2">
      <c r="A34" s="6">
        <f t="shared" si="11"/>
        <v>33</v>
      </c>
      <c r="B34" s="7" t="s">
        <v>348</v>
      </c>
      <c r="C34" s="7" t="s">
        <v>152</v>
      </c>
      <c r="D34">
        <f t="shared" ref="D34:D65" si="12">COUNTIF($C34,"*Whatsapp*")</f>
        <v>0</v>
      </c>
      <c r="E34">
        <f t="shared" ref="E34:E65" si="13">COUNTIF($C34,"*Slack*")</f>
        <v>0</v>
      </c>
      <c r="F34">
        <f t="shared" ref="F34:F65" si="14">COUNTIF($C34,"*Google*")</f>
        <v>0</v>
      </c>
      <c r="G34">
        <f t="shared" ref="G34:G65" si="15">COUNTIF($C34,"*Facebook*")</f>
        <v>0</v>
      </c>
      <c r="H34">
        <f t="shared" ref="H34:H65" si="16">COUNTIF($C34,"*Medium*")</f>
        <v>0</v>
      </c>
      <c r="I34">
        <f t="shared" ref="I34:I65" si="17">COUNTIF($C34,"*Linkedin*")</f>
        <v>1</v>
      </c>
      <c r="J34">
        <f t="shared" ref="J34:J65" si="18">COUNTIF($C34,"*Youtube*")</f>
        <v>1</v>
      </c>
      <c r="K34">
        <f t="shared" ref="K34:K65" si="19">COUNTIF($C34,"*Twitter*")</f>
        <v>0</v>
      </c>
      <c r="L34">
        <f t="shared" ref="L34:L65" si="20">COUNTIF($C34,"*HipChat*")</f>
        <v>0</v>
      </c>
      <c r="M34">
        <f t="shared" ref="M34:M65" si="21">COUNTIF($C34,"*Instagram*")</f>
        <v>0</v>
      </c>
      <c r="N34">
        <f t="shared" ref="N34:N65" si="22">COUNTIF($C34,"*Reddit*")</f>
        <v>0</v>
      </c>
    </row>
    <row r="35" spans="1:14" x14ac:dyDescent="0.2">
      <c r="A35" s="6">
        <f t="shared" si="11"/>
        <v>34</v>
      </c>
      <c r="B35" s="7" t="s">
        <v>348</v>
      </c>
      <c r="C35" s="7" t="s">
        <v>24</v>
      </c>
      <c r="D35">
        <f t="shared" si="12"/>
        <v>1</v>
      </c>
      <c r="E35">
        <f t="shared" si="13"/>
        <v>0</v>
      </c>
      <c r="F35">
        <f t="shared" si="14"/>
        <v>0</v>
      </c>
      <c r="G35">
        <f t="shared" si="15"/>
        <v>1</v>
      </c>
      <c r="H35">
        <f t="shared" si="16"/>
        <v>0</v>
      </c>
      <c r="I35">
        <f t="shared" si="17"/>
        <v>1</v>
      </c>
      <c r="J35">
        <f t="shared" si="18"/>
        <v>1</v>
      </c>
      <c r="K35">
        <f t="shared" si="19"/>
        <v>0</v>
      </c>
      <c r="L35">
        <f t="shared" si="20"/>
        <v>0</v>
      </c>
      <c r="M35">
        <f t="shared" si="21"/>
        <v>0</v>
      </c>
      <c r="N35">
        <f t="shared" si="22"/>
        <v>0</v>
      </c>
    </row>
    <row r="36" spans="1:14" x14ac:dyDescent="0.2">
      <c r="A36" s="6">
        <f t="shared" si="11"/>
        <v>35</v>
      </c>
      <c r="B36" s="7" t="s">
        <v>348</v>
      </c>
      <c r="C36" s="7" t="s">
        <v>24</v>
      </c>
      <c r="D36">
        <f t="shared" si="12"/>
        <v>1</v>
      </c>
      <c r="E36">
        <f t="shared" si="13"/>
        <v>0</v>
      </c>
      <c r="F36">
        <f t="shared" si="14"/>
        <v>0</v>
      </c>
      <c r="G36">
        <f t="shared" si="15"/>
        <v>1</v>
      </c>
      <c r="H36">
        <f t="shared" si="16"/>
        <v>0</v>
      </c>
      <c r="I36">
        <f t="shared" si="17"/>
        <v>1</v>
      </c>
      <c r="J36">
        <f t="shared" si="18"/>
        <v>1</v>
      </c>
      <c r="K36">
        <f t="shared" si="19"/>
        <v>0</v>
      </c>
      <c r="L36">
        <f t="shared" si="20"/>
        <v>0</v>
      </c>
      <c r="M36">
        <f t="shared" si="21"/>
        <v>0</v>
      </c>
      <c r="N36">
        <f t="shared" si="22"/>
        <v>0</v>
      </c>
    </row>
    <row r="37" spans="1:14" x14ac:dyDescent="0.2">
      <c r="A37" s="6">
        <f t="shared" si="11"/>
        <v>36</v>
      </c>
      <c r="B37" s="7" t="s">
        <v>348</v>
      </c>
      <c r="C37" s="7" t="s">
        <v>47</v>
      </c>
      <c r="D37">
        <f t="shared" si="12"/>
        <v>1</v>
      </c>
      <c r="E37">
        <f t="shared" si="13"/>
        <v>0</v>
      </c>
      <c r="F37">
        <f t="shared" si="14"/>
        <v>0</v>
      </c>
      <c r="G37">
        <f t="shared" si="15"/>
        <v>0</v>
      </c>
      <c r="H37">
        <f t="shared" si="16"/>
        <v>0</v>
      </c>
      <c r="I37">
        <f t="shared" si="17"/>
        <v>0</v>
      </c>
      <c r="J37">
        <f t="shared" si="18"/>
        <v>0</v>
      </c>
      <c r="K37">
        <f t="shared" si="19"/>
        <v>0</v>
      </c>
      <c r="L37">
        <f t="shared" si="20"/>
        <v>0</v>
      </c>
      <c r="M37">
        <f t="shared" si="21"/>
        <v>0</v>
      </c>
      <c r="N37">
        <f t="shared" si="22"/>
        <v>0</v>
      </c>
    </row>
    <row r="38" spans="1:14" x14ac:dyDescent="0.2">
      <c r="A38" s="6">
        <f t="shared" si="11"/>
        <v>37</v>
      </c>
      <c r="B38" s="7" t="s">
        <v>348</v>
      </c>
      <c r="C38" s="7" t="s">
        <v>24</v>
      </c>
      <c r="D38">
        <f t="shared" si="12"/>
        <v>1</v>
      </c>
      <c r="E38">
        <f t="shared" si="13"/>
        <v>0</v>
      </c>
      <c r="F38">
        <f t="shared" si="14"/>
        <v>0</v>
      </c>
      <c r="G38">
        <f t="shared" si="15"/>
        <v>1</v>
      </c>
      <c r="H38">
        <f t="shared" si="16"/>
        <v>0</v>
      </c>
      <c r="I38">
        <f t="shared" si="17"/>
        <v>1</v>
      </c>
      <c r="J38">
        <f t="shared" si="18"/>
        <v>1</v>
      </c>
      <c r="K38">
        <f t="shared" si="19"/>
        <v>0</v>
      </c>
      <c r="L38">
        <f t="shared" si="20"/>
        <v>0</v>
      </c>
      <c r="M38">
        <f t="shared" si="21"/>
        <v>0</v>
      </c>
      <c r="N38">
        <f t="shared" si="22"/>
        <v>0</v>
      </c>
    </row>
    <row r="39" spans="1:14" x14ac:dyDescent="0.2">
      <c r="A39" s="6">
        <f t="shared" si="11"/>
        <v>38</v>
      </c>
      <c r="B39" s="7" t="s">
        <v>348</v>
      </c>
      <c r="C39" s="7" t="s">
        <v>24</v>
      </c>
      <c r="D39">
        <f t="shared" si="12"/>
        <v>1</v>
      </c>
      <c r="E39">
        <f t="shared" si="13"/>
        <v>0</v>
      </c>
      <c r="F39">
        <f t="shared" si="14"/>
        <v>0</v>
      </c>
      <c r="G39">
        <f t="shared" si="15"/>
        <v>1</v>
      </c>
      <c r="H39">
        <f t="shared" si="16"/>
        <v>0</v>
      </c>
      <c r="I39">
        <f t="shared" si="17"/>
        <v>1</v>
      </c>
      <c r="J39">
        <f t="shared" si="18"/>
        <v>1</v>
      </c>
      <c r="K39">
        <f t="shared" si="19"/>
        <v>0</v>
      </c>
      <c r="L39">
        <f t="shared" si="20"/>
        <v>0</v>
      </c>
      <c r="M39">
        <f t="shared" si="21"/>
        <v>0</v>
      </c>
      <c r="N39">
        <f t="shared" si="22"/>
        <v>0</v>
      </c>
    </row>
    <row r="40" spans="1:14" x14ac:dyDescent="0.2">
      <c r="A40" s="6">
        <f t="shared" si="11"/>
        <v>39</v>
      </c>
      <c r="B40" s="7" t="s">
        <v>348</v>
      </c>
      <c r="C40" s="7" t="s">
        <v>167</v>
      </c>
      <c r="D40">
        <f t="shared" si="12"/>
        <v>1</v>
      </c>
      <c r="E40">
        <f t="shared" si="13"/>
        <v>0</v>
      </c>
      <c r="F40">
        <f t="shared" si="14"/>
        <v>0</v>
      </c>
      <c r="G40">
        <f t="shared" si="15"/>
        <v>0</v>
      </c>
      <c r="H40">
        <f t="shared" si="16"/>
        <v>1</v>
      </c>
      <c r="I40">
        <f t="shared" si="17"/>
        <v>1</v>
      </c>
      <c r="J40">
        <f t="shared" si="18"/>
        <v>0</v>
      </c>
      <c r="K40">
        <f t="shared" si="19"/>
        <v>0</v>
      </c>
      <c r="L40">
        <f t="shared" si="20"/>
        <v>0</v>
      </c>
      <c r="M40">
        <f t="shared" si="21"/>
        <v>0</v>
      </c>
      <c r="N40">
        <f t="shared" si="22"/>
        <v>0</v>
      </c>
    </row>
    <row r="41" spans="1:14" x14ac:dyDescent="0.2">
      <c r="A41" s="6">
        <f t="shared" si="11"/>
        <v>40</v>
      </c>
      <c r="B41" s="7" t="s">
        <v>348</v>
      </c>
      <c r="C41" s="7" t="s">
        <v>170</v>
      </c>
      <c r="D41">
        <f t="shared" si="12"/>
        <v>1</v>
      </c>
      <c r="E41">
        <f t="shared" si="13"/>
        <v>0</v>
      </c>
      <c r="F41">
        <f t="shared" si="14"/>
        <v>1</v>
      </c>
      <c r="G41">
        <f t="shared" si="15"/>
        <v>1</v>
      </c>
      <c r="H41">
        <f t="shared" si="16"/>
        <v>0</v>
      </c>
      <c r="I41">
        <f t="shared" si="17"/>
        <v>0</v>
      </c>
      <c r="J41">
        <f t="shared" si="18"/>
        <v>1</v>
      </c>
      <c r="K41">
        <f t="shared" si="19"/>
        <v>0</v>
      </c>
      <c r="L41">
        <f t="shared" si="20"/>
        <v>0</v>
      </c>
      <c r="M41">
        <f t="shared" si="21"/>
        <v>1</v>
      </c>
      <c r="N41">
        <f t="shared" si="22"/>
        <v>0</v>
      </c>
    </row>
    <row r="42" spans="1:14" x14ac:dyDescent="0.2">
      <c r="A42" s="6">
        <f t="shared" si="11"/>
        <v>41</v>
      </c>
      <c r="B42" s="7" t="s">
        <v>348</v>
      </c>
      <c r="C42" s="7" t="s">
        <v>16</v>
      </c>
      <c r="D42">
        <f t="shared" si="12"/>
        <v>1</v>
      </c>
      <c r="E42">
        <f t="shared" si="13"/>
        <v>0</v>
      </c>
      <c r="F42">
        <f t="shared" si="14"/>
        <v>0</v>
      </c>
      <c r="G42">
        <f t="shared" si="15"/>
        <v>1</v>
      </c>
      <c r="H42">
        <f t="shared" si="16"/>
        <v>0</v>
      </c>
      <c r="I42">
        <f t="shared" si="17"/>
        <v>0</v>
      </c>
      <c r="J42">
        <f t="shared" si="18"/>
        <v>1</v>
      </c>
      <c r="K42">
        <f t="shared" si="19"/>
        <v>0</v>
      </c>
      <c r="L42">
        <f t="shared" si="20"/>
        <v>0</v>
      </c>
      <c r="M42">
        <f t="shared" si="21"/>
        <v>0</v>
      </c>
      <c r="N42">
        <f t="shared" si="22"/>
        <v>0</v>
      </c>
    </row>
    <row r="43" spans="1:14" x14ac:dyDescent="0.2">
      <c r="A43" s="6">
        <f t="shared" si="11"/>
        <v>42</v>
      </c>
      <c r="B43" s="7" t="s">
        <v>348</v>
      </c>
      <c r="C43" s="7" t="s">
        <v>179</v>
      </c>
      <c r="D43">
        <f t="shared" si="12"/>
        <v>1</v>
      </c>
      <c r="E43">
        <f t="shared" si="13"/>
        <v>0</v>
      </c>
      <c r="F43">
        <f t="shared" si="14"/>
        <v>1</v>
      </c>
      <c r="G43">
        <f t="shared" si="15"/>
        <v>1</v>
      </c>
      <c r="H43">
        <f t="shared" si="16"/>
        <v>0</v>
      </c>
      <c r="I43">
        <f t="shared" si="17"/>
        <v>0</v>
      </c>
      <c r="J43">
        <f t="shared" si="18"/>
        <v>1</v>
      </c>
      <c r="K43">
        <f t="shared" si="19"/>
        <v>0</v>
      </c>
      <c r="L43">
        <f t="shared" si="20"/>
        <v>0</v>
      </c>
      <c r="M43">
        <f t="shared" si="21"/>
        <v>0</v>
      </c>
      <c r="N43">
        <f t="shared" si="22"/>
        <v>0</v>
      </c>
    </row>
    <row r="44" spans="1:14" x14ac:dyDescent="0.2">
      <c r="A44" s="6">
        <f t="shared" si="11"/>
        <v>43</v>
      </c>
      <c r="B44" s="7" t="s">
        <v>348</v>
      </c>
      <c r="C44" s="7" t="s">
        <v>55</v>
      </c>
      <c r="D44">
        <f t="shared" si="12"/>
        <v>1</v>
      </c>
      <c r="E44">
        <f t="shared" si="13"/>
        <v>0</v>
      </c>
      <c r="F44">
        <f t="shared" si="14"/>
        <v>1</v>
      </c>
      <c r="G44">
        <f t="shared" si="15"/>
        <v>1</v>
      </c>
      <c r="H44">
        <f t="shared" si="16"/>
        <v>0</v>
      </c>
      <c r="I44">
        <f t="shared" si="17"/>
        <v>1</v>
      </c>
      <c r="J44">
        <f t="shared" si="18"/>
        <v>1</v>
      </c>
      <c r="K44">
        <f t="shared" si="19"/>
        <v>0</v>
      </c>
      <c r="L44">
        <f t="shared" si="20"/>
        <v>0</v>
      </c>
      <c r="M44">
        <f t="shared" si="21"/>
        <v>0</v>
      </c>
      <c r="N44">
        <f t="shared" si="22"/>
        <v>0</v>
      </c>
    </row>
    <row r="45" spans="1:14" x14ac:dyDescent="0.2">
      <c r="A45" s="6">
        <f t="shared" si="11"/>
        <v>44</v>
      </c>
      <c r="B45" s="7" t="s">
        <v>348</v>
      </c>
      <c r="C45" s="7" t="s">
        <v>47</v>
      </c>
      <c r="D45">
        <f t="shared" si="12"/>
        <v>1</v>
      </c>
      <c r="E45">
        <f t="shared" si="13"/>
        <v>0</v>
      </c>
      <c r="F45">
        <f t="shared" si="14"/>
        <v>0</v>
      </c>
      <c r="G45">
        <f t="shared" si="15"/>
        <v>0</v>
      </c>
      <c r="H45">
        <f t="shared" si="16"/>
        <v>0</v>
      </c>
      <c r="I45">
        <f t="shared" si="17"/>
        <v>0</v>
      </c>
      <c r="J45">
        <f t="shared" si="18"/>
        <v>0</v>
      </c>
      <c r="K45">
        <f t="shared" si="19"/>
        <v>0</v>
      </c>
      <c r="L45">
        <f t="shared" si="20"/>
        <v>0</v>
      </c>
      <c r="M45">
        <f t="shared" si="21"/>
        <v>0</v>
      </c>
      <c r="N45">
        <f t="shared" si="22"/>
        <v>0</v>
      </c>
    </row>
    <row r="46" spans="1:14" x14ac:dyDescent="0.2">
      <c r="A46" s="6">
        <f t="shared" si="11"/>
        <v>45</v>
      </c>
      <c r="B46" s="7" t="s">
        <v>348</v>
      </c>
      <c r="C46" s="7" t="s">
        <v>24</v>
      </c>
      <c r="D46">
        <f t="shared" si="12"/>
        <v>1</v>
      </c>
      <c r="E46">
        <f t="shared" si="13"/>
        <v>0</v>
      </c>
      <c r="F46">
        <f t="shared" si="14"/>
        <v>0</v>
      </c>
      <c r="G46">
        <f t="shared" si="15"/>
        <v>1</v>
      </c>
      <c r="H46">
        <f t="shared" si="16"/>
        <v>0</v>
      </c>
      <c r="I46">
        <f t="shared" si="17"/>
        <v>1</v>
      </c>
      <c r="J46">
        <f t="shared" si="18"/>
        <v>1</v>
      </c>
      <c r="K46">
        <f t="shared" si="19"/>
        <v>0</v>
      </c>
      <c r="L46">
        <f t="shared" si="20"/>
        <v>0</v>
      </c>
      <c r="M46">
        <f t="shared" si="21"/>
        <v>0</v>
      </c>
      <c r="N46">
        <f t="shared" si="22"/>
        <v>0</v>
      </c>
    </row>
    <row r="47" spans="1:14" x14ac:dyDescent="0.2">
      <c r="A47" s="6">
        <f t="shared" si="11"/>
        <v>46</v>
      </c>
      <c r="B47" s="7" t="s">
        <v>348</v>
      </c>
      <c r="C47" s="7" t="s">
        <v>190</v>
      </c>
      <c r="D47">
        <f t="shared" si="12"/>
        <v>1</v>
      </c>
      <c r="E47">
        <f t="shared" si="13"/>
        <v>0</v>
      </c>
      <c r="F47">
        <f t="shared" si="14"/>
        <v>0</v>
      </c>
      <c r="G47">
        <f t="shared" si="15"/>
        <v>1</v>
      </c>
      <c r="H47">
        <f t="shared" si="16"/>
        <v>1</v>
      </c>
      <c r="I47">
        <f t="shared" si="17"/>
        <v>1</v>
      </c>
      <c r="J47">
        <f t="shared" si="18"/>
        <v>0</v>
      </c>
      <c r="K47">
        <f t="shared" si="19"/>
        <v>0</v>
      </c>
      <c r="L47">
        <f t="shared" si="20"/>
        <v>0</v>
      </c>
      <c r="M47">
        <f t="shared" si="21"/>
        <v>0</v>
      </c>
      <c r="N47">
        <f t="shared" si="22"/>
        <v>0</v>
      </c>
    </row>
    <row r="48" spans="1:14" x14ac:dyDescent="0.2">
      <c r="A48" s="6">
        <f t="shared" si="11"/>
        <v>47</v>
      </c>
      <c r="B48" s="7" t="s">
        <v>348</v>
      </c>
      <c r="C48" s="7" t="s">
        <v>24</v>
      </c>
      <c r="D48">
        <f t="shared" si="12"/>
        <v>1</v>
      </c>
      <c r="E48">
        <f t="shared" si="13"/>
        <v>0</v>
      </c>
      <c r="F48">
        <f t="shared" si="14"/>
        <v>0</v>
      </c>
      <c r="G48">
        <f t="shared" si="15"/>
        <v>1</v>
      </c>
      <c r="H48">
        <f t="shared" si="16"/>
        <v>0</v>
      </c>
      <c r="I48">
        <f t="shared" si="17"/>
        <v>1</v>
      </c>
      <c r="J48">
        <f t="shared" si="18"/>
        <v>1</v>
      </c>
      <c r="K48">
        <f t="shared" si="19"/>
        <v>0</v>
      </c>
      <c r="L48">
        <f t="shared" si="20"/>
        <v>0</v>
      </c>
      <c r="M48">
        <f t="shared" si="21"/>
        <v>0</v>
      </c>
      <c r="N48">
        <f t="shared" si="22"/>
        <v>0</v>
      </c>
    </row>
    <row r="49" spans="1:14" x14ac:dyDescent="0.2">
      <c r="A49" s="6">
        <f t="shared" si="11"/>
        <v>48</v>
      </c>
      <c r="B49" s="7" t="s">
        <v>348</v>
      </c>
      <c r="C49" s="7" t="s">
        <v>16</v>
      </c>
      <c r="D49">
        <f t="shared" si="12"/>
        <v>1</v>
      </c>
      <c r="E49">
        <f t="shared" si="13"/>
        <v>0</v>
      </c>
      <c r="F49">
        <f t="shared" si="14"/>
        <v>0</v>
      </c>
      <c r="G49">
        <f t="shared" si="15"/>
        <v>1</v>
      </c>
      <c r="H49">
        <f t="shared" si="16"/>
        <v>0</v>
      </c>
      <c r="I49">
        <f t="shared" si="17"/>
        <v>0</v>
      </c>
      <c r="J49">
        <f t="shared" si="18"/>
        <v>1</v>
      </c>
      <c r="K49">
        <f t="shared" si="19"/>
        <v>0</v>
      </c>
      <c r="L49">
        <f t="shared" si="20"/>
        <v>0</v>
      </c>
      <c r="M49">
        <f t="shared" si="21"/>
        <v>0</v>
      </c>
      <c r="N49">
        <f t="shared" si="22"/>
        <v>0</v>
      </c>
    </row>
    <row r="50" spans="1:14" x14ac:dyDescent="0.2">
      <c r="A50" s="6">
        <f t="shared" si="11"/>
        <v>49</v>
      </c>
      <c r="B50" s="7" t="s">
        <v>348</v>
      </c>
      <c r="C50" s="7" t="s">
        <v>202</v>
      </c>
      <c r="D50">
        <f t="shared" si="12"/>
        <v>1</v>
      </c>
      <c r="E50">
        <f t="shared" si="13"/>
        <v>0</v>
      </c>
      <c r="F50">
        <f t="shared" si="14"/>
        <v>1</v>
      </c>
      <c r="G50">
        <f t="shared" si="15"/>
        <v>1</v>
      </c>
      <c r="H50">
        <f t="shared" si="16"/>
        <v>0</v>
      </c>
      <c r="I50">
        <f t="shared" si="17"/>
        <v>1</v>
      </c>
      <c r="J50">
        <f t="shared" si="18"/>
        <v>1</v>
      </c>
      <c r="K50">
        <f t="shared" si="19"/>
        <v>0</v>
      </c>
      <c r="L50">
        <f t="shared" si="20"/>
        <v>0</v>
      </c>
      <c r="M50">
        <f t="shared" si="21"/>
        <v>1</v>
      </c>
      <c r="N50">
        <f t="shared" si="22"/>
        <v>0</v>
      </c>
    </row>
    <row r="51" spans="1:14" x14ac:dyDescent="0.2">
      <c r="A51" s="6">
        <f t="shared" si="11"/>
        <v>50</v>
      </c>
      <c r="B51" s="7" t="s">
        <v>348</v>
      </c>
      <c r="C51" s="7" t="s">
        <v>47</v>
      </c>
      <c r="D51">
        <f t="shared" si="12"/>
        <v>1</v>
      </c>
      <c r="E51">
        <f t="shared" si="13"/>
        <v>0</v>
      </c>
      <c r="F51">
        <f t="shared" si="14"/>
        <v>0</v>
      </c>
      <c r="G51">
        <f t="shared" si="15"/>
        <v>0</v>
      </c>
      <c r="H51">
        <f t="shared" si="16"/>
        <v>0</v>
      </c>
      <c r="I51">
        <f t="shared" si="17"/>
        <v>0</v>
      </c>
      <c r="J51">
        <f t="shared" si="18"/>
        <v>0</v>
      </c>
      <c r="K51">
        <f t="shared" si="19"/>
        <v>0</v>
      </c>
      <c r="L51">
        <f t="shared" si="20"/>
        <v>0</v>
      </c>
      <c r="M51">
        <f t="shared" si="21"/>
        <v>0</v>
      </c>
      <c r="N51">
        <f t="shared" si="22"/>
        <v>0</v>
      </c>
    </row>
    <row r="52" spans="1:14" x14ac:dyDescent="0.2">
      <c r="A52" s="6">
        <f t="shared" si="11"/>
        <v>51</v>
      </c>
      <c r="B52" s="7" t="s">
        <v>348</v>
      </c>
      <c r="C52" s="7" t="s">
        <v>55</v>
      </c>
      <c r="D52">
        <f t="shared" si="12"/>
        <v>1</v>
      </c>
      <c r="E52">
        <f t="shared" si="13"/>
        <v>0</v>
      </c>
      <c r="F52">
        <f t="shared" si="14"/>
        <v>1</v>
      </c>
      <c r="G52">
        <f t="shared" si="15"/>
        <v>1</v>
      </c>
      <c r="H52">
        <f t="shared" si="16"/>
        <v>0</v>
      </c>
      <c r="I52">
        <f t="shared" si="17"/>
        <v>1</v>
      </c>
      <c r="J52">
        <f t="shared" si="18"/>
        <v>1</v>
      </c>
      <c r="K52">
        <f t="shared" si="19"/>
        <v>0</v>
      </c>
      <c r="L52">
        <f t="shared" si="20"/>
        <v>0</v>
      </c>
      <c r="M52">
        <f t="shared" si="21"/>
        <v>0</v>
      </c>
      <c r="N52">
        <f t="shared" si="22"/>
        <v>0</v>
      </c>
    </row>
    <row r="53" spans="1:14" x14ac:dyDescent="0.2">
      <c r="A53" s="6">
        <f t="shared" si="11"/>
        <v>52</v>
      </c>
      <c r="B53" s="7" t="s">
        <v>348</v>
      </c>
      <c r="C53" s="7" t="s">
        <v>84</v>
      </c>
      <c r="D53">
        <f t="shared" si="12"/>
        <v>1</v>
      </c>
      <c r="E53">
        <f t="shared" si="13"/>
        <v>1</v>
      </c>
      <c r="F53">
        <f t="shared" si="14"/>
        <v>0</v>
      </c>
      <c r="G53">
        <f t="shared" si="15"/>
        <v>1</v>
      </c>
      <c r="H53">
        <f t="shared" si="16"/>
        <v>1</v>
      </c>
      <c r="I53">
        <f t="shared" si="17"/>
        <v>1</v>
      </c>
      <c r="J53">
        <f t="shared" si="18"/>
        <v>1</v>
      </c>
      <c r="K53">
        <f t="shared" si="19"/>
        <v>0</v>
      </c>
      <c r="L53">
        <f t="shared" si="20"/>
        <v>0</v>
      </c>
      <c r="M53">
        <f t="shared" si="21"/>
        <v>0</v>
      </c>
      <c r="N53">
        <f t="shared" si="22"/>
        <v>0</v>
      </c>
    </row>
    <row r="54" spans="1:14" x14ac:dyDescent="0.2">
      <c r="A54" s="6">
        <f t="shared" si="11"/>
        <v>53</v>
      </c>
      <c r="B54" s="7" t="s">
        <v>348</v>
      </c>
      <c r="C54" s="7" t="s">
        <v>47</v>
      </c>
      <c r="D54">
        <f t="shared" si="12"/>
        <v>1</v>
      </c>
      <c r="E54">
        <f t="shared" si="13"/>
        <v>0</v>
      </c>
      <c r="F54">
        <f t="shared" si="14"/>
        <v>0</v>
      </c>
      <c r="G54">
        <f t="shared" si="15"/>
        <v>0</v>
      </c>
      <c r="H54">
        <f t="shared" si="16"/>
        <v>0</v>
      </c>
      <c r="I54">
        <f t="shared" si="17"/>
        <v>0</v>
      </c>
      <c r="J54">
        <f t="shared" si="18"/>
        <v>0</v>
      </c>
      <c r="K54">
        <f t="shared" si="19"/>
        <v>0</v>
      </c>
      <c r="L54">
        <f t="shared" si="20"/>
        <v>0</v>
      </c>
      <c r="M54">
        <f t="shared" si="21"/>
        <v>0</v>
      </c>
      <c r="N54">
        <f t="shared" si="22"/>
        <v>0</v>
      </c>
    </row>
    <row r="55" spans="1:14" x14ac:dyDescent="0.2">
      <c r="A55" s="6">
        <f t="shared" si="11"/>
        <v>54</v>
      </c>
      <c r="B55" s="7" t="s">
        <v>348</v>
      </c>
      <c r="C55" s="7" t="s">
        <v>24</v>
      </c>
      <c r="D55">
        <f t="shared" si="12"/>
        <v>1</v>
      </c>
      <c r="E55">
        <f t="shared" si="13"/>
        <v>0</v>
      </c>
      <c r="F55">
        <f t="shared" si="14"/>
        <v>0</v>
      </c>
      <c r="G55">
        <f t="shared" si="15"/>
        <v>1</v>
      </c>
      <c r="H55">
        <f t="shared" si="16"/>
        <v>0</v>
      </c>
      <c r="I55">
        <f t="shared" si="17"/>
        <v>1</v>
      </c>
      <c r="J55">
        <f t="shared" si="18"/>
        <v>1</v>
      </c>
      <c r="K55">
        <f t="shared" si="19"/>
        <v>0</v>
      </c>
      <c r="L55">
        <f t="shared" si="20"/>
        <v>0</v>
      </c>
      <c r="M55">
        <f t="shared" si="21"/>
        <v>0</v>
      </c>
      <c r="N55">
        <f t="shared" si="22"/>
        <v>0</v>
      </c>
    </row>
    <row r="56" spans="1:14" x14ac:dyDescent="0.2">
      <c r="A56" s="6">
        <f t="shared" si="11"/>
        <v>55</v>
      </c>
      <c r="B56" s="7" t="s">
        <v>348</v>
      </c>
      <c r="C56" s="7" t="s">
        <v>210</v>
      </c>
      <c r="D56">
        <f t="shared" si="12"/>
        <v>1</v>
      </c>
      <c r="E56">
        <f t="shared" si="13"/>
        <v>1</v>
      </c>
      <c r="F56">
        <f t="shared" si="14"/>
        <v>1</v>
      </c>
      <c r="G56">
        <f t="shared" si="15"/>
        <v>1</v>
      </c>
      <c r="H56">
        <f t="shared" si="16"/>
        <v>0</v>
      </c>
      <c r="I56">
        <f t="shared" si="17"/>
        <v>1</v>
      </c>
      <c r="J56">
        <f t="shared" si="18"/>
        <v>1</v>
      </c>
      <c r="K56">
        <f t="shared" si="19"/>
        <v>0</v>
      </c>
      <c r="L56">
        <f t="shared" si="20"/>
        <v>0</v>
      </c>
      <c r="M56">
        <f t="shared" si="21"/>
        <v>0</v>
      </c>
      <c r="N56">
        <f t="shared" si="22"/>
        <v>0</v>
      </c>
    </row>
    <row r="57" spans="1:14" x14ac:dyDescent="0.2">
      <c r="A57" s="6">
        <f t="shared" si="11"/>
        <v>56</v>
      </c>
      <c r="B57" s="7" t="s">
        <v>348</v>
      </c>
      <c r="C57" s="7" t="s">
        <v>47</v>
      </c>
      <c r="D57">
        <f t="shared" si="12"/>
        <v>1</v>
      </c>
      <c r="E57">
        <f t="shared" si="13"/>
        <v>0</v>
      </c>
      <c r="F57">
        <f t="shared" si="14"/>
        <v>0</v>
      </c>
      <c r="G57">
        <f t="shared" si="15"/>
        <v>0</v>
      </c>
      <c r="H57">
        <f t="shared" si="16"/>
        <v>0</v>
      </c>
      <c r="I57">
        <f t="shared" si="17"/>
        <v>0</v>
      </c>
      <c r="J57">
        <f t="shared" si="18"/>
        <v>0</v>
      </c>
      <c r="K57">
        <f t="shared" si="19"/>
        <v>0</v>
      </c>
      <c r="L57">
        <f t="shared" si="20"/>
        <v>0</v>
      </c>
      <c r="M57">
        <f t="shared" si="21"/>
        <v>0</v>
      </c>
      <c r="N57">
        <f t="shared" si="22"/>
        <v>0</v>
      </c>
    </row>
    <row r="58" spans="1:14" x14ac:dyDescent="0.2">
      <c r="A58" s="6">
        <f t="shared" si="11"/>
        <v>57</v>
      </c>
      <c r="B58" s="7" t="s">
        <v>348</v>
      </c>
      <c r="C58" s="7" t="s">
        <v>179</v>
      </c>
      <c r="D58">
        <f t="shared" si="12"/>
        <v>1</v>
      </c>
      <c r="E58">
        <f t="shared" si="13"/>
        <v>0</v>
      </c>
      <c r="F58">
        <f t="shared" si="14"/>
        <v>1</v>
      </c>
      <c r="G58">
        <f t="shared" si="15"/>
        <v>1</v>
      </c>
      <c r="H58">
        <f t="shared" si="16"/>
        <v>0</v>
      </c>
      <c r="I58">
        <f t="shared" si="17"/>
        <v>0</v>
      </c>
      <c r="J58">
        <f t="shared" si="18"/>
        <v>1</v>
      </c>
      <c r="K58">
        <f t="shared" si="19"/>
        <v>0</v>
      </c>
      <c r="L58">
        <f t="shared" si="20"/>
        <v>0</v>
      </c>
      <c r="M58">
        <f t="shared" si="21"/>
        <v>0</v>
      </c>
      <c r="N58">
        <f t="shared" si="22"/>
        <v>0</v>
      </c>
    </row>
    <row r="59" spans="1:14" x14ac:dyDescent="0.2">
      <c r="A59" s="6">
        <f t="shared" si="11"/>
        <v>58</v>
      </c>
      <c r="B59" s="7" t="s">
        <v>348</v>
      </c>
      <c r="C59" s="7" t="s">
        <v>47</v>
      </c>
      <c r="D59">
        <f t="shared" si="12"/>
        <v>1</v>
      </c>
      <c r="E59">
        <f t="shared" si="13"/>
        <v>0</v>
      </c>
      <c r="F59">
        <f t="shared" si="14"/>
        <v>0</v>
      </c>
      <c r="G59">
        <f t="shared" si="15"/>
        <v>0</v>
      </c>
      <c r="H59">
        <f t="shared" si="16"/>
        <v>0</v>
      </c>
      <c r="I59">
        <f t="shared" si="17"/>
        <v>0</v>
      </c>
      <c r="J59">
        <f t="shared" si="18"/>
        <v>0</v>
      </c>
      <c r="K59">
        <f t="shared" si="19"/>
        <v>0</v>
      </c>
      <c r="L59">
        <f t="shared" si="20"/>
        <v>0</v>
      </c>
      <c r="M59">
        <f t="shared" si="21"/>
        <v>0</v>
      </c>
      <c r="N59">
        <f t="shared" si="22"/>
        <v>0</v>
      </c>
    </row>
    <row r="60" spans="1:14" x14ac:dyDescent="0.2">
      <c r="A60" s="6">
        <f t="shared" si="11"/>
        <v>59</v>
      </c>
      <c r="B60" s="7" t="s">
        <v>348</v>
      </c>
      <c r="C60" s="7" t="s">
        <v>16</v>
      </c>
      <c r="D60">
        <f t="shared" si="12"/>
        <v>1</v>
      </c>
      <c r="E60">
        <f t="shared" si="13"/>
        <v>0</v>
      </c>
      <c r="F60">
        <f t="shared" si="14"/>
        <v>0</v>
      </c>
      <c r="G60">
        <f t="shared" si="15"/>
        <v>1</v>
      </c>
      <c r="H60">
        <f t="shared" si="16"/>
        <v>0</v>
      </c>
      <c r="I60">
        <f t="shared" si="17"/>
        <v>0</v>
      </c>
      <c r="J60">
        <f t="shared" si="18"/>
        <v>1</v>
      </c>
      <c r="K60">
        <f t="shared" si="19"/>
        <v>0</v>
      </c>
      <c r="L60">
        <f t="shared" si="20"/>
        <v>0</v>
      </c>
      <c r="M60">
        <f t="shared" si="21"/>
        <v>0</v>
      </c>
      <c r="N60">
        <f t="shared" si="22"/>
        <v>0</v>
      </c>
    </row>
    <row r="61" spans="1:14" x14ac:dyDescent="0.2">
      <c r="A61" s="6">
        <f t="shared" si="11"/>
        <v>60</v>
      </c>
      <c r="B61" s="7" t="s">
        <v>348</v>
      </c>
      <c r="C61" s="7" t="s">
        <v>24</v>
      </c>
      <c r="D61">
        <f t="shared" si="12"/>
        <v>1</v>
      </c>
      <c r="E61">
        <f t="shared" si="13"/>
        <v>0</v>
      </c>
      <c r="F61">
        <f t="shared" si="14"/>
        <v>0</v>
      </c>
      <c r="G61">
        <f t="shared" si="15"/>
        <v>1</v>
      </c>
      <c r="H61">
        <f t="shared" si="16"/>
        <v>0</v>
      </c>
      <c r="I61">
        <f t="shared" si="17"/>
        <v>1</v>
      </c>
      <c r="J61">
        <f t="shared" si="18"/>
        <v>1</v>
      </c>
      <c r="K61">
        <f t="shared" si="19"/>
        <v>0</v>
      </c>
      <c r="L61">
        <f t="shared" si="20"/>
        <v>0</v>
      </c>
      <c r="M61">
        <f t="shared" si="21"/>
        <v>0</v>
      </c>
      <c r="N61">
        <f t="shared" si="22"/>
        <v>0</v>
      </c>
    </row>
    <row r="62" spans="1:14" x14ac:dyDescent="0.2">
      <c r="A62" s="6">
        <f t="shared" si="11"/>
        <v>61</v>
      </c>
      <c r="B62" s="7" t="s">
        <v>348</v>
      </c>
      <c r="C62" s="7" t="s">
        <v>224</v>
      </c>
      <c r="D62">
        <f t="shared" si="12"/>
        <v>1</v>
      </c>
      <c r="E62">
        <f t="shared" si="13"/>
        <v>0</v>
      </c>
      <c r="F62">
        <f t="shared" si="14"/>
        <v>1</v>
      </c>
      <c r="G62">
        <f t="shared" si="15"/>
        <v>1</v>
      </c>
      <c r="H62">
        <f t="shared" si="16"/>
        <v>0</v>
      </c>
      <c r="I62">
        <f t="shared" si="17"/>
        <v>0</v>
      </c>
      <c r="J62">
        <f t="shared" si="18"/>
        <v>1</v>
      </c>
      <c r="K62">
        <f t="shared" si="19"/>
        <v>0</v>
      </c>
      <c r="L62">
        <f t="shared" si="20"/>
        <v>0</v>
      </c>
      <c r="M62">
        <f t="shared" si="21"/>
        <v>1</v>
      </c>
      <c r="N62">
        <f t="shared" si="22"/>
        <v>0</v>
      </c>
    </row>
    <row r="63" spans="1:14" x14ac:dyDescent="0.2">
      <c r="A63" s="6">
        <f t="shared" si="11"/>
        <v>62</v>
      </c>
      <c r="B63" s="7" t="s">
        <v>348</v>
      </c>
      <c r="C63" s="7" t="s">
        <v>55</v>
      </c>
      <c r="D63">
        <f t="shared" si="12"/>
        <v>1</v>
      </c>
      <c r="E63">
        <f t="shared" si="13"/>
        <v>0</v>
      </c>
      <c r="F63">
        <f t="shared" si="14"/>
        <v>1</v>
      </c>
      <c r="G63">
        <f t="shared" si="15"/>
        <v>1</v>
      </c>
      <c r="H63">
        <f t="shared" si="16"/>
        <v>0</v>
      </c>
      <c r="I63">
        <f t="shared" si="17"/>
        <v>1</v>
      </c>
      <c r="J63">
        <f t="shared" si="18"/>
        <v>1</v>
      </c>
      <c r="K63">
        <f t="shared" si="19"/>
        <v>0</v>
      </c>
      <c r="L63">
        <f t="shared" si="20"/>
        <v>0</v>
      </c>
      <c r="M63">
        <f t="shared" si="21"/>
        <v>0</v>
      </c>
      <c r="N63">
        <f t="shared" si="22"/>
        <v>0</v>
      </c>
    </row>
    <row r="64" spans="1:14" x14ac:dyDescent="0.2">
      <c r="A64" s="6">
        <f t="shared" si="11"/>
        <v>63</v>
      </c>
      <c r="B64" s="7" t="s">
        <v>348</v>
      </c>
      <c r="C64" s="7" t="s">
        <v>16</v>
      </c>
      <c r="D64">
        <f t="shared" si="12"/>
        <v>1</v>
      </c>
      <c r="E64">
        <f t="shared" si="13"/>
        <v>0</v>
      </c>
      <c r="F64">
        <f t="shared" si="14"/>
        <v>0</v>
      </c>
      <c r="G64">
        <f t="shared" si="15"/>
        <v>1</v>
      </c>
      <c r="H64">
        <f t="shared" si="16"/>
        <v>0</v>
      </c>
      <c r="I64">
        <f t="shared" si="17"/>
        <v>0</v>
      </c>
      <c r="J64">
        <f t="shared" si="18"/>
        <v>1</v>
      </c>
      <c r="K64">
        <f t="shared" si="19"/>
        <v>0</v>
      </c>
      <c r="L64">
        <f t="shared" si="20"/>
        <v>0</v>
      </c>
      <c r="M64">
        <f t="shared" si="21"/>
        <v>0</v>
      </c>
      <c r="N64">
        <f t="shared" si="22"/>
        <v>0</v>
      </c>
    </row>
    <row r="65" spans="1:14" x14ac:dyDescent="0.2">
      <c r="A65" s="6">
        <f t="shared" si="11"/>
        <v>64</v>
      </c>
      <c r="B65" s="7" t="s">
        <v>348</v>
      </c>
      <c r="C65" s="7" t="s">
        <v>228</v>
      </c>
      <c r="D65">
        <f t="shared" si="12"/>
        <v>1</v>
      </c>
      <c r="E65">
        <f t="shared" si="13"/>
        <v>0</v>
      </c>
      <c r="F65">
        <f t="shared" si="14"/>
        <v>0</v>
      </c>
      <c r="G65">
        <f t="shared" si="15"/>
        <v>1</v>
      </c>
      <c r="H65">
        <f t="shared" si="16"/>
        <v>0</v>
      </c>
      <c r="I65">
        <f t="shared" si="17"/>
        <v>1</v>
      </c>
      <c r="J65">
        <f t="shared" si="18"/>
        <v>1</v>
      </c>
      <c r="K65">
        <f t="shared" si="19"/>
        <v>0</v>
      </c>
      <c r="L65">
        <f t="shared" si="20"/>
        <v>0</v>
      </c>
      <c r="M65">
        <f t="shared" si="21"/>
        <v>0</v>
      </c>
      <c r="N65">
        <f t="shared" si="22"/>
        <v>1</v>
      </c>
    </row>
    <row r="66" spans="1:14" x14ac:dyDescent="0.2">
      <c r="A66" s="6">
        <f t="shared" si="11"/>
        <v>65</v>
      </c>
      <c r="B66" s="7" t="s">
        <v>348</v>
      </c>
      <c r="C66" s="7" t="s">
        <v>24</v>
      </c>
      <c r="D66">
        <f t="shared" ref="D66:D102" si="23">COUNTIF($C66,"*Whatsapp*")</f>
        <v>1</v>
      </c>
      <c r="E66">
        <f t="shared" ref="E66:E102" si="24">COUNTIF($C66,"*Slack*")</f>
        <v>0</v>
      </c>
      <c r="F66">
        <f t="shared" ref="F66:F102" si="25">COUNTIF($C66,"*Google*")</f>
        <v>0</v>
      </c>
      <c r="G66">
        <f t="shared" ref="G66:G102" si="26">COUNTIF($C66,"*Facebook*")</f>
        <v>1</v>
      </c>
      <c r="H66">
        <f t="shared" ref="H66:H102" si="27">COUNTIF($C66,"*Medium*")</f>
        <v>0</v>
      </c>
      <c r="I66">
        <f t="shared" ref="I66:I102" si="28">COUNTIF($C66,"*Linkedin*")</f>
        <v>1</v>
      </c>
      <c r="J66">
        <f t="shared" ref="J66:J102" si="29">COUNTIF($C66,"*Youtube*")</f>
        <v>1</v>
      </c>
      <c r="K66">
        <f t="shared" ref="K66:K102" si="30">COUNTIF($C66,"*Twitter*")</f>
        <v>0</v>
      </c>
      <c r="L66">
        <f t="shared" ref="L66:L102" si="31">COUNTIF($C66,"*HipChat*")</f>
        <v>0</v>
      </c>
      <c r="M66">
        <f t="shared" ref="M66:M102" si="32">COUNTIF($C66,"*Instagram*")</f>
        <v>0</v>
      </c>
      <c r="N66">
        <f t="shared" ref="N66:N102" si="33">COUNTIF($C66,"*Reddit*")</f>
        <v>0</v>
      </c>
    </row>
    <row r="67" spans="1:14" x14ac:dyDescent="0.2">
      <c r="A67" s="6">
        <f t="shared" si="11"/>
        <v>66</v>
      </c>
      <c r="B67" s="7" t="s">
        <v>348</v>
      </c>
      <c r="C67" s="7" t="s">
        <v>43</v>
      </c>
      <c r="D67">
        <f t="shared" si="23"/>
        <v>1</v>
      </c>
      <c r="E67">
        <f t="shared" si="24"/>
        <v>0</v>
      </c>
      <c r="F67">
        <f t="shared" si="25"/>
        <v>0</v>
      </c>
      <c r="G67">
        <f t="shared" si="26"/>
        <v>1</v>
      </c>
      <c r="H67">
        <f t="shared" si="27"/>
        <v>0</v>
      </c>
      <c r="I67">
        <f t="shared" si="28"/>
        <v>0</v>
      </c>
      <c r="J67">
        <f t="shared" si="29"/>
        <v>0</v>
      </c>
      <c r="K67">
        <f t="shared" si="30"/>
        <v>0</v>
      </c>
      <c r="L67">
        <f t="shared" si="31"/>
        <v>0</v>
      </c>
      <c r="M67">
        <f t="shared" si="32"/>
        <v>0</v>
      </c>
      <c r="N67">
        <f t="shared" si="33"/>
        <v>0</v>
      </c>
    </row>
    <row r="68" spans="1:14" x14ac:dyDescent="0.2">
      <c r="A68" s="6">
        <f t="shared" ref="A68:A102" si="34">A67+1</f>
        <v>67</v>
      </c>
      <c r="B68" s="7" t="s">
        <v>348</v>
      </c>
      <c r="C68" s="7" t="s">
        <v>24</v>
      </c>
      <c r="D68">
        <f t="shared" si="23"/>
        <v>1</v>
      </c>
      <c r="E68">
        <f t="shared" si="24"/>
        <v>0</v>
      </c>
      <c r="F68">
        <f t="shared" si="25"/>
        <v>0</v>
      </c>
      <c r="G68">
        <f t="shared" si="26"/>
        <v>1</v>
      </c>
      <c r="H68">
        <f t="shared" si="27"/>
        <v>0</v>
      </c>
      <c r="I68">
        <f t="shared" si="28"/>
        <v>1</v>
      </c>
      <c r="J68">
        <f t="shared" si="29"/>
        <v>1</v>
      </c>
      <c r="K68">
        <f t="shared" si="30"/>
        <v>0</v>
      </c>
      <c r="L68">
        <f t="shared" si="31"/>
        <v>0</v>
      </c>
      <c r="M68">
        <f t="shared" si="32"/>
        <v>0</v>
      </c>
      <c r="N68">
        <f t="shared" si="33"/>
        <v>0</v>
      </c>
    </row>
    <row r="69" spans="1:14" x14ac:dyDescent="0.2">
      <c r="A69" s="6">
        <f t="shared" si="34"/>
        <v>68</v>
      </c>
      <c r="B69" s="7" t="s">
        <v>348</v>
      </c>
      <c r="C69" s="7" t="s">
        <v>238</v>
      </c>
      <c r="D69">
        <f t="shared" si="23"/>
        <v>1</v>
      </c>
      <c r="E69">
        <f t="shared" si="24"/>
        <v>0</v>
      </c>
      <c r="F69">
        <f t="shared" si="25"/>
        <v>0</v>
      </c>
      <c r="G69">
        <f t="shared" si="26"/>
        <v>1</v>
      </c>
      <c r="H69">
        <f t="shared" si="27"/>
        <v>0</v>
      </c>
      <c r="I69">
        <f t="shared" si="28"/>
        <v>1</v>
      </c>
      <c r="J69">
        <f t="shared" si="29"/>
        <v>0</v>
      </c>
      <c r="K69">
        <f t="shared" si="30"/>
        <v>0</v>
      </c>
      <c r="L69">
        <f t="shared" si="31"/>
        <v>0</v>
      </c>
      <c r="M69">
        <f t="shared" si="32"/>
        <v>0</v>
      </c>
      <c r="N69">
        <f t="shared" si="33"/>
        <v>0</v>
      </c>
    </row>
    <row r="70" spans="1:14" x14ac:dyDescent="0.2">
      <c r="A70" s="6">
        <f t="shared" si="34"/>
        <v>69</v>
      </c>
      <c r="B70" s="7" t="s">
        <v>348</v>
      </c>
      <c r="C70" s="7" t="s">
        <v>238</v>
      </c>
      <c r="D70">
        <f t="shared" si="23"/>
        <v>1</v>
      </c>
      <c r="E70">
        <f t="shared" si="24"/>
        <v>0</v>
      </c>
      <c r="F70">
        <f t="shared" si="25"/>
        <v>0</v>
      </c>
      <c r="G70">
        <f t="shared" si="26"/>
        <v>1</v>
      </c>
      <c r="H70">
        <f t="shared" si="27"/>
        <v>0</v>
      </c>
      <c r="I70">
        <f t="shared" si="28"/>
        <v>1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0</v>
      </c>
      <c r="N70">
        <f t="shared" si="33"/>
        <v>0</v>
      </c>
    </row>
    <row r="71" spans="1:14" x14ac:dyDescent="0.2">
      <c r="A71" s="6">
        <f t="shared" si="34"/>
        <v>70</v>
      </c>
      <c r="B71" s="7" t="s">
        <v>348</v>
      </c>
      <c r="C71" s="7" t="s">
        <v>24</v>
      </c>
      <c r="D71">
        <f t="shared" si="23"/>
        <v>1</v>
      </c>
      <c r="E71">
        <f t="shared" si="24"/>
        <v>0</v>
      </c>
      <c r="F71">
        <f t="shared" si="25"/>
        <v>0</v>
      </c>
      <c r="G71">
        <f t="shared" si="26"/>
        <v>1</v>
      </c>
      <c r="H71">
        <f t="shared" si="27"/>
        <v>0</v>
      </c>
      <c r="I71">
        <f t="shared" si="28"/>
        <v>1</v>
      </c>
      <c r="J71">
        <f t="shared" si="29"/>
        <v>1</v>
      </c>
      <c r="K71">
        <f t="shared" si="30"/>
        <v>0</v>
      </c>
      <c r="L71">
        <f t="shared" si="31"/>
        <v>0</v>
      </c>
      <c r="M71">
        <f t="shared" si="32"/>
        <v>0</v>
      </c>
      <c r="N71">
        <f t="shared" si="33"/>
        <v>0</v>
      </c>
    </row>
    <row r="72" spans="1:14" x14ac:dyDescent="0.2">
      <c r="A72" s="6">
        <f t="shared" si="34"/>
        <v>71</v>
      </c>
      <c r="B72" s="7" t="s">
        <v>348</v>
      </c>
      <c r="C72" s="7" t="s">
        <v>43</v>
      </c>
      <c r="D72">
        <f t="shared" si="23"/>
        <v>1</v>
      </c>
      <c r="E72">
        <f t="shared" si="24"/>
        <v>0</v>
      </c>
      <c r="F72">
        <f t="shared" si="25"/>
        <v>0</v>
      </c>
      <c r="G72">
        <f t="shared" si="26"/>
        <v>1</v>
      </c>
      <c r="H72">
        <f t="shared" si="27"/>
        <v>0</v>
      </c>
      <c r="I72">
        <f t="shared" si="28"/>
        <v>0</v>
      </c>
      <c r="J72">
        <f t="shared" si="29"/>
        <v>0</v>
      </c>
      <c r="K72">
        <f t="shared" si="30"/>
        <v>0</v>
      </c>
      <c r="L72">
        <f t="shared" si="31"/>
        <v>0</v>
      </c>
      <c r="M72">
        <f t="shared" si="32"/>
        <v>0</v>
      </c>
      <c r="N72">
        <f t="shared" si="33"/>
        <v>0</v>
      </c>
    </row>
    <row r="73" spans="1:14" x14ac:dyDescent="0.2">
      <c r="A73" s="6">
        <f t="shared" si="34"/>
        <v>72</v>
      </c>
      <c r="B73" s="7" t="s">
        <v>348</v>
      </c>
      <c r="C73" s="7" t="s">
        <v>55</v>
      </c>
      <c r="D73">
        <f t="shared" si="23"/>
        <v>1</v>
      </c>
      <c r="E73">
        <f t="shared" si="24"/>
        <v>0</v>
      </c>
      <c r="F73">
        <f t="shared" si="25"/>
        <v>1</v>
      </c>
      <c r="G73">
        <f t="shared" si="26"/>
        <v>1</v>
      </c>
      <c r="H73">
        <f t="shared" si="27"/>
        <v>0</v>
      </c>
      <c r="I73">
        <f t="shared" si="28"/>
        <v>1</v>
      </c>
      <c r="J73">
        <f t="shared" si="29"/>
        <v>1</v>
      </c>
      <c r="K73">
        <f t="shared" si="30"/>
        <v>0</v>
      </c>
      <c r="L73">
        <f t="shared" si="31"/>
        <v>0</v>
      </c>
      <c r="M73">
        <f t="shared" si="32"/>
        <v>0</v>
      </c>
      <c r="N73">
        <f t="shared" si="33"/>
        <v>0</v>
      </c>
    </row>
    <row r="74" spans="1:14" x14ac:dyDescent="0.2">
      <c r="A74" s="6">
        <f t="shared" si="34"/>
        <v>73</v>
      </c>
      <c r="B74" s="7" t="s">
        <v>348</v>
      </c>
      <c r="C74" s="7" t="s">
        <v>43</v>
      </c>
      <c r="D74">
        <f t="shared" si="23"/>
        <v>1</v>
      </c>
      <c r="E74">
        <f t="shared" si="24"/>
        <v>0</v>
      </c>
      <c r="F74">
        <f t="shared" si="25"/>
        <v>0</v>
      </c>
      <c r="G74">
        <f t="shared" si="26"/>
        <v>1</v>
      </c>
      <c r="H74">
        <f t="shared" si="27"/>
        <v>0</v>
      </c>
      <c r="I74">
        <f t="shared" si="28"/>
        <v>0</v>
      </c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32"/>
        <v>0</v>
      </c>
      <c r="N74">
        <f t="shared" si="33"/>
        <v>0</v>
      </c>
    </row>
    <row r="75" spans="1:14" x14ac:dyDescent="0.2">
      <c r="A75" s="6">
        <f t="shared" si="34"/>
        <v>74</v>
      </c>
      <c r="B75" s="7" t="s">
        <v>348</v>
      </c>
      <c r="C75" s="7" t="s">
        <v>247</v>
      </c>
      <c r="D75">
        <f t="shared" si="23"/>
        <v>1</v>
      </c>
      <c r="E75">
        <f t="shared" si="24"/>
        <v>0</v>
      </c>
      <c r="F75">
        <f t="shared" si="25"/>
        <v>1</v>
      </c>
      <c r="G75">
        <f t="shared" si="26"/>
        <v>1</v>
      </c>
      <c r="H75">
        <f t="shared" si="27"/>
        <v>0</v>
      </c>
      <c r="I75">
        <f t="shared" si="28"/>
        <v>1</v>
      </c>
      <c r="J75">
        <f t="shared" si="29"/>
        <v>1</v>
      </c>
      <c r="K75">
        <f t="shared" si="30"/>
        <v>0</v>
      </c>
      <c r="L75">
        <f t="shared" si="31"/>
        <v>0</v>
      </c>
      <c r="M75">
        <f t="shared" si="32"/>
        <v>1</v>
      </c>
      <c r="N75">
        <f t="shared" si="33"/>
        <v>0</v>
      </c>
    </row>
    <row r="76" spans="1:14" x14ac:dyDescent="0.2">
      <c r="A76" s="6">
        <f t="shared" si="34"/>
        <v>75</v>
      </c>
      <c r="B76" s="7" t="s">
        <v>348</v>
      </c>
      <c r="C76" s="7" t="s">
        <v>24</v>
      </c>
      <c r="D76">
        <f t="shared" si="23"/>
        <v>1</v>
      </c>
      <c r="E76">
        <f t="shared" si="24"/>
        <v>0</v>
      </c>
      <c r="F76">
        <f t="shared" si="25"/>
        <v>0</v>
      </c>
      <c r="G76">
        <f t="shared" si="26"/>
        <v>1</v>
      </c>
      <c r="H76">
        <f t="shared" si="27"/>
        <v>0</v>
      </c>
      <c r="I76">
        <f t="shared" si="28"/>
        <v>1</v>
      </c>
      <c r="J76">
        <f t="shared" si="29"/>
        <v>1</v>
      </c>
      <c r="K76">
        <f t="shared" si="30"/>
        <v>0</v>
      </c>
      <c r="L76">
        <f t="shared" si="31"/>
        <v>0</v>
      </c>
      <c r="M76">
        <f t="shared" si="32"/>
        <v>0</v>
      </c>
      <c r="N76">
        <f t="shared" si="33"/>
        <v>0</v>
      </c>
    </row>
    <row r="77" spans="1:14" x14ac:dyDescent="0.2">
      <c r="A77" s="6">
        <f t="shared" si="34"/>
        <v>76</v>
      </c>
      <c r="B77" s="7" t="s">
        <v>348</v>
      </c>
      <c r="C77" s="7" t="s">
        <v>55</v>
      </c>
      <c r="D77">
        <f t="shared" si="23"/>
        <v>1</v>
      </c>
      <c r="E77">
        <f t="shared" si="24"/>
        <v>0</v>
      </c>
      <c r="F77">
        <f t="shared" si="25"/>
        <v>1</v>
      </c>
      <c r="G77">
        <f t="shared" si="26"/>
        <v>1</v>
      </c>
      <c r="H77">
        <f t="shared" si="27"/>
        <v>0</v>
      </c>
      <c r="I77">
        <f t="shared" si="28"/>
        <v>1</v>
      </c>
      <c r="J77">
        <f t="shared" si="29"/>
        <v>1</v>
      </c>
      <c r="K77">
        <f t="shared" si="30"/>
        <v>0</v>
      </c>
      <c r="L77">
        <f t="shared" si="31"/>
        <v>0</v>
      </c>
      <c r="M77">
        <f t="shared" si="32"/>
        <v>0</v>
      </c>
      <c r="N77">
        <f t="shared" si="33"/>
        <v>0</v>
      </c>
    </row>
    <row r="78" spans="1:14" x14ac:dyDescent="0.2">
      <c r="A78" s="6">
        <f t="shared" si="34"/>
        <v>77</v>
      </c>
      <c r="B78" s="7" t="s">
        <v>348</v>
      </c>
      <c r="C78" s="7" t="s">
        <v>254</v>
      </c>
      <c r="D78">
        <f t="shared" si="23"/>
        <v>1</v>
      </c>
      <c r="E78">
        <f t="shared" si="24"/>
        <v>1</v>
      </c>
      <c r="F78">
        <f t="shared" si="25"/>
        <v>0</v>
      </c>
      <c r="G78">
        <f t="shared" si="26"/>
        <v>1</v>
      </c>
      <c r="H78">
        <f t="shared" si="27"/>
        <v>0</v>
      </c>
      <c r="I78">
        <f t="shared" si="28"/>
        <v>1</v>
      </c>
      <c r="J78">
        <f t="shared" si="29"/>
        <v>0</v>
      </c>
      <c r="K78">
        <f t="shared" si="30"/>
        <v>0</v>
      </c>
      <c r="L78">
        <f t="shared" si="31"/>
        <v>0</v>
      </c>
      <c r="M78">
        <f t="shared" si="32"/>
        <v>0</v>
      </c>
      <c r="N78">
        <f t="shared" si="33"/>
        <v>0</v>
      </c>
    </row>
    <row r="79" spans="1:14" x14ac:dyDescent="0.2">
      <c r="A79" s="6">
        <f t="shared" si="34"/>
        <v>78</v>
      </c>
      <c r="B79" s="7" t="s">
        <v>348</v>
      </c>
      <c r="C79" s="7" t="s">
        <v>55</v>
      </c>
      <c r="D79">
        <f t="shared" si="23"/>
        <v>1</v>
      </c>
      <c r="E79">
        <f t="shared" si="24"/>
        <v>0</v>
      </c>
      <c r="F79">
        <f t="shared" si="25"/>
        <v>1</v>
      </c>
      <c r="G79">
        <f t="shared" si="26"/>
        <v>1</v>
      </c>
      <c r="H79">
        <f t="shared" si="27"/>
        <v>0</v>
      </c>
      <c r="I79">
        <f t="shared" si="28"/>
        <v>1</v>
      </c>
      <c r="J79">
        <f t="shared" si="29"/>
        <v>1</v>
      </c>
      <c r="K79">
        <f t="shared" si="30"/>
        <v>0</v>
      </c>
      <c r="L79">
        <f t="shared" si="31"/>
        <v>0</v>
      </c>
      <c r="M79">
        <f t="shared" si="32"/>
        <v>0</v>
      </c>
      <c r="N79">
        <f t="shared" si="33"/>
        <v>0</v>
      </c>
    </row>
    <row r="80" spans="1:14" x14ac:dyDescent="0.2">
      <c r="A80" s="6">
        <f t="shared" si="34"/>
        <v>79</v>
      </c>
      <c r="B80" s="7" t="s">
        <v>348</v>
      </c>
      <c r="C80" s="7" t="s">
        <v>24</v>
      </c>
      <c r="D80">
        <f t="shared" si="23"/>
        <v>1</v>
      </c>
      <c r="E80">
        <f t="shared" si="24"/>
        <v>0</v>
      </c>
      <c r="F80">
        <f t="shared" si="25"/>
        <v>0</v>
      </c>
      <c r="G80">
        <f t="shared" si="26"/>
        <v>1</v>
      </c>
      <c r="H80">
        <f t="shared" si="27"/>
        <v>0</v>
      </c>
      <c r="I80">
        <f t="shared" si="28"/>
        <v>1</v>
      </c>
      <c r="J80">
        <f t="shared" si="29"/>
        <v>1</v>
      </c>
      <c r="K80">
        <f t="shared" si="30"/>
        <v>0</v>
      </c>
      <c r="L80">
        <f t="shared" si="31"/>
        <v>0</v>
      </c>
      <c r="M80">
        <f t="shared" si="32"/>
        <v>0</v>
      </c>
      <c r="N80">
        <f t="shared" si="33"/>
        <v>0</v>
      </c>
    </row>
    <row r="81" spans="1:14" x14ac:dyDescent="0.2">
      <c r="A81" s="6">
        <f t="shared" si="34"/>
        <v>80</v>
      </c>
      <c r="B81" s="7" t="s">
        <v>348</v>
      </c>
      <c r="C81" s="7" t="s">
        <v>24</v>
      </c>
      <c r="D81">
        <f t="shared" si="23"/>
        <v>1</v>
      </c>
      <c r="E81">
        <f t="shared" si="24"/>
        <v>0</v>
      </c>
      <c r="F81">
        <f t="shared" si="25"/>
        <v>0</v>
      </c>
      <c r="G81">
        <f t="shared" si="26"/>
        <v>1</v>
      </c>
      <c r="H81">
        <f t="shared" si="27"/>
        <v>0</v>
      </c>
      <c r="I81">
        <f t="shared" si="28"/>
        <v>1</v>
      </c>
      <c r="J81">
        <f t="shared" si="29"/>
        <v>1</v>
      </c>
      <c r="K81">
        <f t="shared" si="30"/>
        <v>0</v>
      </c>
      <c r="L81">
        <f t="shared" si="31"/>
        <v>0</v>
      </c>
      <c r="M81">
        <f t="shared" si="32"/>
        <v>0</v>
      </c>
      <c r="N81">
        <f t="shared" si="33"/>
        <v>0</v>
      </c>
    </row>
    <row r="82" spans="1:14" x14ac:dyDescent="0.2">
      <c r="A82" s="6">
        <f t="shared" si="34"/>
        <v>81</v>
      </c>
      <c r="B82" s="7" t="s">
        <v>348</v>
      </c>
      <c r="C82" s="7" t="s">
        <v>238</v>
      </c>
      <c r="D82">
        <f t="shared" si="23"/>
        <v>1</v>
      </c>
      <c r="E82">
        <f t="shared" si="24"/>
        <v>0</v>
      </c>
      <c r="F82">
        <f t="shared" si="25"/>
        <v>0</v>
      </c>
      <c r="G82">
        <f t="shared" si="26"/>
        <v>1</v>
      </c>
      <c r="H82">
        <f t="shared" si="27"/>
        <v>0</v>
      </c>
      <c r="I82">
        <f t="shared" si="28"/>
        <v>1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32"/>
        <v>0</v>
      </c>
      <c r="N82">
        <f t="shared" si="33"/>
        <v>0</v>
      </c>
    </row>
    <row r="83" spans="1:14" x14ac:dyDescent="0.2">
      <c r="A83" s="6">
        <f t="shared" si="34"/>
        <v>82</v>
      </c>
      <c r="B83" s="7" t="s">
        <v>348</v>
      </c>
      <c r="C83" s="7" t="s">
        <v>55</v>
      </c>
      <c r="D83">
        <f t="shared" si="23"/>
        <v>1</v>
      </c>
      <c r="E83">
        <f t="shared" si="24"/>
        <v>0</v>
      </c>
      <c r="F83">
        <f t="shared" si="25"/>
        <v>1</v>
      </c>
      <c r="G83">
        <f t="shared" si="26"/>
        <v>1</v>
      </c>
      <c r="H83">
        <f t="shared" si="27"/>
        <v>0</v>
      </c>
      <c r="I83">
        <f t="shared" si="28"/>
        <v>1</v>
      </c>
      <c r="J83">
        <f t="shared" si="29"/>
        <v>1</v>
      </c>
      <c r="K83">
        <f t="shared" si="30"/>
        <v>0</v>
      </c>
      <c r="L83">
        <f t="shared" si="31"/>
        <v>0</v>
      </c>
      <c r="M83">
        <f t="shared" si="32"/>
        <v>0</v>
      </c>
      <c r="N83">
        <f t="shared" si="33"/>
        <v>0</v>
      </c>
    </row>
    <row r="84" spans="1:14" x14ac:dyDescent="0.2">
      <c r="A84" s="6">
        <f t="shared" si="34"/>
        <v>83</v>
      </c>
      <c r="B84" s="7" t="s">
        <v>348</v>
      </c>
      <c r="C84" s="7" t="s">
        <v>179</v>
      </c>
      <c r="D84">
        <f t="shared" si="23"/>
        <v>1</v>
      </c>
      <c r="E84">
        <f t="shared" si="24"/>
        <v>0</v>
      </c>
      <c r="F84">
        <f t="shared" si="25"/>
        <v>1</v>
      </c>
      <c r="G84">
        <f t="shared" si="26"/>
        <v>1</v>
      </c>
      <c r="H84">
        <f t="shared" si="27"/>
        <v>0</v>
      </c>
      <c r="I84">
        <f t="shared" si="28"/>
        <v>0</v>
      </c>
      <c r="J84">
        <f t="shared" si="29"/>
        <v>1</v>
      </c>
      <c r="K84">
        <f t="shared" si="30"/>
        <v>0</v>
      </c>
      <c r="L84">
        <f t="shared" si="31"/>
        <v>0</v>
      </c>
      <c r="M84">
        <f t="shared" si="32"/>
        <v>0</v>
      </c>
      <c r="N84">
        <f t="shared" si="33"/>
        <v>0</v>
      </c>
    </row>
    <row r="85" spans="1:14" x14ac:dyDescent="0.2">
      <c r="A85" s="6">
        <f t="shared" si="34"/>
        <v>84</v>
      </c>
      <c r="B85" s="7" t="s">
        <v>348</v>
      </c>
      <c r="C85" s="7" t="s">
        <v>272</v>
      </c>
      <c r="D85">
        <f t="shared" si="23"/>
        <v>1</v>
      </c>
      <c r="E85">
        <f t="shared" si="24"/>
        <v>1</v>
      </c>
      <c r="F85">
        <f t="shared" si="25"/>
        <v>0</v>
      </c>
      <c r="G85">
        <f t="shared" si="26"/>
        <v>1</v>
      </c>
      <c r="H85">
        <f t="shared" si="27"/>
        <v>0</v>
      </c>
      <c r="I85">
        <f t="shared" si="28"/>
        <v>0</v>
      </c>
      <c r="J85">
        <f t="shared" si="29"/>
        <v>1</v>
      </c>
      <c r="K85">
        <f t="shared" si="30"/>
        <v>0</v>
      </c>
      <c r="L85">
        <f t="shared" si="31"/>
        <v>0</v>
      </c>
      <c r="M85">
        <f t="shared" si="32"/>
        <v>0</v>
      </c>
      <c r="N85">
        <f t="shared" si="33"/>
        <v>0</v>
      </c>
    </row>
    <row r="86" spans="1:14" x14ac:dyDescent="0.2">
      <c r="A86" s="6">
        <f t="shared" si="34"/>
        <v>85</v>
      </c>
      <c r="B86" s="7" t="s">
        <v>348</v>
      </c>
      <c r="C86" s="7" t="s">
        <v>276</v>
      </c>
      <c r="D86">
        <f t="shared" si="23"/>
        <v>0</v>
      </c>
      <c r="E86">
        <f t="shared" si="24"/>
        <v>0</v>
      </c>
      <c r="F86">
        <f t="shared" si="25"/>
        <v>1</v>
      </c>
      <c r="G86">
        <f t="shared" si="26"/>
        <v>1</v>
      </c>
      <c r="H86">
        <f t="shared" si="27"/>
        <v>1</v>
      </c>
      <c r="I86">
        <f t="shared" si="28"/>
        <v>1</v>
      </c>
      <c r="J86">
        <f t="shared" si="29"/>
        <v>0</v>
      </c>
      <c r="K86">
        <f t="shared" si="30"/>
        <v>0</v>
      </c>
      <c r="L86">
        <f t="shared" si="31"/>
        <v>0</v>
      </c>
      <c r="M86">
        <f t="shared" si="32"/>
        <v>0</v>
      </c>
      <c r="N86">
        <f t="shared" si="33"/>
        <v>0</v>
      </c>
    </row>
    <row r="87" spans="1:14" x14ac:dyDescent="0.2">
      <c r="A87" s="6">
        <f t="shared" si="34"/>
        <v>86</v>
      </c>
      <c r="B87" s="7" t="s">
        <v>348</v>
      </c>
      <c r="C87" s="7" t="s">
        <v>24</v>
      </c>
      <c r="D87">
        <f t="shared" si="23"/>
        <v>1</v>
      </c>
      <c r="E87">
        <f t="shared" si="24"/>
        <v>0</v>
      </c>
      <c r="F87">
        <f t="shared" si="25"/>
        <v>0</v>
      </c>
      <c r="G87">
        <f t="shared" si="26"/>
        <v>1</v>
      </c>
      <c r="H87">
        <f t="shared" si="27"/>
        <v>0</v>
      </c>
      <c r="I87">
        <f t="shared" si="28"/>
        <v>1</v>
      </c>
      <c r="J87">
        <f t="shared" si="29"/>
        <v>1</v>
      </c>
      <c r="K87">
        <f t="shared" si="30"/>
        <v>0</v>
      </c>
      <c r="L87">
        <f t="shared" si="31"/>
        <v>0</v>
      </c>
      <c r="M87">
        <f t="shared" si="32"/>
        <v>0</v>
      </c>
      <c r="N87">
        <f t="shared" si="33"/>
        <v>0</v>
      </c>
    </row>
    <row r="88" spans="1:14" x14ac:dyDescent="0.2">
      <c r="A88" s="6">
        <f t="shared" si="34"/>
        <v>87</v>
      </c>
      <c r="B88" s="7" t="s">
        <v>348</v>
      </c>
      <c r="C88" s="7" t="s">
        <v>55</v>
      </c>
      <c r="D88">
        <f t="shared" si="23"/>
        <v>1</v>
      </c>
      <c r="E88">
        <f t="shared" si="24"/>
        <v>0</v>
      </c>
      <c r="F88">
        <f t="shared" si="25"/>
        <v>1</v>
      </c>
      <c r="G88">
        <f t="shared" si="26"/>
        <v>1</v>
      </c>
      <c r="H88">
        <f t="shared" si="27"/>
        <v>0</v>
      </c>
      <c r="I88">
        <f t="shared" si="28"/>
        <v>1</v>
      </c>
      <c r="J88">
        <f t="shared" si="29"/>
        <v>1</v>
      </c>
      <c r="K88">
        <f t="shared" si="30"/>
        <v>0</v>
      </c>
      <c r="L88">
        <f t="shared" si="31"/>
        <v>0</v>
      </c>
      <c r="M88">
        <f t="shared" si="32"/>
        <v>0</v>
      </c>
      <c r="N88">
        <f t="shared" si="33"/>
        <v>0</v>
      </c>
    </row>
    <row r="89" spans="1:14" x14ac:dyDescent="0.2">
      <c r="A89" s="6">
        <f t="shared" si="34"/>
        <v>88</v>
      </c>
      <c r="B89" s="7" t="s">
        <v>348</v>
      </c>
      <c r="C89" s="7" t="s">
        <v>287</v>
      </c>
      <c r="D89">
        <f t="shared" si="23"/>
        <v>1</v>
      </c>
      <c r="E89">
        <f t="shared" si="24"/>
        <v>0</v>
      </c>
      <c r="F89">
        <f t="shared" si="25"/>
        <v>0</v>
      </c>
      <c r="G89">
        <f t="shared" si="26"/>
        <v>1</v>
      </c>
      <c r="H89">
        <f t="shared" si="27"/>
        <v>1</v>
      </c>
      <c r="I89">
        <f t="shared" si="28"/>
        <v>1</v>
      </c>
      <c r="J89">
        <f t="shared" si="29"/>
        <v>1</v>
      </c>
      <c r="K89">
        <f t="shared" si="30"/>
        <v>0</v>
      </c>
      <c r="L89">
        <f t="shared" si="31"/>
        <v>0</v>
      </c>
      <c r="M89">
        <f t="shared" si="32"/>
        <v>0</v>
      </c>
      <c r="N89">
        <f t="shared" si="33"/>
        <v>0</v>
      </c>
    </row>
    <row r="90" spans="1:14" x14ac:dyDescent="0.2">
      <c r="A90" s="6">
        <f t="shared" si="34"/>
        <v>89</v>
      </c>
      <c r="B90" s="7" t="s">
        <v>348</v>
      </c>
      <c r="C90" s="7" t="s">
        <v>288</v>
      </c>
      <c r="D90">
        <f t="shared" si="23"/>
        <v>1</v>
      </c>
      <c r="E90">
        <f t="shared" si="24"/>
        <v>0</v>
      </c>
      <c r="F90">
        <f t="shared" si="25"/>
        <v>0</v>
      </c>
      <c r="G90">
        <f t="shared" si="26"/>
        <v>1</v>
      </c>
      <c r="H90">
        <f t="shared" si="27"/>
        <v>1</v>
      </c>
      <c r="I90">
        <f t="shared" si="28"/>
        <v>0</v>
      </c>
      <c r="J90">
        <f t="shared" si="29"/>
        <v>1</v>
      </c>
      <c r="K90">
        <f t="shared" si="30"/>
        <v>0</v>
      </c>
      <c r="L90">
        <f t="shared" si="31"/>
        <v>0</v>
      </c>
      <c r="M90">
        <f t="shared" si="32"/>
        <v>0</v>
      </c>
      <c r="N90">
        <f t="shared" si="33"/>
        <v>0</v>
      </c>
    </row>
    <row r="91" spans="1:14" x14ac:dyDescent="0.2">
      <c r="A91" s="6">
        <f t="shared" si="34"/>
        <v>90</v>
      </c>
      <c r="B91" s="7" t="s">
        <v>348</v>
      </c>
      <c r="C91" s="7" t="s">
        <v>47</v>
      </c>
      <c r="D91">
        <f t="shared" si="23"/>
        <v>1</v>
      </c>
      <c r="E91">
        <f t="shared" si="24"/>
        <v>0</v>
      </c>
      <c r="F91">
        <f t="shared" si="25"/>
        <v>0</v>
      </c>
      <c r="G91">
        <f t="shared" si="26"/>
        <v>0</v>
      </c>
      <c r="H91">
        <f t="shared" si="27"/>
        <v>0</v>
      </c>
      <c r="I91">
        <f t="shared" si="28"/>
        <v>0</v>
      </c>
      <c r="J91">
        <f t="shared" si="29"/>
        <v>0</v>
      </c>
      <c r="K91">
        <f t="shared" si="30"/>
        <v>0</v>
      </c>
      <c r="L91">
        <f t="shared" si="31"/>
        <v>0</v>
      </c>
      <c r="M91">
        <f t="shared" si="32"/>
        <v>0</v>
      </c>
      <c r="N91">
        <f t="shared" si="33"/>
        <v>0</v>
      </c>
    </row>
    <row r="92" spans="1:14" x14ac:dyDescent="0.2">
      <c r="A92" s="6">
        <f t="shared" si="34"/>
        <v>91</v>
      </c>
      <c r="B92" s="7" t="s">
        <v>348</v>
      </c>
      <c r="C92" s="7" t="s">
        <v>24</v>
      </c>
      <c r="D92">
        <f t="shared" si="23"/>
        <v>1</v>
      </c>
      <c r="E92">
        <f t="shared" si="24"/>
        <v>0</v>
      </c>
      <c r="F92">
        <f t="shared" si="25"/>
        <v>0</v>
      </c>
      <c r="G92">
        <f t="shared" si="26"/>
        <v>1</v>
      </c>
      <c r="H92">
        <f t="shared" si="27"/>
        <v>0</v>
      </c>
      <c r="I92">
        <f t="shared" si="28"/>
        <v>1</v>
      </c>
      <c r="J92">
        <f t="shared" si="29"/>
        <v>1</v>
      </c>
      <c r="K92">
        <f t="shared" si="30"/>
        <v>0</v>
      </c>
      <c r="L92">
        <f t="shared" si="31"/>
        <v>0</v>
      </c>
      <c r="M92">
        <f t="shared" si="32"/>
        <v>0</v>
      </c>
      <c r="N92">
        <f t="shared" si="33"/>
        <v>0</v>
      </c>
    </row>
    <row r="93" spans="1:14" x14ac:dyDescent="0.2">
      <c r="A93" s="6">
        <f t="shared" si="34"/>
        <v>92</v>
      </c>
      <c r="B93" s="7" t="s">
        <v>348</v>
      </c>
      <c r="C93" s="7" t="s">
        <v>24</v>
      </c>
      <c r="D93">
        <f t="shared" si="23"/>
        <v>1</v>
      </c>
      <c r="E93">
        <f t="shared" si="24"/>
        <v>0</v>
      </c>
      <c r="F93">
        <f t="shared" si="25"/>
        <v>0</v>
      </c>
      <c r="G93">
        <f t="shared" si="26"/>
        <v>1</v>
      </c>
      <c r="H93">
        <f t="shared" si="27"/>
        <v>0</v>
      </c>
      <c r="I93">
        <f t="shared" si="28"/>
        <v>1</v>
      </c>
      <c r="J93">
        <f t="shared" si="29"/>
        <v>1</v>
      </c>
      <c r="K93">
        <f t="shared" si="30"/>
        <v>0</v>
      </c>
      <c r="L93">
        <f t="shared" si="31"/>
        <v>0</v>
      </c>
      <c r="M93">
        <f t="shared" si="32"/>
        <v>0</v>
      </c>
      <c r="N93">
        <f t="shared" si="33"/>
        <v>0</v>
      </c>
    </row>
    <row r="94" spans="1:14" x14ac:dyDescent="0.2">
      <c r="A94" s="6">
        <f t="shared" si="34"/>
        <v>93</v>
      </c>
      <c r="B94" s="7" t="s">
        <v>348</v>
      </c>
      <c r="C94" s="7" t="s">
        <v>24</v>
      </c>
      <c r="D94">
        <f t="shared" si="23"/>
        <v>1</v>
      </c>
      <c r="E94">
        <f t="shared" si="24"/>
        <v>0</v>
      </c>
      <c r="F94">
        <f t="shared" si="25"/>
        <v>0</v>
      </c>
      <c r="G94">
        <f t="shared" si="26"/>
        <v>1</v>
      </c>
      <c r="H94">
        <f t="shared" si="27"/>
        <v>0</v>
      </c>
      <c r="I94">
        <f t="shared" si="28"/>
        <v>1</v>
      </c>
      <c r="J94">
        <f t="shared" si="29"/>
        <v>1</v>
      </c>
      <c r="K94">
        <f t="shared" si="30"/>
        <v>0</v>
      </c>
      <c r="L94">
        <f t="shared" si="31"/>
        <v>0</v>
      </c>
      <c r="M94">
        <f t="shared" si="32"/>
        <v>0</v>
      </c>
      <c r="N94">
        <f t="shared" si="33"/>
        <v>0</v>
      </c>
    </row>
    <row r="95" spans="1:14" x14ac:dyDescent="0.2">
      <c r="A95" s="6">
        <f t="shared" si="34"/>
        <v>94</v>
      </c>
      <c r="B95" s="7" t="s">
        <v>348</v>
      </c>
      <c r="C95" s="7" t="s">
        <v>300</v>
      </c>
      <c r="D95">
        <f t="shared" si="23"/>
        <v>1</v>
      </c>
      <c r="E95">
        <f t="shared" si="24"/>
        <v>0</v>
      </c>
      <c r="F95">
        <f t="shared" si="25"/>
        <v>1</v>
      </c>
      <c r="G95">
        <f t="shared" si="26"/>
        <v>1</v>
      </c>
      <c r="H95">
        <f t="shared" si="27"/>
        <v>0</v>
      </c>
      <c r="I95">
        <f t="shared" si="28"/>
        <v>0</v>
      </c>
      <c r="J95">
        <f t="shared" si="29"/>
        <v>0</v>
      </c>
      <c r="K95">
        <f t="shared" si="30"/>
        <v>0</v>
      </c>
      <c r="L95">
        <f t="shared" si="31"/>
        <v>0</v>
      </c>
      <c r="M95">
        <f t="shared" si="32"/>
        <v>0</v>
      </c>
      <c r="N95">
        <f t="shared" si="33"/>
        <v>0</v>
      </c>
    </row>
    <row r="96" spans="1:14" x14ac:dyDescent="0.2">
      <c r="A96" s="6">
        <f t="shared" si="34"/>
        <v>95</v>
      </c>
      <c r="B96" s="7" t="s">
        <v>348</v>
      </c>
      <c r="C96" s="7" t="s">
        <v>16</v>
      </c>
      <c r="D96">
        <f t="shared" si="23"/>
        <v>1</v>
      </c>
      <c r="E96">
        <f t="shared" si="24"/>
        <v>0</v>
      </c>
      <c r="F96">
        <f t="shared" si="25"/>
        <v>0</v>
      </c>
      <c r="G96">
        <f t="shared" si="26"/>
        <v>1</v>
      </c>
      <c r="H96">
        <f t="shared" si="27"/>
        <v>0</v>
      </c>
      <c r="I96">
        <f t="shared" si="28"/>
        <v>0</v>
      </c>
      <c r="J96">
        <f t="shared" si="29"/>
        <v>1</v>
      </c>
      <c r="K96">
        <f t="shared" si="30"/>
        <v>0</v>
      </c>
      <c r="L96">
        <f t="shared" si="31"/>
        <v>0</v>
      </c>
      <c r="M96">
        <f t="shared" si="32"/>
        <v>0</v>
      </c>
      <c r="N96">
        <f t="shared" si="33"/>
        <v>0</v>
      </c>
    </row>
    <row r="97" spans="1:14" x14ac:dyDescent="0.2">
      <c r="A97" s="6">
        <f t="shared" si="34"/>
        <v>96</v>
      </c>
      <c r="B97" s="7" t="s">
        <v>348</v>
      </c>
      <c r="C97" s="7" t="s">
        <v>24</v>
      </c>
      <c r="D97">
        <f t="shared" si="23"/>
        <v>1</v>
      </c>
      <c r="E97">
        <f t="shared" si="24"/>
        <v>0</v>
      </c>
      <c r="F97">
        <f t="shared" si="25"/>
        <v>0</v>
      </c>
      <c r="G97">
        <f t="shared" si="26"/>
        <v>1</v>
      </c>
      <c r="H97">
        <f t="shared" si="27"/>
        <v>0</v>
      </c>
      <c r="I97">
        <f t="shared" si="28"/>
        <v>1</v>
      </c>
      <c r="J97">
        <f t="shared" si="29"/>
        <v>1</v>
      </c>
      <c r="K97">
        <f t="shared" si="30"/>
        <v>0</v>
      </c>
      <c r="L97">
        <f t="shared" si="31"/>
        <v>0</v>
      </c>
      <c r="M97">
        <f t="shared" si="32"/>
        <v>0</v>
      </c>
      <c r="N97">
        <f t="shared" si="33"/>
        <v>0</v>
      </c>
    </row>
    <row r="98" spans="1:14" x14ac:dyDescent="0.2">
      <c r="A98" s="6">
        <f t="shared" si="34"/>
        <v>97</v>
      </c>
      <c r="B98" s="7" t="s">
        <v>348</v>
      </c>
      <c r="C98" s="7" t="s">
        <v>307</v>
      </c>
      <c r="D98">
        <f t="shared" si="23"/>
        <v>1</v>
      </c>
      <c r="E98">
        <f t="shared" si="24"/>
        <v>0</v>
      </c>
      <c r="F98">
        <f t="shared" si="25"/>
        <v>1</v>
      </c>
      <c r="G98">
        <f t="shared" si="26"/>
        <v>0</v>
      </c>
      <c r="H98">
        <f t="shared" si="27"/>
        <v>0</v>
      </c>
      <c r="I98">
        <f t="shared" si="28"/>
        <v>1</v>
      </c>
      <c r="J98">
        <f t="shared" si="29"/>
        <v>1</v>
      </c>
      <c r="K98">
        <f t="shared" si="30"/>
        <v>0</v>
      </c>
      <c r="L98">
        <f t="shared" si="31"/>
        <v>0</v>
      </c>
      <c r="M98">
        <f t="shared" si="32"/>
        <v>0</v>
      </c>
      <c r="N98">
        <f t="shared" si="33"/>
        <v>0</v>
      </c>
    </row>
    <row r="99" spans="1:14" x14ac:dyDescent="0.2">
      <c r="A99" s="6">
        <f t="shared" si="34"/>
        <v>98</v>
      </c>
      <c r="B99" s="7" t="s">
        <v>348</v>
      </c>
      <c r="C99" s="7" t="s">
        <v>311</v>
      </c>
      <c r="D99">
        <f t="shared" si="23"/>
        <v>0</v>
      </c>
      <c r="E99">
        <f t="shared" si="24"/>
        <v>0</v>
      </c>
      <c r="F99">
        <f t="shared" si="25"/>
        <v>0</v>
      </c>
      <c r="G99">
        <f t="shared" si="26"/>
        <v>1</v>
      </c>
      <c r="H99">
        <f t="shared" si="27"/>
        <v>1</v>
      </c>
      <c r="I99">
        <f t="shared" si="28"/>
        <v>1</v>
      </c>
      <c r="J99">
        <f t="shared" si="29"/>
        <v>1</v>
      </c>
      <c r="K99">
        <f t="shared" si="30"/>
        <v>0</v>
      </c>
      <c r="L99">
        <f t="shared" si="31"/>
        <v>0</v>
      </c>
      <c r="M99">
        <f t="shared" si="32"/>
        <v>0</v>
      </c>
      <c r="N99">
        <f t="shared" si="33"/>
        <v>0</v>
      </c>
    </row>
    <row r="100" spans="1:14" x14ac:dyDescent="0.2">
      <c r="A100" s="6">
        <f t="shared" si="34"/>
        <v>99</v>
      </c>
      <c r="B100" s="7" t="s">
        <v>348</v>
      </c>
      <c r="C100" s="7" t="s">
        <v>287</v>
      </c>
      <c r="D100">
        <f t="shared" si="23"/>
        <v>1</v>
      </c>
      <c r="E100">
        <f t="shared" si="24"/>
        <v>0</v>
      </c>
      <c r="F100">
        <f t="shared" si="25"/>
        <v>0</v>
      </c>
      <c r="G100">
        <f t="shared" si="26"/>
        <v>1</v>
      </c>
      <c r="H100">
        <f t="shared" si="27"/>
        <v>1</v>
      </c>
      <c r="I100">
        <f t="shared" si="28"/>
        <v>1</v>
      </c>
      <c r="J100">
        <f t="shared" si="29"/>
        <v>1</v>
      </c>
      <c r="K100">
        <f t="shared" si="30"/>
        <v>0</v>
      </c>
      <c r="L100">
        <f t="shared" si="31"/>
        <v>0</v>
      </c>
      <c r="M100">
        <f t="shared" si="32"/>
        <v>0</v>
      </c>
      <c r="N100">
        <f t="shared" si="33"/>
        <v>0</v>
      </c>
    </row>
    <row r="101" spans="1:14" x14ac:dyDescent="0.2">
      <c r="A101" s="6">
        <f t="shared" si="34"/>
        <v>100</v>
      </c>
      <c r="B101" s="7" t="s">
        <v>348</v>
      </c>
      <c r="C101" s="7" t="s">
        <v>320</v>
      </c>
      <c r="D101">
        <f t="shared" si="23"/>
        <v>0</v>
      </c>
      <c r="E101">
        <f t="shared" si="24"/>
        <v>1</v>
      </c>
      <c r="F101">
        <f t="shared" si="25"/>
        <v>0</v>
      </c>
      <c r="G101">
        <f t="shared" si="26"/>
        <v>0</v>
      </c>
      <c r="H101">
        <f t="shared" si="27"/>
        <v>0</v>
      </c>
      <c r="I101">
        <f t="shared" si="28"/>
        <v>1</v>
      </c>
      <c r="J101">
        <f t="shared" si="29"/>
        <v>0</v>
      </c>
      <c r="K101">
        <f t="shared" si="30"/>
        <v>0</v>
      </c>
      <c r="L101">
        <f t="shared" si="31"/>
        <v>0</v>
      </c>
      <c r="M101">
        <f t="shared" si="32"/>
        <v>0</v>
      </c>
      <c r="N101">
        <f t="shared" si="33"/>
        <v>0</v>
      </c>
    </row>
    <row r="102" spans="1:14" x14ac:dyDescent="0.2">
      <c r="A102" s="8">
        <f t="shared" si="34"/>
        <v>101</v>
      </c>
      <c r="B102" s="7" t="s">
        <v>348</v>
      </c>
      <c r="C102" s="9" t="s">
        <v>325</v>
      </c>
      <c r="D102">
        <f t="shared" si="23"/>
        <v>0</v>
      </c>
      <c r="E102">
        <f t="shared" si="24"/>
        <v>1</v>
      </c>
      <c r="F102">
        <f t="shared" si="25"/>
        <v>0</v>
      </c>
      <c r="G102">
        <f t="shared" si="26"/>
        <v>1</v>
      </c>
      <c r="H102">
        <f t="shared" si="27"/>
        <v>0</v>
      </c>
      <c r="I102">
        <f t="shared" si="28"/>
        <v>1</v>
      </c>
      <c r="J102">
        <f t="shared" si="29"/>
        <v>1</v>
      </c>
      <c r="K102">
        <f t="shared" si="30"/>
        <v>0</v>
      </c>
      <c r="L102">
        <f t="shared" si="31"/>
        <v>0</v>
      </c>
      <c r="M102">
        <f t="shared" si="32"/>
        <v>0</v>
      </c>
      <c r="N102">
        <f t="shared" si="33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 Sharing Survey-Cleaned</vt:lpstr>
      <vt:lpstr>Sharing Deterrents</vt:lpstr>
      <vt:lpstr>Media for Prof Content</vt:lpstr>
      <vt:lpstr>Media in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SHESHANK SRIDHARAN</cp:lastModifiedBy>
  <dcterms:modified xsi:type="dcterms:W3CDTF">2018-02-24T17:49:28Z</dcterms:modified>
</cp:coreProperties>
</file>