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defaultThemeVersion="166925"/>
  <xr:revisionPtr revIDLastSave="0" documentId="13_ncr:1_{B67E97C2-5076-4FC1-B615-4C046B2110B3}" xr6:coauthVersionLast="47" xr6:coauthVersionMax="47" xr10:uidLastSave="{00000000-0000-0000-0000-000000000000}"/>
  <bookViews>
    <workbookView xWindow="20370" yWindow="960" windowWidth="29040" windowHeight="17640" xr2:uid="{8D230194-54D0-4B2D-BDA8-CB43041CA98B}"/>
  </bookViews>
  <sheets>
    <sheet name="Contents" sheetId="1" r:id="rId1"/>
    <sheet name="Table 1.1" sheetId="10" r:id="rId2"/>
    <sheet name="Table 1.2" sheetId="14" r:id="rId3"/>
    <sheet name="Table 2.1" sheetId="11" r:id="rId4"/>
    <sheet name="Table 3.1" sheetId="12" r:id="rId5"/>
    <sheet name="Table 4.1" sheetId="15" r:id="rId6"/>
    <sheet name="Table 5.1" sheetId="16" r:id="rId7"/>
    <sheet name="Table 5.2" sheetId="17" r:id="rId8"/>
    <sheet name="Table 6.1" sheetId="6" r:id="rId9"/>
    <sheet name="Table 7.1" sheetId="20" r:id="rId10"/>
    <sheet name="Table 7.2" sheetId="21" r:id="rId11"/>
    <sheet name="Table 8.1" sheetId="18" r:id="rId12"/>
    <sheet name="Table 9.1 " sheetId="19" r:id="rId13"/>
  </sheets>
  <definedNames>
    <definedName name="_AMO_UniqueIdentifier" localSheetId="3" hidden="1">"'ccd8d07c-35e5-4644-b14d-c268d2587c2c'"</definedName>
    <definedName name="_AMO_UniqueIdentifier" localSheetId="4" hidden="1">"'ccd8d07c-35e5-4644-b14d-c268d2587c2c'"</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1" l="1"/>
  <c r="C38" i="11"/>
  <c r="G33" i="14"/>
  <c r="F33" i="14"/>
  <c r="H33" i="14"/>
  <c r="D33" i="14"/>
  <c r="C33" i="14"/>
  <c r="J32" i="14"/>
  <c r="I32" i="14"/>
  <c r="H32" i="14"/>
  <c r="E32" i="14"/>
  <c r="J31" i="14"/>
  <c r="I31" i="14"/>
  <c r="H31" i="14"/>
  <c r="E31" i="14"/>
  <c r="J30" i="14"/>
  <c r="I30" i="14"/>
  <c r="H30" i="14"/>
  <c r="E30" i="14"/>
  <c r="J29" i="14"/>
  <c r="I29" i="14"/>
  <c r="H29" i="14"/>
  <c r="E29" i="14"/>
  <c r="J28" i="14"/>
  <c r="I28" i="14"/>
  <c r="H28" i="14"/>
  <c r="E28" i="14"/>
  <c r="J27" i="10"/>
  <c r="I27" i="10"/>
  <c r="J26" i="10"/>
  <c r="I26" i="10"/>
  <c r="K26" i="10"/>
  <c r="J25" i="10"/>
  <c r="I25" i="10"/>
  <c r="K25" i="10"/>
  <c r="J24" i="10"/>
  <c r="I24" i="10"/>
  <c r="J22" i="10"/>
  <c r="I22" i="10"/>
  <c r="J21" i="10"/>
  <c r="I21" i="10"/>
  <c r="J20" i="10"/>
  <c r="I20" i="10"/>
  <c r="J19" i="10"/>
  <c r="I19" i="10"/>
  <c r="J17" i="10"/>
  <c r="I17" i="10"/>
  <c r="J16" i="10"/>
  <c r="I16" i="10"/>
  <c r="J15" i="10"/>
  <c r="I15" i="10"/>
  <c r="J14" i="10"/>
  <c r="I14" i="10"/>
  <c r="J12" i="10"/>
  <c r="I12" i="10"/>
  <c r="J11" i="10"/>
  <c r="I11" i="10"/>
  <c r="J10" i="10"/>
  <c r="I10" i="10"/>
  <c r="J9" i="10"/>
  <c r="I9" i="10"/>
  <c r="J7" i="10"/>
  <c r="I7" i="10"/>
  <c r="J6" i="10"/>
  <c r="I6" i="10"/>
  <c r="J5" i="10"/>
  <c r="I5" i="10"/>
  <c r="J4" i="10"/>
  <c r="I4" i="10"/>
  <c r="G28" i="10"/>
  <c r="F28" i="10"/>
  <c r="D28" i="10"/>
  <c r="C28" i="10"/>
  <c r="H27" i="10"/>
  <c r="E27" i="10"/>
  <c r="H26" i="10"/>
  <c r="E26" i="10"/>
  <c r="H25" i="10"/>
  <c r="E25" i="10"/>
  <c r="H24" i="10"/>
  <c r="E24" i="10"/>
  <c r="H28" i="10"/>
  <c r="K28" i="14"/>
  <c r="K32" i="14"/>
  <c r="K29" i="14"/>
  <c r="J33" i="14"/>
  <c r="I33" i="14"/>
  <c r="K30" i="14"/>
  <c r="K31" i="14"/>
  <c r="E33" i="14"/>
  <c r="I28" i="10"/>
  <c r="J28" i="10"/>
  <c r="K27" i="10"/>
  <c r="E28" i="10"/>
  <c r="K24" i="10"/>
  <c r="K33" i="14"/>
  <c r="K28" i="10"/>
  <c r="G27" i="14"/>
  <c r="F27" i="14"/>
  <c r="D27" i="14"/>
  <c r="J27" i="14"/>
  <c r="C27" i="14"/>
  <c r="J26" i="14"/>
  <c r="I26" i="14"/>
  <c r="H26" i="14"/>
  <c r="E26" i="14"/>
  <c r="J25" i="14"/>
  <c r="I25" i="14"/>
  <c r="H25" i="14"/>
  <c r="E25" i="14"/>
  <c r="J24" i="14"/>
  <c r="I24" i="14"/>
  <c r="H24" i="14"/>
  <c r="E24" i="14"/>
  <c r="J23" i="14"/>
  <c r="I23" i="14"/>
  <c r="H23" i="14"/>
  <c r="E23" i="14"/>
  <c r="J22" i="14"/>
  <c r="I22" i="14"/>
  <c r="H22" i="14"/>
  <c r="E22" i="14"/>
  <c r="G21" i="14"/>
  <c r="F21" i="14"/>
  <c r="D21" i="14"/>
  <c r="C21" i="14"/>
  <c r="J20" i="14"/>
  <c r="I20" i="14"/>
  <c r="H20" i="14"/>
  <c r="E20" i="14"/>
  <c r="J19" i="14"/>
  <c r="I19" i="14"/>
  <c r="H19" i="14"/>
  <c r="E19" i="14"/>
  <c r="J18" i="14"/>
  <c r="I18" i="14"/>
  <c r="H18" i="14"/>
  <c r="E18" i="14"/>
  <c r="J17" i="14"/>
  <c r="I17" i="14"/>
  <c r="H17" i="14"/>
  <c r="E17" i="14"/>
  <c r="J16" i="14"/>
  <c r="I16" i="14"/>
  <c r="H16" i="14"/>
  <c r="E16" i="14"/>
  <c r="G15" i="14"/>
  <c r="F15" i="14"/>
  <c r="D15" i="14"/>
  <c r="C15" i="14"/>
  <c r="J14" i="14"/>
  <c r="I14" i="14"/>
  <c r="H14" i="14"/>
  <c r="E14" i="14"/>
  <c r="J13" i="14"/>
  <c r="I13" i="14"/>
  <c r="H13" i="14"/>
  <c r="E13" i="14"/>
  <c r="J12" i="14"/>
  <c r="I12" i="14"/>
  <c r="H12" i="14"/>
  <c r="E12" i="14"/>
  <c r="J11" i="14"/>
  <c r="I11" i="14"/>
  <c r="H11" i="14"/>
  <c r="E11" i="14"/>
  <c r="J10" i="14"/>
  <c r="I10" i="14"/>
  <c r="H10" i="14"/>
  <c r="E10" i="14"/>
  <c r="G9" i="14"/>
  <c r="F9" i="14"/>
  <c r="D9" i="14"/>
  <c r="C9" i="14"/>
  <c r="E9" i="14"/>
  <c r="J8" i="14"/>
  <c r="I8" i="14"/>
  <c r="H8" i="14"/>
  <c r="E8" i="14"/>
  <c r="J7" i="14"/>
  <c r="I7" i="14"/>
  <c r="H7" i="14"/>
  <c r="E7" i="14"/>
  <c r="J6" i="14"/>
  <c r="I6" i="14"/>
  <c r="H6" i="14"/>
  <c r="E6" i="14"/>
  <c r="J5" i="14"/>
  <c r="I5" i="14"/>
  <c r="H5" i="14"/>
  <c r="E5" i="14"/>
  <c r="J4" i="14"/>
  <c r="I4" i="14"/>
  <c r="H4" i="14"/>
  <c r="E4" i="14"/>
  <c r="G23" i="10"/>
  <c r="F23" i="10"/>
  <c r="D23" i="10"/>
  <c r="C23" i="10"/>
  <c r="K22" i="10"/>
  <c r="H22" i="10"/>
  <c r="E22" i="10"/>
  <c r="H21" i="10"/>
  <c r="E21" i="10"/>
  <c r="H20" i="10"/>
  <c r="E20" i="10"/>
  <c r="H19" i="10"/>
  <c r="E19" i="10"/>
  <c r="G18" i="10"/>
  <c r="F18" i="10"/>
  <c r="D18" i="10"/>
  <c r="C18" i="10"/>
  <c r="K17" i="10"/>
  <c r="H17" i="10"/>
  <c r="E17" i="10"/>
  <c r="K16" i="10"/>
  <c r="H16" i="10"/>
  <c r="E16" i="10"/>
  <c r="H15" i="10"/>
  <c r="E15" i="10"/>
  <c r="H14" i="10"/>
  <c r="E14" i="10"/>
  <c r="G13" i="10"/>
  <c r="F13" i="10"/>
  <c r="D13" i="10"/>
  <c r="C13" i="10"/>
  <c r="H12" i="10"/>
  <c r="E12" i="10"/>
  <c r="K11" i="10"/>
  <c r="H11" i="10"/>
  <c r="E11" i="10"/>
  <c r="K10" i="10"/>
  <c r="H10" i="10"/>
  <c r="E10" i="10"/>
  <c r="H9" i="10"/>
  <c r="E9" i="10"/>
  <c r="G8" i="10"/>
  <c r="F8" i="10"/>
  <c r="D8" i="10"/>
  <c r="C8" i="10"/>
  <c r="H7" i="10"/>
  <c r="E7" i="10"/>
  <c r="H6" i="10"/>
  <c r="E6" i="10"/>
  <c r="K5" i="10"/>
  <c r="H5" i="10"/>
  <c r="E5" i="10"/>
  <c r="H4" i="10"/>
  <c r="E4" i="10"/>
  <c r="H23" i="10"/>
  <c r="E15" i="14"/>
  <c r="E27" i="14"/>
  <c r="H27" i="14"/>
  <c r="J15" i="14"/>
  <c r="K5" i="14"/>
  <c r="K7" i="14"/>
  <c r="K22" i="14"/>
  <c r="K20" i="14"/>
  <c r="K12" i="14"/>
  <c r="K17" i="14"/>
  <c r="K6" i="14"/>
  <c r="K8" i="14"/>
  <c r="K16" i="14"/>
  <c r="K11" i="14"/>
  <c r="K26" i="14"/>
  <c r="J9" i="14"/>
  <c r="I21" i="14"/>
  <c r="K25" i="14"/>
  <c r="H18" i="10"/>
  <c r="H8" i="10"/>
  <c r="H13" i="10"/>
  <c r="K21" i="10"/>
  <c r="K20" i="10"/>
  <c r="E23" i="10"/>
  <c r="I23" i="10"/>
  <c r="E18" i="10"/>
  <c r="K12" i="10"/>
  <c r="J18" i="10"/>
  <c r="K7" i="10"/>
  <c r="E13" i="10"/>
  <c r="I13" i="10"/>
  <c r="J13" i="10"/>
  <c r="I18" i="10"/>
  <c r="J8" i="10"/>
  <c r="I8" i="10"/>
  <c r="E8" i="10"/>
  <c r="J23" i="10"/>
  <c r="K19" i="10"/>
  <c r="K14" i="14"/>
  <c r="H21" i="14"/>
  <c r="K23" i="14"/>
  <c r="I15" i="14"/>
  <c r="K4" i="14"/>
  <c r="I9" i="14"/>
  <c r="K19" i="14"/>
  <c r="K24" i="14"/>
  <c r="K13" i="14"/>
  <c r="K10" i="14"/>
  <c r="K18" i="14"/>
  <c r="J21" i="14"/>
  <c r="E21" i="14"/>
  <c r="H9" i="14"/>
  <c r="H15" i="14"/>
  <c r="I27" i="14"/>
  <c r="K27" i="14"/>
  <c r="K4" i="10"/>
  <c r="K6" i="10"/>
  <c r="K15" i="10"/>
  <c r="K14" i="10"/>
  <c r="K9" i="10"/>
  <c r="K15" i="14"/>
  <c r="K21" i="14"/>
  <c r="K9" i="14"/>
  <c r="K8" i="10"/>
  <c r="K13" i="10"/>
  <c r="K23" i="10"/>
  <c r="K18" i="10"/>
</calcChain>
</file>

<file path=xl/sharedStrings.xml><?xml version="1.0" encoding="utf-8"?>
<sst xmlns="http://schemas.openxmlformats.org/spreadsheetml/2006/main" count="767" uniqueCount="398">
  <si>
    <t>Return to contents</t>
  </si>
  <si>
    <t>Year</t>
  </si>
  <si>
    <t>Males</t>
  </si>
  <si>
    <t>Females</t>
  </si>
  <si>
    <t>Persons</t>
  </si>
  <si>
    <t>Per cent</t>
  </si>
  <si>
    <t>2017–18</t>
  </si>
  <si>
    <t>Age group</t>
  </si>
  <si>
    <t>0–14</t>
  </si>
  <si>
    <t>15–24</t>
  </si>
  <si>
    <t>25–34</t>
  </si>
  <si>
    <t>35–44</t>
  </si>
  <si>
    <t>45–54</t>
  </si>
  <si>
    <t>55–64</t>
  </si>
  <si>
    <t>65–74</t>
  </si>
  <si>
    <t>75+</t>
  </si>
  <si>
    <t>2020–21</t>
  </si>
  <si>
    <t>1. Refers to people who self-reported that they were diagnosed by a doctor or nurse as having asthma (current and long-term).</t>
  </si>
  <si>
    <t>2018–19</t>
  </si>
  <si>
    <t>Number</t>
  </si>
  <si>
    <t>All ages</t>
  </si>
  <si>
    <t>State</t>
  </si>
  <si>
    <t>PHN code</t>
  </si>
  <si>
    <t>PHN area name</t>
  </si>
  <si>
    <t>Crude rate (per 100,000 population)</t>
  </si>
  <si>
    <t>NSW</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</si>
  <si>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</si>
  <si>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</si>
  <si>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</si>
  <si>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</si>
  <si>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</si>
  <si>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</si>
  <si>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</si>
  <si>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</si>
  <si>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</si>
  <si>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</si>
  <si>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</si>
  <si>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</si>
  <si>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</si>
  <si>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</si>
  <si>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</si>
  <si>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</si>
  <si>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</si>
  <si>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</si>
  <si>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</si>
  <si>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</si>
  <si>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VIC</t>
  </si>
  <si>
    <t>PHN201</t>
  </si>
  <si>
    <t>North Western Melbourne</t>
  </si>
  <si>
    <t>PHN202</t>
  </si>
  <si>
    <t>Eastern Melbourne</t>
  </si>
  <si>
    <t>PHN203</t>
  </si>
  <si>
    <t>South Eastern Melbourne</t>
  </si>
  <si>
    <t>PHN204</t>
  </si>
  <si>
    <t>Gippsland</t>
  </si>
  <si>
    <t>VIC/NSW</t>
  </si>
  <si>
    <t>PHN205</t>
  </si>
  <si>
    <t>Murray</t>
  </si>
  <si>
    <t>PHN206</t>
  </si>
  <si>
    <t>Western Victoria</t>
  </si>
  <si>
    <t>QLD</t>
  </si>
  <si>
    <t>PHN301</t>
  </si>
  <si>
    <t>Brisbane North</t>
  </si>
  <si>
    <t>PHN302</t>
  </si>
  <si>
    <t>Brisbane South</t>
  </si>
  <si>
    <t>PHN303</t>
  </si>
  <si>
    <t>Gold Coast</t>
  </si>
  <si>
    <t>PHN304</t>
  </si>
  <si>
    <t>Darling Downs and West Moreton</t>
  </si>
  <si>
    <t>PHN305</t>
  </si>
  <si>
    <t>Western Queensland</t>
  </si>
  <si>
    <t>PHN306</t>
  </si>
  <si>
    <t>Central Queensland, Wide Bay, Sunshine Coast</t>
  </si>
  <si>
    <t>PHN307</t>
  </si>
  <si>
    <t>Northern Queensland</t>
  </si>
  <si>
    <t>SA</t>
  </si>
  <si>
    <t>PHN401</t>
  </si>
  <si>
    <t>Adelaide</t>
  </si>
  <si>
    <t>PHN402</t>
  </si>
  <si>
    <t>Country SA</t>
  </si>
  <si>
    <t>WA</t>
  </si>
  <si>
    <t>PHN501</t>
  </si>
  <si>
    <t>Perth North</t>
  </si>
  <si>
    <t>PHN502</t>
  </si>
  <si>
    <t>Perth South</t>
  </si>
  <si>
    <t>PHN503</t>
  </si>
  <si>
    <t>Country WA</t>
  </si>
  <si>
    <t>TAS</t>
  </si>
  <si>
    <t>PHN601</t>
  </si>
  <si>
    <t>Tasmania</t>
  </si>
  <si>
    <t>NT</t>
  </si>
  <si>
    <t>PHN701</t>
  </si>
  <si>
    <t>Northern Territory</t>
  </si>
  <si>
    <t>ACT</t>
  </si>
  <si>
    <t>PHN801</t>
  </si>
  <si>
    <t>Australian Capital Territory</t>
  </si>
  <si>
    <t>National</t>
  </si>
  <si>
    <t>Source: AIHW National Hospital Morbidity Database.</t>
  </si>
  <si>
    <t>2019–20</t>
  </si>
  <si>
    <t>Notes</t>
  </si>
  <si>
    <t xml:space="preserve">                                Males</t>
  </si>
  <si>
    <t xml:space="preserve">                           Females</t>
  </si>
  <si>
    <t xml:space="preserve">                                Persons</t>
  </si>
  <si>
    <t xml:space="preserve"> 0-14</t>
  </si>
  <si>
    <t>35-40</t>
  </si>
  <si>
    <t>All ages 0-40</t>
  </si>
  <si>
    <t xml:space="preserve"> </t>
  </si>
  <si>
    <t xml:space="preserve">1.  The definition for this indicator was developed with guidance from the National Asthma and Other Chronic Respiratory Conditions Monitoring Advisory Group. </t>
  </si>
  <si>
    <t>2. The numerator in the table is defined as the number of people aged less than or equal to 40, dispensed SABA 3 or more times, the denominator as the total number of people, aged less than or equal to 40, dispensed at least 1 SABA within a 12 month period.</t>
  </si>
  <si>
    <t>Source: AIHW analysis of PBS data maintained by the Department of Health and sourced from Services Australia.</t>
  </si>
  <si>
    <t>15–29</t>
  </si>
  <si>
    <t>30–44</t>
  </si>
  <si>
    <t>45–59</t>
  </si>
  <si>
    <t>60–74</t>
  </si>
  <si>
    <t xml:space="preserve">1. Data refers to asthma cycle of care services subsidised by Medicare, which involve at least 2 asthma-related consultations with a GP within 12 months for a patient with moderate-to-severe asthma. Patients may also use other forms of health care to manage their asthma. For more information, see Pages 105-106, 198-201 and 204-205 of the May 2018 Medicare Benefits Schedule: http://www.mbsonline.gov.au/internet/mbsonline/publishing.nsf/Content/Downloads-201805. </t>
  </si>
  <si>
    <t xml:space="preserve">3. Population refers to the ABS estimated resident population at the start of the reporting period, based on data from the 2016 Census of Population and Housing. </t>
  </si>
  <si>
    <t>Source: AIHW analysis of MBS data maintained by the Department of Health and sourced from Services Australia.</t>
  </si>
  <si>
    <t>All ages 0-50</t>
  </si>
  <si>
    <t xml:space="preserve">1. The definition for this indicator was developed with guidance from the National Asthma and Other Chronic Respiratory Conditions Monitoring Advisory Group.  </t>
  </si>
  <si>
    <t>2. The numerator in the table is defined as the number of people aged less than or equal to 50 dispensed preventers 3 or more times, the denominator as the total number of people, aged aged less than or equal to 50, dispensed at least 1 preventer within a 12 month period</t>
  </si>
  <si>
    <t>3. Primary Health Networks plan and fund health services in communities across Australia. They help to ensure patients can access the care they need, particularly when a variety of health workers are involved in providing treatments.</t>
  </si>
  <si>
    <t>Medicare Benefits Schedule</t>
  </si>
  <si>
    <t>61.7–76.2</t>
  </si>
  <si>
    <t>8.3–30.2</t>
  </si>
  <si>
    <t>4.4–28.3</t>
  </si>
  <si>
    <t>7.9–42.2</t>
  </si>
  <si>
    <t>9.2–34.5</t>
  </si>
  <si>
    <t>8.1–33.5</t>
  </si>
  <si>
    <t>18.8–45.0</t>
  </si>
  <si>
    <t>4.6–28.4</t>
  </si>
  <si>
    <t>24.4–35.6</t>
  </si>
  <si>
    <t>53.1–84.3</t>
  </si>
  <si>
    <t>26.7–55.6</t>
  </si>
  <si>
    <t>10.6–42.4</t>
  </si>
  <si>
    <t>17.8–45.8</t>
  </si>
  <si>
    <t>26.7–55.1</t>
  </si>
  <si>
    <t>23.1–44.4</t>
  </si>
  <si>
    <t>15.0–50.7</t>
  </si>
  <si>
    <t>12.2–40.8</t>
  </si>
  <si>
    <t>32.6–43.0</t>
  </si>
  <si>
    <t>59.8–77.8</t>
  </si>
  <si>
    <t>22.1–40.9</t>
  </si>
  <si>
    <t>11.2–29.3</t>
  </si>
  <si>
    <t>17.8–39.6</t>
  </si>
  <si>
    <t>24.7–45.5</t>
  </si>
  <si>
    <t>19.7–36.4</t>
  </si>
  <si>
    <t>20.7–44.3</t>
  </si>
  <si>
    <t>13.2–32.9</t>
  </si>
  <si>
    <t>30.5–38.4</t>
  </si>
  <si>
    <t>10.1–33.1</t>
  </si>
  <si>
    <t>18.2–33.1</t>
  </si>
  <si>
    <t>26.9–36.3</t>
  </si>
  <si>
    <t>27.1–34.0</t>
  </si>
  <si>
    <t>28.0–34.1</t>
  </si>
  <si>
    <t>58.4–75.8</t>
  </si>
  <si>
    <t>17.3–45.8</t>
  </si>
  <si>
    <t>2.6–14.1</t>
  </si>
  <si>
    <t>8.6–24.9</t>
  </si>
  <si>
    <t>14.4–34.7</t>
  </si>
  <si>
    <t>11.3–30.3</t>
  </si>
  <si>
    <t>13.5–30.1</t>
  </si>
  <si>
    <t>56.8–75.4</t>
  </si>
  <si>
    <t>16.1–33.1</t>
  </si>
  <si>
    <t>14.3–28.9</t>
  </si>
  <si>
    <t>15.3–28.3</t>
  </si>
  <si>
    <t>16.2–28.0</t>
  </si>
  <si>
    <t>23.5–43.3</t>
  </si>
  <si>
    <t>24.2–42.2</t>
  </si>
  <si>
    <t>60.8–72.6</t>
  </si>
  <si>
    <t>19.4–36.7</t>
  </si>
  <si>
    <t>10.9–21.9</t>
  </si>
  <si>
    <t>14.6–24.7</t>
  </si>
  <si>
    <t>16.7–29.4</t>
  </si>
  <si>
    <t>21.8–35.1</t>
  </si>
  <si>
    <t>22.4–35.7</t>
  </si>
  <si>
    <t>17.1–31.1</t>
  </si>
  <si>
    <t>4. Note that the denominator in this table includes all people in Australia not just those diagnosed with asthma.</t>
  </si>
  <si>
    <t>15-24</t>
  </si>
  <si>
    <t>25-34</t>
  </si>
  <si>
    <t>35-44</t>
  </si>
  <si>
    <t>45-50</t>
  </si>
  <si>
    <t>2. Data are reported by the financial year in which the service was delivered. Date of service from 1 July 2017 to 30 June 2022.</t>
  </si>
  <si>
    <t>2021–22</t>
  </si>
  <si>
    <t>95%CI</t>
  </si>
  <si>
    <t>2. A confidence interval (CI) is a statistical term describing a range (interval) of values within which we can be 'confident' that the true value lies, usually because it has a 95% or higher chance of doing so.</t>
  </si>
  <si>
    <t>(a) Directly age-standardised to the 2001 Australian Standard Population.</t>
  </si>
  <si>
    <t>Numerator</t>
  </si>
  <si>
    <t>Denominator</t>
  </si>
  <si>
    <t>3. The age group 50 years and under was selected as it is likely there will be little confounding with medicines also used in the treatment of chronic obstructive pulmonary disease (COPD).</t>
  </si>
  <si>
    <t xml:space="preserve">4. Preventers are medicines used every day in asthma control to minimise symptoms and reduce the likelihood of flare-ups. Here, preventers include: inhaled corticosteroids (ICS), ICS-LABA combination, and leukotriene receptor antagonists (LTRA). Cromones are not included in this analysis. Dispensing of preventers 3 or more times per year reflects better management of moderate to severe asthma. </t>
  </si>
  <si>
    <t>5. ATC (Anatomical Therapeutic Chemical Classification) codes: R03BA01, R03BA02, R03BA05, R03BA08, R03BA09, R03AK06, R03AK07, R03AK08, R03AK10, R03AK11, R031K14, R03DC03, R03DX05, R03DX09, R03DX10.</t>
  </si>
  <si>
    <t xml:space="preserve">6. Excludes people with unknown age group and/ or sex. </t>
  </si>
  <si>
    <t>7. Date of supply from 1 July 2017 to 30 June 2022.</t>
  </si>
  <si>
    <t xml:space="preserve">3. As these medications are also likely to be used for people with chronic obstructive pulmonary disease (COPD), reporting on people aged 40 years and under will avoid confounding with COPD (as COPD occurs mostly in people aged 45 and over).    </t>
  </si>
  <si>
    <t xml:space="preserve">4. Includes inhaled medications known as relievers, used for the rapid relief of asthma symptoms when they occur. Here, the specific medication class is called short-acting beta2 agonist (SABA) relievers. In people with asthma, frequent use of SABA (3 or more times in 12 months) is considered an indicator of poor asthma control.   </t>
  </si>
  <si>
    <t xml:space="preserve">5. ATC (Anatomical Therapeutic Classification) codes: R03AC02, R03AC03 &amp; R03AK07.     </t>
  </si>
  <si>
    <t xml:space="preserve">6. Excludes people with unknown age group and/ or sex.     </t>
  </si>
  <si>
    <t xml:space="preserve">5. Age and sex identified from the last claim processed in the reference year. </t>
  </si>
  <si>
    <t>Pharmaceutical Benefits Scheme</t>
  </si>
  <si>
    <t>Table 1.1: Proportion of people (aged 40 and under) dispensed at least one inhaled short-acting beta2 agonist (SABA) reliever, who were dispensed SABA relievers 3 or more times within 12 months, by sex and age, 2017–18 to 2020–21</t>
  </si>
  <si>
    <t>Table 1.2: Proportion of people (aged 50 and under) dispensed at least one preventer medicine, who were dispensed preventer medicines 3 or more times, within 12 months, by sex and age, 2017–18 to 2020–21</t>
  </si>
  <si>
    <t>Table 2.1: Proportion of people who claimed the completion of the asthma cycle of care service, by sex and age, 2017–18 to 2020–21</t>
  </si>
  <si>
    <t>Table 3.1: Proportion of people with asthma who have a written asthma action plan, by sex and age, 2017–18 and 2020–21</t>
  </si>
  <si>
    <t>Hospitalisations by Primary Health Network areas</t>
  </si>
  <si>
    <r>
      <t>Table 1.1: Proportion of people (aged 40 and under) dispensed at least one inhaled short-acting beta</t>
    </r>
    <r>
      <rPr>
        <b/>
        <vertAlign val="subscript"/>
        <sz val="11"/>
        <rFont val="Arial"/>
        <family val="2"/>
      </rPr>
      <t>2</t>
    </r>
    <r>
      <rPr>
        <b/>
        <sz val="11"/>
        <rFont val="Arial"/>
        <family val="2"/>
      </rPr>
      <t xml:space="preserve"> agonist (SABA) reliever, who were dispensed SABA relievers 3 or more times within 12 months, by  sex and age, 2017</t>
    </r>
    <r>
      <rPr>
        <b/>
        <sz val="11"/>
        <rFont val="Calibri"/>
        <family val="2"/>
      </rPr>
      <t>–</t>
    </r>
    <r>
      <rPr>
        <b/>
        <sz val="11"/>
        <rFont val="Arial"/>
        <family val="2"/>
      </rPr>
      <t>18 to 2021</t>
    </r>
    <r>
      <rPr>
        <b/>
        <sz val="11"/>
        <rFont val="Calibri"/>
        <family val="2"/>
      </rPr>
      <t>–</t>
    </r>
    <r>
      <rPr>
        <b/>
        <sz val="11"/>
        <rFont val="Arial"/>
        <family val="2"/>
      </rPr>
      <t>22</t>
    </r>
  </si>
  <si>
    <r>
      <t>2017</t>
    </r>
    <r>
      <rPr>
        <b/>
        <sz val="10"/>
        <color indexed="8"/>
        <rFont val="Arial"/>
        <family val="2"/>
      </rPr>
      <t>–18</t>
    </r>
  </si>
  <si>
    <r>
      <t>2018</t>
    </r>
    <r>
      <rPr>
        <b/>
        <sz val="10"/>
        <color indexed="8"/>
        <rFont val="Arial"/>
        <family val="2"/>
      </rPr>
      <t>–19</t>
    </r>
  </si>
  <si>
    <r>
      <t>2019</t>
    </r>
    <r>
      <rPr>
        <b/>
        <sz val="10"/>
        <color indexed="8"/>
        <rFont val="Arial"/>
        <family val="2"/>
      </rPr>
      <t>–20</t>
    </r>
  </si>
  <si>
    <r>
      <t>2020</t>
    </r>
    <r>
      <rPr>
        <b/>
        <sz val="10"/>
        <color indexed="8"/>
        <rFont val="Arial"/>
        <family val="2"/>
      </rPr>
      <t>–21</t>
    </r>
  </si>
  <si>
    <r>
      <t>2021</t>
    </r>
    <r>
      <rPr>
        <b/>
        <sz val="10"/>
        <color indexed="8"/>
        <rFont val="Arial"/>
        <family val="2"/>
      </rPr>
      <t>–22</t>
    </r>
  </si>
  <si>
    <r>
      <t>Table 1.2: Proportion of people (aged 50 and under) dispensed at least one preventer medicine, who were dispensed preventer medicines 3 or more times within 12 months, by sex and age, 2017</t>
    </r>
    <r>
      <rPr>
        <b/>
        <sz val="11"/>
        <rFont val="Calibri"/>
        <family val="2"/>
      </rPr>
      <t>–</t>
    </r>
    <r>
      <rPr>
        <b/>
        <sz val="11"/>
        <rFont val="Arial"/>
        <family val="2"/>
      </rPr>
      <t>18 to 2021</t>
    </r>
    <r>
      <rPr>
        <b/>
        <sz val="11"/>
        <rFont val="Calibri"/>
        <family val="2"/>
      </rPr>
      <t>–</t>
    </r>
    <r>
      <rPr>
        <b/>
        <sz val="11"/>
        <rFont val="Arial"/>
        <family val="2"/>
      </rPr>
      <t>22</t>
    </r>
  </si>
  <si>
    <r>
      <t>Table 2.1:  Proportion of people who claimed the completion of the asthma cycle of care service, by sex and age, 2017</t>
    </r>
    <r>
      <rPr>
        <b/>
        <sz val="11"/>
        <rFont val="Calibri"/>
        <family val="2"/>
      </rPr>
      <t>–</t>
    </r>
    <r>
      <rPr>
        <b/>
        <sz val="11"/>
        <rFont val="Arial"/>
        <family val="2"/>
      </rPr>
      <t>18 to 2021</t>
    </r>
    <r>
      <rPr>
        <b/>
        <sz val="11"/>
        <rFont val="Calibri"/>
        <family val="2"/>
      </rPr>
      <t>–</t>
    </r>
    <r>
      <rPr>
        <b/>
        <sz val="11"/>
        <rFont val="Arial"/>
        <family val="2"/>
      </rPr>
      <t>22</t>
    </r>
  </si>
  <si>
    <r>
      <t>All ages</t>
    </r>
    <r>
      <rPr>
        <b/>
        <vertAlign val="superscript"/>
        <sz val="10"/>
        <color indexed="8"/>
        <rFont val="Arial"/>
        <family val="2"/>
      </rPr>
      <t>(a)</t>
    </r>
  </si>
  <si>
    <r>
      <t>Table 3.1:  Proportion of people with asthma who have a written asthma action plan, by sex and age, 2017</t>
    </r>
    <r>
      <rPr>
        <b/>
        <sz val="11"/>
        <color theme="1"/>
        <rFont val="Calibri"/>
        <family val="2"/>
      </rPr>
      <t>–</t>
    </r>
    <r>
      <rPr>
        <b/>
        <sz val="11"/>
        <color theme="1"/>
        <rFont val="Arial"/>
        <family val="2"/>
      </rPr>
      <t>18 and 2020–21</t>
    </r>
  </si>
  <si>
    <r>
      <t>Age-standardised rate per 100,000 population</t>
    </r>
    <r>
      <rPr>
        <b/>
        <vertAlign val="superscript"/>
        <sz val="10"/>
        <color indexed="8"/>
        <rFont val="Arial"/>
        <family val="2"/>
      </rPr>
      <t>(a)</t>
    </r>
  </si>
  <si>
    <r>
      <t>1. Asthma J45 and Status asthmaticus J46 as a principle diagnosis (ICD-10-AM, 11th Edition) for  2020</t>
    </r>
    <r>
      <rPr>
        <sz val="10"/>
        <color theme="1"/>
        <rFont val="Calibri"/>
        <family val="2"/>
      </rPr>
      <t>–</t>
    </r>
    <r>
      <rPr>
        <sz val="10"/>
        <color theme="1"/>
        <rFont val="Arial"/>
        <family val="2"/>
      </rPr>
      <t xml:space="preserve">21. For more information see </t>
    </r>
    <r>
      <rPr>
        <u/>
        <sz val="10"/>
        <color theme="4"/>
        <rFont val="Arial"/>
        <family val="2"/>
      </rPr>
      <t>http://meteor.aihw.gov.au/content/index.phtml/itemId/658499</t>
    </r>
  </si>
  <si>
    <r>
      <t xml:space="preserve">2. A Primary Health Network area refers to a population that lives in a specific geographic area defined as a Primary Health Network. For this report, statistical information is presented using the boundaries of the 31 Primary Health Networks as released by the Department of Health (see </t>
    </r>
    <r>
      <rPr>
        <u/>
        <sz val="10"/>
        <color theme="4"/>
        <rFont val="Arial"/>
        <family val="2"/>
      </rPr>
      <t>www.health.gov.au/internet/main/publishing.nsf/content/primary_health_networks</t>
    </r>
    <r>
      <rPr>
        <sz val="10"/>
        <color theme="1"/>
        <rFont val="Arial"/>
        <family val="2"/>
      </rPr>
      <t>).</t>
    </r>
  </si>
  <si>
    <t xml:space="preserve">                People without asthma</t>
  </si>
  <si>
    <t>Measure</t>
  </si>
  <si>
    <t>Response categories</t>
  </si>
  <si>
    <t>Self-assessed health status of people aged 18 and over</t>
  </si>
  <si>
    <t>Excellent</t>
  </si>
  <si>
    <t>8.6–12.2</t>
  </si>
  <si>
    <t>20.9–22.7</t>
  </si>
  <si>
    <t>Very good</t>
  </si>
  <si>
    <t>29.1–35.1</t>
  </si>
  <si>
    <t>35.2–37.3</t>
  </si>
  <si>
    <t>Good</t>
  </si>
  <si>
    <t>30.2–36.0</t>
  </si>
  <si>
    <t>27.6–29.5</t>
  </si>
  <si>
    <t>Fair</t>
  </si>
  <si>
    <t>14.7–19.1</t>
  </si>
  <si>
    <t>9.6–10.9</t>
  </si>
  <si>
    <t>Poor</t>
  </si>
  <si>
    <t>6.3–9.0</t>
  </si>
  <si>
    <t>2.8–3.4</t>
  </si>
  <si>
    <t>Low</t>
  </si>
  <si>
    <t>46.0–52.1</t>
  </si>
  <si>
    <t>63.9–66.2</t>
  </si>
  <si>
    <t>Moderate</t>
  </si>
  <si>
    <t>22.8–28.6</t>
  </si>
  <si>
    <t>22.1–23.8</t>
  </si>
  <si>
    <t>High</t>
  </si>
  <si>
    <t>12.6–16.8</t>
  </si>
  <si>
    <t>8.0–9.3</t>
  </si>
  <si>
    <t>Very high</t>
  </si>
  <si>
    <t>8.6–12.4</t>
  </si>
  <si>
    <t>3.1–3.8</t>
  </si>
  <si>
    <t>None</t>
  </si>
  <si>
    <t>69.3–74.5</t>
  </si>
  <si>
    <t>n.a.</t>
  </si>
  <si>
    <t>One</t>
  </si>
  <si>
    <t>3.5–6.6</t>
  </si>
  <si>
    <t>Two or more</t>
  </si>
  <si>
    <t>20.4–25.7</t>
  </si>
  <si>
    <t>7.9–13.5</t>
  </si>
  <si>
    <t>19.1–21.8</t>
  </si>
  <si>
    <t>25.1–33.5</t>
  </si>
  <si>
    <t>36.7–39.9</t>
  </si>
  <si>
    <t>32.6–42.0</t>
  </si>
  <si>
    <t>27.5–30.3</t>
  </si>
  <si>
    <t>13.7–21.1</t>
  </si>
  <si>
    <t>8.8–10.6</t>
  </si>
  <si>
    <t>3.5–7.2</t>
  </si>
  <si>
    <t>2.1–3.1</t>
  </si>
  <si>
    <t>39.4–47.8</t>
  </si>
  <si>
    <t>58.3–61.3</t>
  </si>
  <si>
    <t>22.6–30.4</t>
  </si>
  <si>
    <t>20.4–23.0</t>
  </si>
  <si>
    <t>15.5–22.5</t>
  </si>
  <si>
    <t>10.7–12.8</t>
  </si>
  <si>
    <t>8.0–13.9</t>
  </si>
  <si>
    <t>5.9–7.7</t>
  </si>
  <si>
    <t>67.7–74.4</t>
  </si>
  <si>
    <t>4.9–10.4</t>
  </si>
  <si>
    <t>17.2–25.4</t>
  </si>
  <si>
    <t>2. Directly age-standardised to the 2001 Australian Standard Population.</t>
  </si>
  <si>
    <t>3. A confidence interval (CI) is a statistical term describing a range (interval) of values within which we can be 'confident' that the true value lies, usually because it has a 95% or higher chance of doing so.</t>
  </si>
  <si>
    <t>4. Psychological distress is measured using the Kessler Psychological Distress Scale (K10), which involves 10 questions about negative emotional states experienced in the previous 4 weeks. The scores are grouped into Low: K10 score 10–15, Moderate: 16–21, High: 22–29, Very high: 30–50. It should be noted, as these are general questions, it cannot be determined with certainty that the level of distress experienced by people with asthma is due to their condition.</t>
  </si>
  <si>
    <t>5. Daily activities include going to school, playing with friends, going to work, exercising, and getting around places.</t>
  </si>
  <si>
    <t>6. Interference with daily activities is only reported for people with asthma.</t>
  </si>
  <si>
    <t xml:space="preserve">Source: AIHW analysis of ABS Microdata: National Health Surveys (NHS) 2017–18 &amp; 2020–21.  </t>
  </si>
  <si>
    <r>
      <t xml:space="preserve">          People with asthma </t>
    </r>
    <r>
      <rPr>
        <b/>
        <vertAlign val="superscript"/>
        <sz val="10"/>
        <color theme="1"/>
        <rFont val="Arial"/>
        <family val="2"/>
      </rPr>
      <t>(1)</t>
    </r>
  </si>
  <si>
    <r>
      <t>Level of  psychological distress experienced by people aged 18 and over</t>
    </r>
    <r>
      <rPr>
        <vertAlign val="superscript"/>
        <sz val="10"/>
        <color theme="1"/>
        <rFont val="Arial"/>
        <family val="2"/>
      </rPr>
      <t>(3)</t>
    </r>
  </si>
  <si>
    <r>
      <t>Number of times asthma interfered with daily activities in the last 4 weeks for people aged 18 and over</t>
    </r>
    <r>
      <rPr>
        <vertAlign val="superscript"/>
        <sz val="10"/>
        <color theme="1"/>
        <rFont val="Arial"/>
        <family val="2"/>
      </rPr>
      <t>(4,5)</t>
    </r>
  </si>
  <si>
    <t>Table 4.1: Quality of life indicators (age standardised) for people with and without asthma, 2017–18 and 2020–21</t>
  </si>
  <si>
    <r>
      <t>Source: AIHW analysis of ABS Microdata: National Health Surveys (NHS) 2017</t>
    </r>
    <r>
      <rPr>
        <sz val="10"/>
        <color theme="1"/>
        <rFont val="Calibri"/>
        <family val="2"/>
      </rPr>
      <t>–</t>
    </r>
    <r>
      <rPr>
        <sz val="10"/>
        <color theme="1"/>
        <rFont val="Arial"/>
        <family val="2"/>
      </rPr>
      <t xml:space="preserve">18 and 2020–21.  </t>
    </r>
  </si>
  <si>
    <t>Table 4.1: Quality of life indicators (age-standardised) for people aged 18 and over, with and without asthma,  2017–18 and 2020–21</t>
  </si>
  <si>
    <t xml:space="preserve">ABS National Health Survey </t>
  </si>
  <si>
    <t>Indigenous</t>
  </si>
  <si>
    <t>Non-Indigenous</t>
  </si>
  <si>
    <t>2012–13</t>
  </si>
  <si>
    <t>12.8–16.4</t>
  </si>
  <si>
    <t>8.2–10.4</t>
  </si>
  <si>
    <t>14.3–19.9</t>
  </si>
  <si>
    <t>9.1–12.3</t>
  </si>
  <si>
    <t>15.8–22.6</t>
  </si>
  <si>
    <t>9.4–12.2</t>
  </si>
  <si>
    <t>14.8–21.4</t>
  </si>
  <si>
    <t>8.3–11.1</t>
  </si>
  <si>
    <t>18.4–25.6</t>
  </si>
  <si>
    <t>8.3–10.9</t>
  </si>
  <si>
    <t>55+</t>
  </si>
  <si>
    <t>18.7–25.7</t>
  </si>
  <si>
    <t>9.4–11.6</t>
  </si>
  <si>
    <t>11.1–26.6</t>
  </si>
  <si>
    <t>4.0–16.2</t>
  </si>
  <si>
    <t>9.6–13.4</t>
  </si>
  <si>
    <t>8.6–10.9</t>
  </si>
  <si>
    <t>10.5–17.1</t>
  </si>
  <si>
    <t>8.4–11.9</t>
  </si>
  <si>
    <t>11.6–18.4</t>
  </si>
  <si>
    <t>9.1–12.1</t>
  </si>
  <si>
    <t>13.1–20.9</t>
  </si>
  <si>
    <t>9.9–12.4</t>
  </si>
  <si>
    <t>15.8–25.8</t>
  </si>
  <si>
    <t>10.9–13.9</t>
  </si>
  <si>
    <t>22.3–29.1</t>
  </si>
  <si>
    <t>11.1–13.2</t>
  </si>
  <si>
    <t>16.2–19.0</t>
  </si>
  <si>
    <t>10.5–11.5</t>
  </si>
  <si>
    <t>1. Refers to people who self-reported that they were diagnosed by a doctor or nurse as having asthma (current and long-term)</t>
  </si>
  <si>
    <t>3. Cells in this table may have been randomly adjusted to avoid the release of confidential data. Discrepencies may occur between the sums of component items and totals.</t>
  </si>
  <si>
    <t>Source: ABS National Aboriginal and Torres Strait Islander Health Survey, 2018–19,  ABS Australian Aboriginal and Torres Strait Islander Health Survey (AATSIHS) 2012–13: First Results, AIHW analysis of ABS Microdata: National Health Survey (NHS) 2017–18.</t>
  </si>
  <si>
    <t>Remoteness</t>
  </si>
  <si>
    <t>Non-remote</t>
  </si>
  <si>
    <t>Remote</t>
  </si>
  <si>
    <t>Total</t>
  </si>
  <si>
    <r>
      <rPr>
        <b/>
        <sz val="10"/>
        <rFont val="Arial"/>
        <family val="2"/>
      </rPr>
      <t xml:space="preserve">% </t>
    </r>
    <r>
      <rPr>
        <b/>
        <strike/>
        <sz val="8"/>
        <rFont val="Arial"/>
        <family val="2"/>
      </rPr>
      <t/>
    </r>
  </si>
  <si>
    <t xml:space="preserve"> Has written asthma action plan</t>
  </si>
  <si>
    <t xml:space="preserve"> Does not have written asthma action plan</t>
  </si>
  <si>
    <t xml:space="preserve">2. Numbers exclude 'Never heard of a written asthma action plan' or 'Not known if has a written asthma action plan'. Percentages calculated as a proportion </t>
  </si>
  <si>
    <t>of all people who still get asthma or had symptoms or treatment for asthma in the last 12 months.</t>
  </si>
  <si>
    <t>3. Remoteness is classified according to the Australian Statistical Geography Standard (ASGS) 2016 Remoteness Areas structure based on area of residence.</t>
  </si>
  <si>
    <t>Source: AIHW and ABS analysis of National Aboriginal and Torres Strait Islander Health Survey 2018–19.</t>
  </si>
  <si>
    <t>ABS National Aboriginal and Torres Strait Islander Health Survey</t>
  </si>
  <si>
    <t>Table 5.1:  Prevalence of asthma, by Indigenous status and age, 2012–13 and 2018–19</t>
  </si>
  <si>
    <t>Table 5.2:  Proportion of Indigenous Australians who have a written asthma action plan, by remoteness area, 2018–19</t>
  </si>
  <si>
    <t>Table 6.1: Hospitalisations due to asthma per 100,000 population, by Primary Health Network (PHN) areas, 2016–17 and 2020–21</t>
  </si>
  <si>
    <t>Table 6.1:  Hospitalisations due to asthma per 100,000 population, by Primary Health Network (PHN) areas, 2020–21</t>
  </si>
  <si>
    <t>Chronic respiratory conditions data tables 2024</t>
  </si>
  <si>
    <t>Asthma content by data source</t>
  </si>
  <si>
    <t>Chronic Obstructive Pulmonary Disease content by data source</t>
  </si>
  <si>
    <t>Smoking rate (per cent)</t>
  </si>
  <si>
    <t>COPD deaths per 100,000 population*</t>
  </si>
  <si>
    <t>Men</t>
  </si>
  <si>
    <t>Women</t>
  </si>
  <si>
    <r>
      <t>1.</t>
    </r>
    <r>
      <rPr>
        <sz val="10"/>
        <color indexed="8"/>
        <rFont val="Arial"/>
        <family val="2"/>
      </rPr>
      <t> COPD deaths are shown as a 3-year moving average. For example, the 2020 data point represents the average of 2019, 2020 and 2021.</t>
    </r>
  </si>
  <si>
    <r>
      <t>2.</t>
    </r>
    <r>
      <rPr>
        <sz val="10"/>
        <color indexed="8"/>
        <rFont val="Arial"/>
        <family val="2"/>
      </rPr>
      <t> From 1979 to 1996, COPD classified according to ICD-9 codes 490, 491, 492, 496; from 1997 to 2021, COPD classified according to ICD-10 codes J40–J44. COPD occurs mostly in people aged 45 years and over. While it is occasionally reported in younger age groups, in those aged 45 years and over there is more certainty that the condition is COPD and not another respiratory condition. For this reason only people aged 45 years and over are included in this table.</t>
    </r>
  </si>
  <si>
    <t xml:space="preserve">3. Smoking refers to people those reporting that they smoke 'daily' or 'at least weekly', and smoking any combination of combustible cigarettes, cigars, pipes or waterpipes. It does not include use of electronic cigarettes/vapes or other personal vaporising devices where users inhale vapour rather than smoke. </t>
  </si>
  <si>
    <t xml:space="preserve">4. Smoking data were calculated by the Cancer Council of Victoria. Smoking rates for 1980–1992 were sourced from surveys conducted by the Anti-Cancer Council of Victoria; smoking rates for 1995–2019 were sourced from the National Drug Strategy Household Survey. Blank cells mean that data was not available. </t>
  </si>
  <si>
    <t>5. In this report, deaths registered in 2018 and earlier are based on the final version of cause of death data; deaths registered in 2019 are based on the revised version; and deaths registered in 2020 and 2021 are based on the preliminary version. Revised and preliminary versions are subject to further revision by the Australian Bureau of Statistics (ABS).</t>
  </si>
  <si>
    <t>Sources: AIHW analysis of the AIHW National Mortality Database, Scollo and Winstanley 2019.</t>
  </si>
  <si>
    <t>Cancer Councils, National Drug Strategy Household Survey and National Mortality Database</t>
  </si>
  <si>
    <t>Month</t>
  </si>
  <si>
    <t>Jan</t>
  </si>
  <si>
    <t>Feb</t>
  </si>
  <si>
    <t>Mar</t>
  </si>
  <si>
    <t>Apr</t>
  </si>
  <si>
    <t>May</t>
  </si>
  <si>
    <t>Jun</t>
  </si>
  <si>
    <t>Jul</t>
  </si>
  <si>
    <t>Aug</t>
  </si>
  <si>
    <t>Sep</t>
  </si>
  <si>
    <t>Oct</t>
  </si>
  <si>
    <t>Nov</t>
  </si>
  <si>
    <t>Dec</t>
  </si>
  <si>
    <t>45 and over</t>
  </si>
  <si>
    <t>1. Age-standardised rates were calculated, however this had no effect on the observed pattern. Crude rates are therefore reported.</t>
  </si>
  <si>
    <t>2. COPD classified according to the International Classification of Disease, 10th revision (ICD-10) codes J40 to J44.</t>
  </si>
  <si>
    <r>
      <rPr>
        <sz val="10"/>
        <color indexed="8"/>
        <rFont val="Arial"/>
        <family val="2"/>
      </rPr>
      <t>Source:</t>
    </r>
    <r>
      <rPr>
        <i/>
        <sz val="10"/>
        <color indexed="8"/>
        <rFont val="Arial"/>
        <family val="2"/>
      </rPr>
      <t xml:space="preserve"> </t>
    </r>
    <r>
      <rPr>
        <sz val="10"/>
        <color indexed="8"/>
        <rFont val="Arial"/>
        <family val="2"/>
      </rPr>
      <t>AIHW National Non-admitted Patient Emergency Department Care Database</t>
    </r>
  </si>
  <si>
    <t>National Non-Admitted Patient Emergency Department Care</t>
  </si>
  <si>
    <t>2. Asthma classified according to the International Classification of Disease, 10th revision (ICD-10) codes J45 and J46.</t>
  </si>
  <si>
    <t xml:space="preserve">Population subgroup </t>
  </si>
  <si>
    <t>Rate per 100,000 population</t>
  </si>
  <si>
    <r>
      <t xml:space="preserve">Remoteness </t>
    </r>
    <r>
      <rPr>
        <b/>
        <vertAlign val="superscript"/>
        <sz val="10"/>
        <color theme="1"/>
        <rFont val="Arial"/>
        <family val="2"/>
      </rPr>
      <t>(a)</t>
    </r>
  </si>
  <si>
    <t>Major cities</t>
  </si>
  <si>
    <t>Inner regional</t>
  </si>
  <si>
    <t>Outer regional</t>
  </si>
  <si>
    <t>Very remote</t>
  </si>
  <si>
    <r>
      <t>Socioeconomic group</t>
    </r>
    <r>
      <rPr>
        <b/>
        <vertAlign val="superscript"/>
        <sz val="10"/>
        <color theme="1"/>
        <rFont val="Arial"/>
        <family val="2"/>
      </rPr>
      <t>(a)</t>
    </r>
  </si>
  <si>
    <t>1 (lowest)</t>
  </si>
  <si>
    <t>5 (highest)</t>
  </si>
  <si>
    <r>
      <t>Remoteness</t>
    </r>
    <r>
      <rPr>
        <b/>
        <vertAlign val="superscript"/>
        <sz val="10"/>
        <color theme="1"/>
        <rFont val="Arial"/>
        <family val="2"/>
      </rPr>
      <t>(a)</t>
    </r>
  </si>
  <si>
    <t>2020-21</t>
  </si>
  <si>
    <t>1. Asthma was classified according to the International Classification of Disease, 10th revision (ICD-10) codes J45 and J46.</t>
  </si>
  <si>
    <t>2. Remoteness is classified according to the Australian Statistical Geography Standard (ASGS) 2016 Remoteness Areas structure based on area of residence.</t>
  </si>
  <si>
    <t>3. Socioeconomic groups are classified according to population-based quintiles using  the Index of Relative Socio-Economic Disadvantage (IRSD) based on area of residence.</t>
  </si>
  <si>
    <t>Source: AIHW National Non-admitted Patient Emergency Department Care Database.</t>
  </si>
  <si>
    <t>Table 7.1:  Emergency department presentations due to asthma, by month, 2019 to 2022</t>
  </si>
  <si>
    <t>Table 7.2:  Emergency department presentations due to asthma, by sex, age, remoteness area and socioeconomic group,  2018–19 to 2020–21</t>
  </si>
  <si>
    <t>Table 8.1: Smoking rate (per cent) of people aged 18 and over and age-standardised death rate (per 100,000 population) due to chronic obstructive pulmonary disease, people aged 45 and over, by sex, 1980–2020</t>
  </si>
  <si>
    <t>Table 9.1:  Emergency department presentations due to chronic obstructive pulmonary disease, by month, 2019 to 2022</t>
  </si>
  <si>
    <t>Table 9.1: Emergency department presentations due to chronic obstructive pulmonary disease, by month, 2019 to 2022</t>
  </si>
  <si>
    <t>Table 7.2: Emergency department presentations due to asthma, by sex, age, remoteness area and socioeconomic group,  2018–19 to 2020–21</t>
  </si>
  <si>
    <t>Table 7.1: Emergency department presentations due to asthma, by month, 2019 to 2022</t>
  </si>
  <si>
    <t>Table 5.1: Prevalence of asthma, by Indigenous status and age, 2012–13 and 2018–19</t>
  </si>
  <si>
    <t>Table 5.2: Proportion of Indigenous Australians who have a written asthma action plan, by remoteness area, 2018–19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</si>
</sst>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 #,##0.00_);_(* \(#,##0.00\);_(* &quot;-&quot;??_);_(@_)"/>
    <numFmt numFmtId="166" formatCode="#,##0_ ;\-#,##0\ "/>
    <numFmt numFmtId="167" formatCode="#0.0"/>
  </numFmts>
  <fonts count="5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24"/>
      <color theme="1"/>
      <name val="Arial"/>
      <family val="2"/>
    </font>
    <font>
      <b/>
      <sz val="18"/>
      <color theme="1"/>
      <name val="Arial"/>
      <family val="2"/>
    </font>
    <font>
      <sz val="10"/>
      <color theme="1"/>
      <name val="Arial"/>
      <family val="2"/>
    </font>
    <font>
      <sz val="9"/>
      <color theme="4"/>
      <name val="Arial"/>
      <family val="2"/>
    </font>
    <font>
      <b/>
      <sz val="12"/>
      <color theme="1"/>
      <name val="Arial"/>
      <family val="2"/>
    </font>
    <font>
      <sz val="16"/>
      <color rgb="FF003A56"/>
      <name val="Calibri"/>
      <family val="2"/>
      <scheme val="minor"/>
    </font>
    <font>
      <b/>
      <sz val="14"/>
      <name val="Arial"/>
      <family val="2"/>
    </font>
    <font>
      <b/>
      <sz val="12"/>
      <name val="Arial"/>
      <family val="2"/>
    </font>
    <font>
      <sz val="11"/>
      <name val="Calibri"/>
      <family val="2"/>
      <scheme val="minor"/>
    </font>
    <font>
      <b/>
      <sz val="11"/>
      <name val="Arial"/>
      <family val="2"/>
    </font>
    <font>
      <b/>
      <sz val="11"/>
      <color theme="1"/>
      <name val="Arial"/>
      <family val="2"/>
    </font>
    <font>
      <sz val="9"/>
      <color theme="1"/>
      <name val="Arial"/>
      <family val="2"/>
    </font>
    <font>
      <sz val="11"/>
      <color theme="1"/>
      <name val="Arial"/>
      <family val="2"/>
    </font>
    <font>
      <sz val="9"/>
      <color theme="1"/>
      <name val="Calibri"/>
      <family val="2"/>
      <scheme val="minor"/>
    </font>
    <font>
      <sz val="10"/>
      <name val="Arial"/>
      <family val="2"/>
    </font>
    <font>
      <sz val="11"/>
      <name val="Calibri"/>
      <family val="2"/>
    </font>
    <font>
      <u/>
      <sz val="10"/>
      <color indexed="12"/>
      <name val="Arial"/>
      <family val="2"/>
    </font>
    <font>
      <u/>
      <sz val="11"/>
      <color theme="10"/>
      <name val="Arial"/>
      <family val="2"/>
    </font>
    <font>
      <sz val="11"/>
      <color rgb="FFFF0000"/>
      <name val="Arial"/>
      <family val="2"/>
    </font>
    <font>
      <b/>
      <vertAlign val="subscript"/>
      <sz val="11"/>
      <name val="Arial"/>
      <family val="2"/>
    </font>
    <font>
      <b/>
      <sz val="11"/>
      <name val="Calibri"/>
      <family val="2"/>
    </font>
    <font>
      <b/>
      <sz val="10"/>
      <color theme="1"/>
      <name val="Arial"/>
      <family val="2"/>
    </font>
    <font>
      <u/>
      <sz val="10"/>
      <color theme="1"/>
      <name val="Calibri"/>
      <family val="2"/>
      <scheme val="minor"/>
    </font>
    <font>
      <b/>
      <sz val="10"/>
      <color indexed="8"/>
      <name val="Arial"/>
      <family val="2"/>
    </font>
    <font>
      <b/>
      <sz val="10"/>
      <name val="Arial"/>
      <family val="2"/>
    </font>
    <font>
      <sz val="10"/>
      <color theme="1"/>
      <name val="Calibri"/>
      <family val="2"/>
      <scheme val="minor"/>
    </font>
    <font>
      <u/>
      <sz val="10"/>
      <color theme="10"/>
      <name val="Calibri"/>
      <family val="2"/>
      <scheme val="minor"/>
    </font>
    <font>
      <b/>
      <vertAlign val="superscript"/>
      <sz val="10"/>
      <color indexed="8"/>
      <name val="Arial"/>
      <family val="2"/>
    </font>
    <font>
      <sz val="10"/>
      <color indexed="8"/>
      <name val="Arial"/>
      <family val="2"/>
    </font>
    <font>
      <b/>
      <sz val="11"/>
      <color theme="1"/>
      <name val="Calibri"/>
      <family val="2"/>
    </font>
    <font>
      <sz val="10"/>
      <color theme="1"/>
      <name val="Calibri"/>
      <family val="2"/>
    </font>
    <font>
      <u/>
      <sz val="10"/>
      <color theme="4"/>
      <name val="Arial"/>
      <family val="2"/>
    </font>
    <font>
      <u/>
      <sz val="10"/>
      <color theme="10"/>
      <name val="Arial"/>
      <family val="2"/>
    </font>
    <font>
      <b/>
      <vertAlign val="superscript"/>
      <sz val="10"/>
      <color theme="1"/>
      <name val="Arial"/>
      <family val="2"/>
    </font>
    <font>
      <vertAlign val="superscript"/>
      <sz val="10"/>
      <color theme="1"/>
      <name val="Arial"/>
      <family val="2"/>
    </font>
    <font>
      <u/>
      <sz val="10"/>
      <color theme="1"/>
      <name val="Arial"/>
      <family val="2"/>
    </font>
    <font>
      <b/>
      <sz val="10"/>
      <color rgb="FFFF0000"/>
      <name val="Arial"/>
      <family val="2"/>
    </font>
    <font>
      <b/>
      <sz val="9"/>
      <color theme="1"/>
      <name val="Arial"/>
      <family val="2"/>
    </font>
    <font>
      <b/>
      <sz val="12"/>
      <name val="Arial"/>
      <family val="2"/>
      <charset val="1"/>
    </font>
    <font>
      <sz val="12"/>
      <name val="Arial"/>
      <family val="2"/>
      <charset val="1"/>
    </font>
    <font>
      <sz val="9"/>
      <name val="Arial"/>
      <family val="2"/>
    </font>
    <font>
      <b/>
      <strike/>
      <sz val="10"/>
      <name val="Arial"/>
      <family val="2"/>
    </font>
    <font>
      <b/>
      <strike/>
      <sz val="8"/>
      <name val="Arial"/>
      <family val="2"/>
    </font>
    <font>
      <b/>
      <sz val="12"/>
      <color theme="3"/>
      <name val="Arial"/>
      <family val="2"/>
    </font>
    <font>
      <b/>
      <sz val="12"/>
      <color rgb="FF003A56"/>
      <name val="Arial"/>
      <family val="2"/>
    </font>
    <font>
      <i/>
      <sz val="10"/>
      <color indexed="8"/>
      <name val="Arial"/>
      <family val="2"/>
    </font>
    <font>
      <b/>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FFFFCC"/>
      </patternFill>
    </fill>
  </fills>
  <borders count="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theme="1"/>
      </bottom>
      <diagonal/>
    </border>
    <border>
      <left/>
      <right/>
      <top style="thin">
        <color theme="1"/>
      </top>
      <bottom style="thin">
        <color theme="1"/>
      </bottom>
      <diagonal/>
    </border>
  </borders>
  <cellStyleXfs count="7">
    <xf numFmtId="0" fontId="0" fillId="0" borderId="0"/>
    <xf numFmtId="0" fontId="4" fillId="0" borderId="0" applyNumberFormat="0" applyFill="0" applyBorder="0" applyAlignment="0" applyProtection="0"/>
    <xf numFmtId="0" fontId="19" fillId="0" borderId="0"/>
    <xf numFmtId="0" fontId="20" fillId="0" borderId="0"/>
    <xf numFmtId="165" fontId="1" fillId="0" borderId="0" applyFont="0" applyFill="0" applyBorder="0" applyAlignment="0" applyProtection="0"/>
    <xf numFmtId="0" fontId="19" fillId="0" borderId="0"/>
    <xf numFmtId="0" fontId="21" fillId="0" borderId="0" applyNumberFormat="0" applyFill="0" applyBorder="0" applyAlignment="0" applyProtection="0">
      <alignment vertical="top"/>
      <protection locked="0"/>
    </xf>
  </cellStyleXfs>
  <cellXfs count="255">
    <xf numFmtId="0" fontId="0" fillId="0" borderId="0" xfId="0"/>
    <xf numFmtId="0" fontId="5" fillId="2" borderId="0" xfId="0" applyFont="1" applyFill="1" applyAlignment="1">
      <alignment horizontal="center"/>
    </xf>
    <xf numFmtId="0" fontId="6" fillId="2" borderId="0" xfId="0" applyFont="1" applyFill="1" applyAlignment="1">
      <alignment horizontal="center"/>
    </xf>
    <xf numFmtId="0" fontId="0" fillId="2" borderId="0" xfId="0" applyFill="1" applyAlignment="1">
      <alignment horizontal="center"/>
    </xf>
    <xf numFmtId="49" fontId="3" fillId="2" borderId="0" xfId="0" applyNumberFormat="1" applyFont="1" applyFill="1" applyAlignment="1">
      <alignment horizontal="center"/>
    </xf>
    <xf numFmtId="0" fontId="11" fillId="0" borderId="0" xfId="0" applyFont="1" applyAlignment="1">
      <alignment horizontal="left"/>
    </xf>
    <xf numFmtId="0" fontId="4" fillId="0" borderId="0" xfId="1" quotePrefix="1"/>
    <xf numFmtId="0" fontId="15" fillId="0" borderId="0" xfId="0" applyFont="1"/>
    <xf numFmtId="0" fontId="2" fillId="0" borderId="0" xfId="0" applyFont="1"/>
    <xf numFmtId="0" fontId="13" fillId="0" borderId="0" xfId="0" applyFont="1"/>
    <xf numFmtId="0" fontId="3" fillId="0" borderId="0" xfId="0" applyFont="1"/>
    <xf numFmtId="0" fontId="16" fillId="0" borderId="0" xfId="0" applyFont="1"/>
    <xf numFmtId="0" fontId="0" fillId="0" borderId="0" xfId="0" applyAlignment="1">
      <alignment vertical="top"/>
    </xf>
    <xf numFmtId="0" fontId="18" fillId="0" borderId="0" xfId="0" applyFont="1"/>
    <xf numFmtId="0" fontId="0" fillId="2" borderId="0" xfId="0" applyFill="1"/>
    <xf numFmtId="0" fontId="14" fillId="2" borderId="0" xfId="0" applyFont="1" applyFill="1"/>
    <xf numFmtId="0" fontId="12" fillId="0" borderId="0" xfId="0" applyFont="1" applyAlignment="1">
      <alignment horizontal="left" vertical="top"/>
    </xf>
    <xf numFmtId="0" fontId="12" fillId="0" borderId="0" xfId="0" applyFont="1" applyAlignment="1">
      <alignment horizontal="left"/>
    </xf>
    <xf numFmtId="0" fontId="13" fillId="0" borderId="0" xfId="0" applyFont="1" applyAlignment="1">
      <alignment vertical="center"/>
    </xf>
    <xf numFmtId="0" fontId="10" fillId="0" borderId="0" xfId="0" applyFont="1"/>
    <xf numFmtId="0" fontId="17" fillId="0" borderId="0" xfId="0" applyFont="1"/>
    <xf numFmtId="0" fontId="22" fillId="0" borderId="0" xfId="1" quotePrefix="1" applyFont="1"/>
    <xf numFmtId="0" fontId="23" fillId="0" borderId="0" xfId="0" applyFont="1"/>
    <xf numFmtId="0" fontId="9" fillId="0" borderId="0" xfId="0" applyFont="1" applyAlignment="1">
      <alignment vertical="center"/>
    </xf>
    <xf numFmtId="0" fontId="12" fillId="0" borderId="0" xfId="0" applyFont="1" applyAlignment="1">
      <alignment vertical="top"/>
    </xf>
    <xf numFmtId="2" fontId="12" fillId="0" borderId="0" xfId="0" applyNumberFormat="1" applyFont="1" applyAlignment="1">
      <alignment vertical="top"/>
    </xf>
    <xf numFmtId="0" fontId="12" fillId="2" borderId="1" xfId="0" applyFont="1" applyFill="1" applyBorder="1" applyAlignment="1">
      <alignment vertical="top"/>
    </xf>
    <xf numFmtId="0" fontId="9" fillId="0" borderId="1" xfId="0" applyFont="1" applyBorder="1" applyAlignment="1">
      <alignment vertical="center"/>
    </xf>
    <xf numFmtId="0" fontId="7" fillId="0" borderId="0" xfId="0" applyFont="1"/>
    <xf numFmtId="0" fontId="8" fillId="0" borderId="0" xfId="0" applyFont="1" applyAlignment="1">
      <alignment horizontal="center"/>
    </xf>
    <xf numFmtId="0" fontId="4" fillId="0" borderId="0" xfId="1" applyFill="1" applyBorder="1" applyAlignment="1">
      <alignment horizontal="center" vertical="top"/>
    </xf>
    <xf numFmtId="0" fontId="7" fillId="0" borderId="0" xfId="0" applyFont="1" applyAlignment="1">
      <alignment vertical="center"/>
    </xf>
    <xf numFmtId="0" fontId="14" fillId="0" borderId="0" xfId="0" applyFont="1" applyAlignment="1">
      <alignment vertical="top"/>
    </xf>
    <xf numFmtId="0" fontId="26" fillId="0" borderId="2" xfId="0" applyFont="1" applyBorder="1" applyAlignment="1">
      <alignment horizontal="center" vertical="top" wrapText="1"/>
    </xf>
    <xf numFmtId="0" fontId="26" fillId="0" borderId="2" xfId="0" applyFont="1" applyBorder="1" applyAlignment="1">
      <alignment vertical="top"/>
    </xf>
    <xf numFmtId="0" fontId="26" fillId="0" borderId="3" xfId="0" applyFont="1" applyBorder="1" applyAlignment="1">
      <alignment horizontal="center"/>
    </xf>
    <xf numFmtId="0" fontId="26" fillId="0" borderId="3" xfId="0" applyFont="1" applyBorder="1"/>
    <xf numFmtId="0" fontId="27" fillId="0" borderId="1" xfId="0" applyFont="1" applyBorder="1"/>
    <xf numFmtId="0" fontId="26" fillId="0" borderId="1" xfId="0" applyFont="1" applyBorder="1" applyAlignment="1">
      <alignment horizontal="center" vertical="top" wrapText="1"/>
    </xf>
    <xf numFmtId="0" fontId="26" fillId="0" borderId="3" xfId="0" applyFont="1" applyBorder="1" applyAlignment="1">
      <alignment horizontal="center" vertical="top" wrapText="1"/>
    </xf>
    <xf numFmtId="0" fontId="26" fillId="0" borderId="1" xfId="0" applyFont="1" applyBorder="1" applyAlignment="1">
      <alignment horizontal="center" vertical="top"/>
    </xf>
    <xf numFmtId="0" fontId="26" fillId="0" borderId="0" xfId="0" applyFont="1"/>
    <xf numFmtId="0" fontId="19" fillId="0" borderId="0" xfId="0" applyFont="1" applyAlignment="1">
      <alignment vertical="top"/>
    </xf>
    <xf numFmtId="3" fontId="7" fillId="0" borderId="0" xfId="0" applyNumberFormat="1" applyFont="1"/>
    <xf numFmtId="164" fontId="7" fillId="0" borderId="0" xfId="0" applyNumberFormat="1" applyFont="1" applyAlignment="1">
      <alignment horizontal="right"/>
    </xf>
    <xf numFmtId="3" fontId="7" fillId="0" borderId="0" xfId="0" applyNumberFormat="1" applyFont="1" applyAlignment="1">
      <alignment horizontal="right"/>
    </xf>
    <xf numFmtId="17" fontId="19" fillId="0" borderId="0" xfId="0" applyNumberFormat="1" applyFont="1" applyAlignment="1">
      <alignment vertical="top" wrapText="1"/>
    </xf>
    <xf numFmtId="0" fontId="19" fillId="0" borderId="0" xfId="0" applyFont="1" applyAlignment="1">
      <alignment vertical="top" wrapText="1"/>
    </xf>
    <xf numFmtId="0" fontId="7" fillId="0" borderId="1" xfId="0" applyFont="1" applyBorder="1"/>
    <xf numFmtId="0" fontId="29" fillId="0" borderId="1" xfId="0" applyFont="1" applyBorder="1" applyAlignment="1">
      <alignment vertical="top"/>
    </xf>
    <xf numFmtId="3" fontId="26" fillId="0" borderId="1" xfId="0" applyNumberFormat="1" applyFont="1" applyBorder="1" applyAlignment="1">
      <alignment horizontal="right"/>
    </xf>
    <xf numFmtId="164" fontId="26" fillId="0" borderId="1" xfId="0" applyNumberFormat="1" applyFont="1" applyBorder="1" applyAlignment="1">
      <alignment horizontal="right"/>
    </xf>
    <xf numFmtId="0" fontId="30" fillId="0" borderId="0" xfId="0" applyFont="1"/>
    <xf numFmtId="0" fontId="31" fillId="0" borderId="0" xfId="1" applyFont="1" applyBorder="1" applyAlignment="1">
      <alignment horizontal="left" vertical="center"/>
    </xf>
    <xf numFmtId="2" fontId="14" fillId="0" borderId="0" xfId="0" applyNumberFormat="1" applyFont="1" applyAlignment="1">
      <alignment vertical="top"/>
    </xf>
    <xf numFmtId="0" fontId="30" fillId="0" borderId="1" xfId="0" applyFont="1" applyBorder="1"/>
    <xf numFmtId="0" fontId="7" fillId="0" borderId="0" xfId="0" applyFont="1" applyAlignment="1">
      <alignment vertical="top"/>
    </xf>
    <xf numFmtId="0" fontId="14" fillId="2" borderId="1" xfId="0" applyFont="1" applyFill="1" applyBorder="1" applyAlignment="1">
      <alignment vertical="top"/>
    </xf>
    <xf numFmtId="0" fontId="26" fillId="2" borderId="0" xfId="0" applyFont="1" applyFill="1"/>
    <xf numFmtId="0" fontId="26" fillId="2" borderId="3" xfId="0" applyFont="1" applyFill="1" applyBorder="1" applyAlignment="1">
      <alignment horizontal="center"/>
    </xf>
    <xf numFmtId="0" fontId="30" fillId="2" borderId="1" xfId="0" applyFont="1" applyFill="1" applyBorder="1"/>
    <xf numFmtId="0" fontId="26" fillId="2" borderId="1" xfId="0" applyFont="1" applyFill="1" applyBorder="1" applyAlignment="1">
      <alignment horizontal="center"/>
    </xf>
    <xf numFmtId="164" fontId="7" fillId="2" borderId="0" xfId="0" applyNumberFormat="1" applyFont="1" applyFill="1" applyAlignment="1">
      <alignment horizontal="left"/>
    </xf>
    <xf numFmtId="2" fontId="7" fillId="2" borderId="0" xfId="0" applyNumberFormat="1" applyFont="1" applyFill="1" applyAlignment="1">
      <alignment horizontal="right"/>
    </xf>
    <xf numFmtId="2" fontId="7" fillId="0" borderId="0" xfId="0" applyNumberFormat="1" applyFont="1"/>
    <xf numFmtId="3" fontId="19" fillId="2" borderId="0" xfId="0" applyNumberFormat="1" applyFont="1" applyFill="1" applyAlignment="1">
      <alignment horizontal="right"/>
    </xf>
    <xf numFmtId="164" fontId="26" fillId="2" borderId="1" xfId="0" applyNumberFormat="1" applyFont="1" applyFill="1" applyBorder="1" applyAlignment="1">
      <alignment wrapText="1"/>
    </xf>
    <xf numFmtId="3" fontId="26" fillId="0" borderId="1" xfId="0" applyNumberFormat="1" applyFont="1" applyBorder="1"/>
    <xf numFmtId="0" fontId="26" fillId="2" borderId="1" xfId="0" applyFont="1" applyFill="1" applyBorder="1" applyAlignment="1">
      <alignment horizontal="right"/>
    </xf>
    <xf numFmtId="3" fontId="29" fillId="2" borderId="1" xfId="0" applyNumberFormat="1" applyFont="1" applyFill="1" applyBorder="1" applyAlignment="1">
      <alignment horizontal="right"/>
    </xf>
    <xf numFmtId="2" fontId="7" fillId="0" borderId="0" xfId="0" applyNumberFormat="1" applyFont="1" applyAlignment="1">
      <alignment horizontal="right"/>
    </xf>
    <xf numFmtId="0" fontId="26" fillId="0" borderId="1" xfId="0" applyFont="1" applyBorder="1"/>
    <xf numFmtId="2" fontId="26" fillId="0" borderId="1" xfId="0" applyNumberFormat="1" applyFont="1" applyBorder="1" applyAlignment="1">
      <alignment horizontal="right"/>
    </xf>
    <xf numFmtId="0" fontId="33" fillId="2" borderId="0" xfId="0" applyFont="1" applyFill="1"/>
    <xf numFmtId="0" fontId="7" fillId="2" borderId="0" xfId="0" applyFont="1" applyFill="1"/>
    <xf numFmtId="0" fontId="30" fillId="2" borderId="0" xfId="0" applyFont="1" applyFill="1"/>
    <xf numFmtId="0" fontId="15" fillId="0" borderId="1" xfId="0" applyFont="1" applyBorder="1" applyAlignment="1">
      <alignment vertical="center"/>
    </xf>
    <xf numFmtId="0" fontId="26" fillId="0" borderId="2" xfId="0" applyFont="1" applyBorder="1"/>
    <xf numFmtId="0" fontId="26" fillId="0" borderId="1" xfId="0" applyFont="1" applyBorder="1" applyAlignment="1">
      <alignment horizontal="right"/>
    </xf>
    <xf numFmtId="49" fontId="26" fillId="0" borderId="1" xfId="0" applyNumberFormat="1" applyFont="1" applyBorder="1" applyAlignment="1">
      <alignment horizontal="right"/>
    </xf>
    <xf numFmtId="164" fontId="26" fillId="0" borderId="0" xfId="0" applyNumberFormat="1" applyFont="1" applyAlignment="1">
      <alignment horizontal="left"/>
    </xf>
    <xf numFmtId="164" fontId="7" fillId="0" borderId="2" xfId="0" applyNumberFormat="1" applyFont="1" applyBorder="1" applyAlignment="1">
      <alignment horizontal="left"/>
    </xf>
    <xf numFmtId="164" fontId="19" fillId="0" borderId="0" xfId="0" applyNumberFormat="1" applyFont="1" applyAlignment="1">
      <alignment horizontal="right"/>
    </xf>
    <xf numFmtId="0" fontId="7" fillId="0" borderId="0" xfId="0" applyFont="1" applyAlignment="1">
      <alignment horizontal="right"/>
    </xf>
    <xf numFmtId="164" fontId="7" fillId="0" borderId="0" xfId="0" applyNumberFormat="1" applyFont="1" applyAlignment="1">
      <alignment horizontal="left"/>
    </xf>
    <xf numFmtId="164" fontId="26" fillId="0" borderId="1" xfId="0" applyNumberFormat="1" applyFont="1" applyBorder="1" applyAlignment="1">
      <alignment wrapText="1"/>
    </xf>
    <xf numFmtId="49" fontId="26" fillId="3" borderId="1" xfId="0" applyNumberFormat="1" applyFont="1" applyFill="1" applyBorder="1" applyAlignment="1">
      <alignment horizontal="right"/>
    </xf>
    <xf numFmtId="164" fontId="19" fillId="0" borderId="2" xfId="0" applyNumberFormat="1" applyFont="1" applyBorder="1" applyAlignment="1">
      <alignment horizontal="right"/>
    </xf>
    <xf numFmtId="164" fontId="19" fillId="4" borderId="2" xfId="0" applyNumberFormat="1" applyFont="1" applyFill="1" applyBorder="1" applyAlignment="1">
      <alignment horizontal="right"/>
    </xf>
    <xf numFmtId="164" fontId="19" fillId="4" borderId="0" xfId="0" applyNumberFormat="1" applyFont="1" applyFill="1" applyAlignment="1">
      <alignment horizontal="right"/>
    </xf>
    <xf numFmtId="164" fontId="26" fillId="0" borderId="1" xfId="0" applyNumberFormat="1" applyFont="1" applyBorder="1" applyAlignment="1">
      <alignment horizontal="left" wrapText="1"/>
    </xf>
    <xf numFmtId="164" fontId="29" fillId="0" borderId="1" xfId="0" applyNumberFormat="1" applyFont="1" applyBorder="1" applyAlignment="1">
      <alignment horizontal="right"/>
    </xf>
    <xf numFmtId="164" fontId="29" fillId="4" borderId="1" xfId="0" applyNumberFormat="1" applyFont="1" applyFill="1" applyBorder="1" applyAlignment="1">
      <alignment horizontal="right"/>
    </xf>
    <xf numFmtId="164" fontId="19" fillId="0" borderId="0" xfId="0" applyNumberFormat="1" applyFont="1" applyAlignment="1">
      <alignment vertical="top"/>
    </xf>
    <xf numFmtId="0" fontId="14" fillId="0" borderId="0" xfId="0" applyFont="1" applyAlignment="1">
      <alignment horizontal="left" vertical="top"/>
    </xf>
    <xf numFmtId="164" fontId="29" fillId="0" borderId="3" xfId="3" applyNumberFormat="1" applyFont="1" applyBorder="1" applyAlignment="1">
      <alignment horizontal="left" vertical="top"/>
    </xf>
    <xf numFmtId="164" fontId="29" fillId="0" borderId="3" xfId="3" applyNumberFormat="1" applyFont="1" applyBorder="1" applyAlignment="1">
      <alignment horizontal="center" vertical="top"/>
    </xf>
    <xf numFmtId="164" fontId="29" fillId="0" borderId="3" xfId="3" applyNumberFormat="1" applyFont="1" applyBorder="1" applyAlignment="1">
      <alignment horizontal="center" vertical="top" wrapText="1"/>
    </xf>
    <xf numFmtId="0" fontId="26" fillId="0" borderId="3" xfId="0" applyFont="1" applyBorder="1" applyAlignment="1">
      <alignment horizontal="right" vertical="top" wrapText="1"/>
    </xf>
    <xf numFmtId="164" fontId="19" fillId="0" borderId="0" xfId="3" applyNumberFormat="1" applyFont="1" applyAlignment="1">
      <alignment horizontal="left" vertical="top"/>
    </xf>
    <xf numFmtId="164" fontId="7" fillId="0" borderId="0" xfId="0" applyNumberFormat="1" applyFont="1"/>
    <xf numFmtId="164" fontId="29" fillId="0" borderId="1" xfId="3" applyNumberFormat="1" applyFont="1" applyBorder="1" applyAlignment="1">
      <alignment horizontal="left" vertical="top"/>
    </xf>
    <xf numFmtId="164" fontId="26" fillId="0" borderId="1" xfId="0" applyNumberFormat="1" applyFont="1" applyBorder="1"/>
    <xf numFmtId="0" fontId="37" fillId="0" borderId="0" xfId="1" applyFont="1"/>
    <xf numFmtId="0" fontId="26" fillId="0" borderId="2" xfId="0" applyFont="1" applyBorder="1" applyAlignment="1">
      <alignment horizontal="left" vertical="top" wrapText="1"/>
    </xf>
    <xf numFmtId="0" fontId="14" fillId="0" borderId="0" xfId="0" applyFont="1"/>
    <xf numFmtId="0" fontId="4" fillId="0" borderId="0" xfId="1" quotePrefix="1" applyFill="1"/>
    <xf numFmtId="0" fontId="12" fillId="0" borderId="0" xfId="0" applyFont="1"/>
    <xf numFmtId="0" fontId="22" fillId="0" borderId="0" xfId="1" applyFont="1"/>
    <xf numFmtId="0" fontId="9" fillId="0" borderId="0" xfId="0" applyFont="1" applyAlignment="1">
      <alignment horizontal="left" vertical="center"/>
    </xf>
    <xf numFmtId="0" fontId="9" fillId="0" borderId="0" xfId="0" applyFont="1" applyAlignment="1">
      <alignment horizontal="left"/>
    </xf>
    <xf numFmtId="0" fontId="9" fillId="0" borderId="0" xfId="0" applyFont="1" applyAlignment="1">
      <alignment horizontal="left" vertical="center" wrapText="1"/>
    </xf>
    <xf numFmtId="0" fontId="15" fillId="0" borderId="0" xfId="0" applyFont="1" applyAlignment="1">
      <alignment horizontal="left" vertical="center"/>
    </xf>
    <xf numFmtId="0" fontId="7" fillId="0" borderId="2" xfId="0" applyFont="1" applyBorder="1"/>
    <xf numFmtId="0" fontId="7" fillId="0" borderId="3" xfId="0" applyFont="1" applyBorder="1" applyAlignment="1">
      <alignment horizontal="center"/>
    </xf>
    <xf numFmtId="0" fontId="26" fillId="0" borderId="1" xfId="0" applyFont="1" applyBorder="1" applyAlignment="1">
      <alignment vertical="top"/>
    </xf>
    <xf numFmtId="164" fontId="19" fillId="0" borderId="0" xfId="0" applyNumberFormat="1" applyFont="1"/>
    <xf numFmtId="164" fontId="7" fillId="0" borderId="1" xfId="0" applyNumberFormat="1" applyFont="1" applyBorder="1"/>
    <xf numFmtId="164" fontId="19" fillId="4" borderId="1" xfId="0" applyNumberFormat="1" applyFont="1" applyFill="1" applyBorder="1" applyAlignment="1">
      <alignment horizontal="right"/>
    </xf>
    <xf numFmtId="164" fontId="19" fillId="0" borderId="1" xfId="0" applyNumberFormat="1" applyFont="1" applyBorder="1"/>
    <xf numFmtId="164" fontId="7" fillId="2" borderId="0" xfId="0" applyNumberFormat="1" applyFont="1" applyFill="1" applyAlignment="1">
      <alignment horizontal="right"/>
    </xf>
    <xf numFmtId="0" fontId="40" fillId="0" borderId="1" xfId="0" applyFont="1" applyBorder="1"/>
    <xf numFmtId="164" fontId="7" fillId="2" borderId="1" xfId="0" applyNumberFormat="1" applyFont="1" applyFill="1" applyBorder="1" applyAlignment="1">
      <alignment horizontal="right"/>
    </xf>
    <xf numFmtId="164" fontId="7" fillId="0" borderId="1" xfId="0" applyNumberFormat="1" applyFont="1" applyBorder="1" applyAlignment="1">
      <alignment horizontal="right"/>
    </xf>
    <xf numFmtId="0" fontId="7" fillId="2" borderId="0" xfId="0" applyFont="1" applyFill="1" applyAlignment="1">
      <alignment horizontal="right"/>
    </xf>
    <xf numFmtId="0" fontId="41" fillId="0" borderId="0" xfId="0" applyFont="1"/>
    <xf numFmtId="0" fontId="7" fillId="0" borderId="0" xfId="0" applyFont="1" applyAlignment="1">
      <alignment horizontal="left" vertical="center" wrapText="1"/>
    </xf>
    <xf numFmtId="0" fontId="7" fillId="0" borderId="0" xfId="0" applyFont="1" applyAlignment="1">
      <alignment horizontal="center" vertical="center" wrapText="1"/>
    </xf>
    <xf numFmtId="0" fontId="26" fillId="0" borderId="1" xfId="0" applyFont="1" applyBorder="1" applyAlignment="1">
      <alignment horizontal="center"/>
    </xf>
    <xf numFmtId="0" fontId="7" fillId="0" borderId="3" xfId="0" applyFont="1" applyBorder="1"/>
    <xf numFmtId="0" fontId="14" fillId="0" borderId="1" xfId="0" applyFont="1" applyBorder="1"/>
    <xf numFmtId="0" fontId="12" fillId="0" borderId="1" xfId="0" applyFont="1" applyBorder="1" applyAlignment="1">
      <alignment vertical="center"/>
    </xf>
    <xf numFmtId="0" fontId="2" fillId="0" borderId="0" xfId="0" applyFont="1" applyAlignment="1">
      <alignment horizontal="left" vertical="top" wrapText="1"/>
    </xf>
    <xf numFmtId="0" fontId="0" fillId="0" borderId="0" xfId="0" applyAlignment="1">
      <alignment horizontal="left" vertical="top"/>
    </xf>
    <xf numFmtId="0" fontId="26" fillId="0" borderId="2" xfId="0" applyFont="1" applyBorder="1" applyAlignment="1">
      <alignment horizontal="left"/>
    </xf>
    <xf numFmtId="0" fontId="42" fillId="0" borderId="0" xfId="0" applyFont="1"/>
    <xf numFmtId="0" fontId="3" fillId="0" borderId="0" xfId="0" applyFont="1" applyAlignment="1">
      <alignment horizontal="left"/>
    </xf>
    <xf numFmtId="49" fontId="26" fillId="0" borderId="1" xfId="0" applyNumberFormat="1" applyFont="1" applyBorder="1" applyAlignment="1">
      <alignment horizontal="center"/>
    </xf>
    <xf numFmtId="49" fontId="42" fillId="0" borderId="0" xfId="0" applyNumberFormat="1" applyFont="1" applyAlignment="1">
      <alignment horizontal="center"/>
    </xf>
    <xf numFmtId="0" fontId="26" fillId="0" borderId="0" xfId="0" applyFont="1" applyAlignment="1">
      <alignment horizontal="left"/>
    </xf>
    <xf numFmtId="0" fontId="7" fillId="0" borderId="2" xfId="0" applyFont="1" applyBorder="1" applyAlignment="1">
      <alignment horizontal="center" vertical="center" wrapText="1"/>
    </xf>
    <xf numFmtId="0" fontId="16" fillId="0" borderId="0" xfId="0" applyFont="1" applyAlignment="1">
      <alignment horizontal="center"/>
    </xf>
    <xf numFmtId="0" fontId="43" fillId="0" borderId="0" xfId="0" applyFont="1" applyAlignment="1">
      <alignment horizontal="center"/>
    </xf>
    <xf numFmtId="0" fontId="44" fillId="0" borderId="0" xfId="0" applyFont="1"/>
    <xf numFmtId="164" fontId="7" fillId="0" borderId="0" xfId="0" applyNumberFormat="1" applyFont="1" applyAlignment="1">
      <alignment horizontal="center" vertical="center" wrapText="1"/>
    </xf>
    <xf numFmtId="0" fontId="26" fillId="0" borderId="1" xfId="0" applyFont="1" applyBorder="1" applyAlignment="1">
      <alignment horizontal="center" vertical="center" wrapText="1"/>
    </xf>
    <xf numFmtId="164" fontId="19" fillId="0" borderId="0" xfId="0" applyNumberFormat="1" applyFont="1" applyAlignment="1">
      <alignment horizontal="center"/>
    </xf>
    <xf numFmtId="0" fontId="0" fillId="0" borderId="0" xfId="0" applyAlignment="1">
      <alignment wrapText="1"/>
    </xf>
    <xf numFmtId="164" fontId="26" fillId="0" borderId="1" xfId="0" applyNumberFormat="1" applyFont="1" applyBorder="1" applyAlignment="1">
      <alignment horizontal="center" vertical="center" wrapText="1"/>
    </xf>
    <xf numFmtId="164" fontId="45" fillId="0" borderId="0" xfId="0" applyNumberFormat="1" applyFont="1" applyAlignment="1">
      <alignment vertical="top"/>
    </xf>
    <xf numFmtId="0" fontId="43" fillId="0" borderId="0" xfId="0" applyFont="1"/>
    <xf numFmtId="0" fontId="16" fillId="0" borderId="0" xfId="0" applyFont="1" applyAlignment="1">
      <alignment vertical="top"/>
    </xf>
    <xf numFmtId="164" fontId="33" fillId="0" borderId="0" xfId="0" applyNumberFormat="1" applyFont="1"/>
    <xf numFmtId="1" fontId="33" fillId="0" borderId="0" xfId="0" applyNumberFormat="1" applyFont="1"/>
    <xf numFmtId="49" fontId="44" fillId="0" borderId="0" xfId="0" applyNumberFormat="1" applyFont="1" applyAlignment="1">
      <alignment horizontal="left"/>
    </xf>
    <xf numFmtId="0" fontId="15" fillId="0" borderId="0" xfId="0" applyFont="1" applyAlignment="1">
      <alignment vertical="center"/>
    </xf>
    <xf numFmtId="0" fontId="29" fillId="0" borderId="3" xfId="0" applyFont="1" applyBorder="1" applyAlignment="1">
      <alignment horizontal="center" vertical="center"/>
    </xf>
    <xf numFmtId="0" fontId="29" fillId="0" borderId="0" xfId="0" applyFont="1" applyAlignment="1">
      <alignment horizontal="center"/>
    </xf>
    <xf numFmtId="0" fontId="19" fillId="0" borderId="0" xfId="0" applyFont="1" applyAlignment="1">
      <alignment horizontal="center" wrapText="1"/>
    </xf>
    <xf numFmtId="0" fontId="29" fillId="0" borderId="1" xfId="0" applyFont="1" applyBorder="1" applyAlignment="1">
      <alignment horizontal="right"/>
    </xf>
    <xf numFmtId="0" fontId="29" fillId="0" borderId="1" xfId="0" applyFont="1" applyBorder="1" applyAlignment="1">
      <alignment horizontal="right" vertical="center" wrapText="1"/>
    </xf>
    <xf numFmtId="0" fontId="46" fillId="0" borderId="1" xfId="0" applyFont="1" applyBorder="1" applyAlignment="1">
      <alignment horizontal="right" vertical="center" wrapText="1"/>
    </xf>
    <xf numFmtId="0" fontId="19" fillId="0" borderId="0" xfId="0" applyFont="1" applyAlignment="1">
      <alignment horizontal="left" vertical="top" wrapText="1"/>
    </xf>
    <xf numFmtId="166" fontId="19" fillId="0" borderId="0" xfId="0" applyNumberFormat="1" applyFont="1" applyAlignment="1" applyProtection="1">
      <alignment horizontal="right" vertical="top"/>
      <protection locked="0"/>
    </xf>
    <xf numFmtId="164" fontId="19" fillId="0" borderId="0" xfId="0" applyNumberFormat="1" applyFont="1" applyAlignment="1">
      <alignment horizontal="right" vertical="top"/>
    </xf>
    <xf numFmtId="0" fontId="19" fillId="0" borderId="1" xfId="0" applyFont="1" applyBorder="1" applyAlignment="1">
      <alignment horizontal="left" vertical="top" wrapText="1"/>
    </xf>
    <xf numFmtId="166" fontId="19" fillId="0" borderId="1" xfId="0" applyNumberFormat="1" applyFont="1" applyBorder="1" applyAlignment="1" applyProtection="1">
      <alignment horizontal="right" vertical="top"/>
      <protection locked="0"/>
    </xf>
    <xf numFmtId="164" fontId="19" fillId="0" borderId="1" xfId="0" applyNumberFormat="1" applyFont="1" applyBorder="1" applyAlignment="1">
      <alignment horizontal="right" vertical="top"/>
    </xf>
    <xf numFmtId="0" fontId="14" fillId="0" borderId="4" xfId="0" applyFont="1" applyBorder="1" applyAlignment="1">
      <alignment horizontal="left" vertical="top"/>
    </xf>
    <xf numFmtId="0" fontId="48" fillId="0" borderId="4" xfId="0" applyFont="1" applyBorder="1" applyAlignment="1">
      <alignment horizontal="left" vertical="top"/>
    </xf>
    <xf numFmtId="0" fontId="49" fillId="0" borderId="0" xfId="0" applyFont="1" applyAlignment="1">
      <alignment vertical="center"/>
    </xf>
    <xf numFmtId="0" fontId="26" fillId="0" borderId="0" xfId="0" applyFont="1" applyAlignment="1">
      <alignment horizontal="left" vertical="center"/>
    </xf>
    <xf numFmtId="0" fontId="26" fillId="0" borderId="0" xfId="0" applyFont="1" applyAlignment="1">
      <alignment vertical="center"/>
    </xf>
    <xf numFmtId="0" fontId="26" fillId="0" borderId="4"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vertical="center"/>
    </xf>
    <xf numFmtId="49" fontId="42" fillId="0" borderId="0" xfId="0" applyNumberFormat="1" applyFont="1" applyAlignment="1">
      <alignment horizontal="right"/>
    </xf>
    <xf numFmtId="0" fontId="7" fillId="2" borderId="0" xfId="0" applyFont="1" applyFill="1" applyAlignment="1">
      <alignment horizontal="left" vertical="center"/>
    </xf>
    <xf numFmtId="0" fontId="7" fillId="2" borderId="0" xfId="0" applyFont="1" applyFill="1" applyAlignment="1">
      <alignment vertical="center"/>
    </xf>
    <xf numFmtId="164" fontId="7" fillId="2" borderId="0" xfId="0" applyNumberFormat="1" applyFont="1" applyFill="1" applyAlignment="1">
      <alignment vertical="center"/>
    </xf>
    <xf numFmtId="0" fontId="0" fillId="0" borderId="0" xfId="0" applyAlignment="1">
      <alignment horizontal="center"/>
    </xf>
    <xf numFmtId="0" fontId="7" fillId="2" borderId="0" xfId="0" applyFont="1" applyFill="1" applyAlignment="1">
      <alignment vertical="top"/>
    </xf>
    <xf numFmtId="0" fontId="3" fillId="0" borderId="0" xfId="0" applyFont="1" applyAlignment="1">
      <alignment horizontal="center"/>
    </xf>
    <xf numFmtId="0" fontId="16" fillId="0" borderId="0" xfId="0" applyFont="1" applyAlignment="1">
      <alignment horizontal="left" vertical="center"/>
    </xf>
    <xf numFmtId="164" fontId="7" fillId="2" borderId="0" xfId="0" applyNumberFormat="1" applyFont="1" applyFill="1"/>
    <xf numFmtId="0" fontId="7" fillId="0" borderId="0" xfId="0" applyFont="1" applyAlignment="1">
      <alignment horizontal="left" vertical="center"/>
    </xf>
    <xf numFmtId="0" fontId="7" fillId="0" borderId="1" xfId="0" applyFont="1" applyBorder="1" applyAlignment="1">
      <alignment horizontal="left" vertical="center"/>
    </xf>
    <xf numFmtId="0" fontId="16" fillId="2" borderId="0" xfId="0" applyFont="1" applyFill="1" applyAlignment="1">
      <alignment vertical="center"/>
    </xf>
    <xf numFmtId="0" fontId="19" fillId="2" borderId="0" xfId="0" applyFont="1" applyFill="1" applyAlignment="1">
      <alignment vertical="center"/>
    </xf>
    <xf numFmtId="0" fontId="37" fillId="0" borderId="0" xfId="1" applyFont="1" applyBorder="1" applyAlignment="1">
      <alignment horizontal="left" vertical="center"/>
    </xf>
    <xf numFmtId="0" fontId="29" fillId="0" borderId="3" xfId="0" applyFont="1" applyBorder="1" applyAlignment="1">
      <alignment vertical="center"/>
    </xf>
    <xf numFmtId="0" fontId="29" fillId="0" borderId="1" xfId="0" applyFont="1" applyBorder="1" applyAlignment="1">
      <alignment vertical="center"/>
    </xf>
    <xf numFmtId="0" fontId="26" fillId="0" borderId="1" xfId="0" applyFont="1" applyBorder="1" applyAlignment="1">
      <alignment vertical="top" wrapText="1"/>
    </xf>
    <xf numFmtId="49" fontId="26" fillId="0" borderId="3" xfId="0" applyNumberFormat="1" applyFont="1" applyBorder="1" applyAlignment="1">
      <alignment horizontal="right" vertical="top" wrapText="1"/>
    </xf>
    <xf numFmtId="0" fontId="7" fillId="0" borderId="0" xfId="0" applyFont="1" applyAlignment="1">
      <alignment wrapText="1"/>
    </xf>
    <xf numFmtId="0" fontId="7" fillId="0" borderId="1" xfId="0" applyFont="1" applyBorder="1" applyAlignment="1">
      <alignment wrapText="1"/>
    </xf>
    <xf numFmtId="0" fontId="14" fillId="0" borderId="1" xfId="0" applyFont="1" applyBorder="1" applyAlignment="1">
      <alignment vertical="center"/>
    </xf>
    <xf numFmtId="0" fontId="29" fillId="0" borderId="3" xfId="0" applyFont="1" applyBorder="1" applyAlignment="1">
      <alignment horizontal="left" vertical="center"/>
    </xf>
    <xf numFmtId="0" fontId="26" fillId="0" borderId="3" xfId="0" applyFont="1" applyBorder="1" applyAlignment="1">
      <alignment horizontal="right"/>
    </xf>
    <xf numFmtId="0" fontId="26" fillId="0" borderId="1" xfId="0" applyFont="1" applyBorder="1" applyAlignment="1">
      <alignment horizontal="left" vertical="top" wrapText="1"/>
    </xf>
    <xf numFmtId="1" fontId="0" fillId="0" borderId="0" xfId="0" applyNumberFormat="1"/>
    <xf numFmtId="0" fontId="19" fillId="0" borderId="0" xfId="0" applyFont="1"/>
    <xf numFmtId="0" fontId="13" fillId="0" borderId="0" xfId="0" applyFont="1" applyAlignment="1">
      <alignment horizontal="left"/>
    </xf>
    <xf numFmtId="0" fontId="30" fillId="0" borderId="0" xfId="0" applyFont="1" applyAlignment="1">
      <alignment horizontal="center"/>
    </xf>
    <xf numFmtId="0" fontId="26" fillId="0" borderId="0" xfId="0" applyFont="1" applyAlignment="1">
      <alignment horizontal="center"/>
    </xf>
    <xf numFmtId="49" fontId="26" fillId="0" borderId="0" xfId="0" applyNumberFormat="1" applyFont="1" applyAlignment="1">
      <alignment horizontal="center"/>
    </xf>
    <xf numFmtId="164" fontId="0" fillId="0" borderId="0" xfId="0" applyNumberFormat="1"/>
    <xf numFmtId="0" fontId="17" fillId="0" borderId="0" xfId="0" applyFont="1" applyAlignment="1">
      <alignment vertical="center"/>
    </xf>
    <xf numFmtId="164" fontId="26" fillId="0" borderId="0" xfId="0" applyNumberFormat="1" applyFont="1" applyAlignment="1">
      <alignment wrapText="1"/>
    </xf>
    <xf numFmtId="3" fontId="26" fillId="0" borderId="0" xfId="0" applyNumberFormat="1" applyFont="1"/>
    <xf numFmtId="164" fontId="26" fillId="0" borderId="0" xfId="0" applyNumberFormat="1" applyFont="1" applyAlignment="1">
      <alignment horizontal="center"/>
    </xf>
    <xf numFmtId="164" fontId="16" fillId="0" borderId="0" xfId="0" applyNumberFormat="1" applyFont="1" applyAlignment="1">
      <alignment horizontal="right"/>
    </xf>
    <xf numFmtId="0" fontId="30" fillId="0" borderId="0" xfId="0" applyFont="1" applyAlignment="1">
      <alignment wrapText="1"/>
    </xf>
    <xf numFmtId="1" fontId="7" fillId="2" borderId="0" xfId="0" applyNumberFormat="1" applyFont="1" applyFill="1" applyAlignment="1">
      <alignment horizontal="left"/>
    </xf>
    <xf numFmtId="0" fontId="51" fillId="0" borderId="0" xfId="0" applyFont="1" applyAlignment="1">
      <alignment horizontal="center"/>
    </xf>
    <xf numFmtId="164" fontId="7" fillId="2" borderId="1" xfId="0" applyNumberFormat="1" applyFont="1" applyFill="1" applyBorder="1" applyAlignment="1">
      <alignment horizontal="left"/>
    </xf>
    <xf numFmtId="3" fontId="7" fillId="0" borderId="1" xfId="0" applyNumberFormat="1" applyFont="1" applyBorder="1" applyAlignment="1">
      <alignment horizontal="right"/>
    </xf>
    <xf numFmtId="164" fontId="16" fillId="0" borderId="0" xfId="0" applyNumberFormat="1" applyFont="1" applyAlignment="1">
      <alignment horizontal="left"/>
    </xf>
    <xf numFmtId="167" fontId="7" fillId="0" borderId="0" xfId="0" applyNumberFormat="1" applyFont="1" applyAlignment="1">
      <alignment horizontal="center"/>
    </xf>
    <xf numFmtId="49" fontId="7" fillId="0" borderId="0" xfId="0" applyNumberFormat="1" applyFont="1" applyAlignment="1">
      <alignment horizontal="center"/>
    </xf>
    <xf numFmtId="49" fontId="16" fillId="0" borderId="0" xfId="0" applyNumberFormat="1" applyFont="1" applyAlignment="1">
      <alignment horizontal="center"/>
    </xf>
    <xf numFmtId="3" fontId="7" fillId="0" borderId="0" xfId="0" applyNumberFormat="1" applyFont="1" applyAlignment="1">
      <alignment horizontal="right" vertical="center"/>
    </xf>
    <xf numFmtId="3" fontId="7" fillId="0" borderId="0" xfId="0" applyNumberFormat="1" applyFont="1" applyAlignment="1">
      <alignment horizontal="center"/>
    </xf>
    <xf numFmtId="164" fontId="7" fillId="0" borderId="0" xfId="0" applyNumberFormat="1" applyFont="1" applyAlignment="1">
      <alignment horizontal="center"/>
    </xf>
    <xf numFmtId="3" fontId="7" fillId="0" borderId="0" xfId="0" applyNumberFormat="1" applyFont="1" applyAlignment="1">
      <alignment horizontal="center" vertical="center"/>
    </xf>
    <xf numFmtId="164" fontId="16" fillId="0" borderId="0" xfId="0" applyNumberFormat="1" applyFont="1"/>
    <xf numFmtId="3" fontId="7" fillId="0" borderId="1" xfId="0" applyNumberFormat="1" applyFont="1" applyBorder="1" applyAlignment="1">
      <alignment horizontal="right" vertical="center"/>
    </xf>
    <xf numFmtId="164" fontId="16" fillId="0" borderId="0" xfId="0" applyNumberFormat="1" applyFont="1" applyAlignment="1">
      <alignment horizontal="center"/>
    </xf>
    <xf numFmtId="3" fontId="26" fillId="0" borderId="0" xfId="0" applyNumberFormat="1" applyFont="1" applyAlignment="1">
      <alignment horizontal="right"/>
    </xf>
    <xf numFmtId="164" fontId="26" fillId="0" borderId="0" xfId="0" applyNumberFormat="1" applyFont="1" applyAlignment="1">
      <alignment horizontal="right"/>
    </xf>
    <xf numFmtId="164" fontId="42" fillId="0" borderId="0" xfId="0" applyNumberFormat="1" applyFont="1" applyAlignment="1">
      <alignment horizontal="right"/>
    </xf>
    <xf numFmtId="0" fontId="16" fillId="0" borderId="0" xfId="0" applyFont="1" applyAlignment="1">
      <alignment horizontal="right"/>
    </xf>
    <xf numFmtId="0" fontId="14" fillId="2" borderId="0" xfId="0" applyFont="1" applyFill="1" applyAlignment="1">
      <alignment vertical="top" wrapText="1"/>
    </xf>
    <xf numFmtId="0" fontId="17" fillId="2" borderId="0" xfId="0" applyFont="1" applyFill="1" applyAlignment="1">
      <alignment vertical="top" wrapText="1"/>
    </xf>
    <xf numFmtId="0" fontId="14" fillId="0" borderId="0" xfId="0" applyFont="1" applyAlignment="1">
      <alignment vertical="top" wrapText="1"/>
    </xf>
    <xf numFmtId="0" fontId="17" fillId="0" borderId="0" xfId="0" applyFont="1" applyAlignment="1">
      <alignment vertical="top" wrapText="1"/>
    </xf>
    <xf numFmtId="0" fontId="31" fillId="0" borderId="0" xfId="1" applyFont="1" applyBorder="1" applyAlignment="1">
      <alignment horizontal="left" vertical="center"/>
    </xf>
    <xf numFmtId="0" fontId="31" fillId="2" borderId="0" xfId="1" applyFont="1" applyFill="1" applyBorder="1" applyAlignment="1">
      <alignment horizontal="left" vertical="center"/>
    </xf>
    <xf numFmtId="0" fontId="7" fillId="0" borderId="0" xfId="0" applyFont="1" applyAlignment="1">
      <alignment horizontal="left" wrapText="1"/>
    </xf>
    <xf numFmtId="0" fontId="26" fillId="0" borderId="3" xfId="0" applyFont="1" applyBorder="1" applyAlignment="1">
      <alignment horizontal="center"/>
    </xf>
    <xf numFmtId="0" fontId="7" fillId="0" borderId="3" xfId="0" applyFont="1" applyBorder="1"/>
    <xf numFmtId="0" fontId="7" fillId="0" borderId="2" xfId="0" applyFont="1" applyBorder="1" applyAlignment="1">
      <alignment horizontal="left" wrapText="1"/>
    </xf>
    <xf numFmtId="0" fontId="26" fillId="0" borderId="1" xfId="0" applyFont="1" applyBorder="1" applyAlignment="1">
      <alignment horizontal="center"/>
    </xf>
    <xf numFmtId="0" fontId="7" fillId="0" borderId="0" xfId="0" applyFont="1" applyAlignment="1">
      <alignment horizontal="center" vertical="center" wrapText="1"/>
    </xf>
    <xf numFmtId="164" fontId="33" fillId="0" borderId="0" xfId="0" applyNumberFormat="1" applyFont="1" applyAlignment="1">
      <alignment horizontal="left" wrapText="1"/>
    </xf>
    <xf numFmtId="0" fontId="37" fillId="0" borderId="0" xfId="1" applyFont="1" applyFill="1" applyBorder="1" applyAlignment="1">
      <alignment horizontal="left"/>
    </xf>
    <xf numFmtId="0" fontId="29" fillId="0" borderId="3" xfId="0" applyFont="1" applyBorder="1" applyAlignment="1">
      <alignment horizontal="center" vertical="center" wrapText="1"/>
    </xf>
    <xf numFmtId="0" fontId="29" fillId="0" borderId="3" xfId="0" applyFont="1" applyBorder="1" applyAlignment="1">
      <alignment horizontal="center" wrapText="1"/>
    </xf>
    <xf numFmtId="0" fontId="19" fillId="0" borderId="3" xfId="0" applyFont="1" applyBorder="1" applyAlignment="1">
      <alignment horizontal="center" wrapText="1"/>
    </xf>
    <xf numFmtId="0" fontId="7" fillId="0" borderId="0" xfId="0" applyFont="1" applyAlignment="1">
      <alignment vertical="center"/>
    </xf>
    <xf numFmtId="0" fontId="7" fillId="0" borderId="0" xfId="0" applyFont="1" applyAlignment="1">
      <alignment horizontal="left" vertical="center" wrapText="1"/>
    </xf>
    <xf numFmtId="164" fontId="19" fillId="0" borderId="0" xfId="0" applyNumberFormat="1" applyFont="1" applyAlignment="1">
      <alignment horizontal="left" vertical="top" wrapText="1"/>
    </xf>
    <xf numFmtId="164" fontId="7" fillId="0" borderId="0" xfId="0" applyNumberFormat="1" applyFont="1" applyAlignment="1">
      <alignment horizontal="left" vertical="top" wrapText="1"/>
    </xf>
    <xf numFmtId="0" fontId="26" fillId="0" borderId="5" xfId="0" applyFont="1" applyBorder="1" applyAlignment="1">
      <alignment horizontal="center" vertical="center"/>
    </xf>
    <xf numFmtId="0" fontId="30" fillId="0" borderId="5" xfId="0" applyFont="1" applyBorder="1" applyAlignment="1">
      <alignment horizontal="center" vertical="center"/>
    </xf>
  </cellXfs>
  <cellStyles count="7">
    <cellStyle name="Comma 2" xfId="4" xr:uid="{950E30A7-8A42-4C99-8CDA-F50E01751E8A}"/>
    <cellStyle name="Hyperlink" xfId="1" builtinId="8"/>
    <cellStyle name="Hyperlink 2" xfId="6" xr:uid="{4C7BC964-A48C-4A6F-B8AB-94F5D17BD01E}"/>
    <cellStyle name="Normal" xfId="0" builtinId="0"/>
    <cellStyle name="Normal 2" xfId="3" xr:uid="{06C678DF-3B0D-44C5-984E-B8F4120C2DE0}"/>
    <cellStyle name="Normal 2 2" xfId="5" xr:uid="{C172A8EF-069D-49C6-A086-5F114238B509}"/>
    <cellStyle name="Normal 2 3" xfId="2" xr:uid="{6A3BF6B7-177A-407C-A081-2554BE52A9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579120</xdr:colOff>
      <xdr:row>2</xdr:row>
      <xdr:rowOff>89535</xdr:rowOff>
    </xdr:to>
    <xdr:pic>
      <xdr:nvPicPr>
        <xdr:cNvPr id="3" name="Picture 1" descr="Australian Government. Australian Institute of Health and Welfare" title="logo">
          <a:extLst>
            <a:ext uri="{FF2B5EF4-FFF2-40B4-BE49-F238E27FC236}">
              <a16:creationId xmlns:a16="http://schemas.microsoft.com/office/drawing/2014/main" id="{AF0FA308-2256-4EF2-AC0D-D60E757540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4366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009E0-7BDB-40D6-B094-86DD41E8D0BE}">
  <dimension ref="A1:AC36"/>
  <sheetViews>
    <sheetView showGridLines="0" tabSelected="1" zoomScaleNormal="100" workbookViewId="0">
      <selection activeCell="A2" sqref="A2"/>
    </sheetView>
  </sheetViews>
  <sheetFormatPr defaultRowHeight="15" x14ac:dyDescent="0.25"/>
  <cols>
    <col min="1" max="1" width="3.7109375" customWidth="1"/>
    <col min="2" max="2" width="18.42578125" customWidth="1"/>
    <col min="3" max="3" width="11.5703125" customWidth="1"/>
    <col min="7" max="7" width="8.5703125" customWidth="1"/>
    <col min="8" max="8" width="3.5703125" customWidth="1"/>
    <col min="9" max="9" width="4" customWidth="1"/>
    <col min="10" max="10" width="10" customWidth="1"/>
    <col min="12" max="12" width="10.5703125" customWidth="1"/>
    <col min="257" max="257" width="10.140625" customWidth="1"/>
    <col min="258" max="258" width="18.42578125" customWidth="1"/>
    <col min="259" max="259" width="11.5703125" customWidth="1"/>
    <col min="263" max="263" width="8.5703125" customWidth="1"/>
    <col min="264" max="264" width="3.5703125" customWidth="1"/>
    <col min="265" max="265" width="4" customWidth="1"/>
    <col min="266" max="266" width="10" customWidth="1"/>
    <col min="268" max="268" width="10.5703125" customWidth="1"/>
    <col min="513" max="513" width="10.140625" customWidth="1"/>
    <col min="514" max="514" width="18.42578125" customWidth="1"/>
    <col min="515" max="515" width="11.5703125" customWidth="1"/>
    <col min="519" max="519" width="8.5703125" customWidth="1"/>
    <col min="520" max="520" width="3.5703125" customWidth="1"/>
    <col min="521" max="521" width="4" customWidth="1"/>
    <col min="522" max="522" width="10" customWidth="1"/>
    <col min="524" max="524" width="10.5703125" customWidth="1"/>
    <col min="769" max="769" width="10.140625" customWidth="1"/>
    <col min="770" max="770" width="18.42578125" customWidth="1"/>
    <col min="771" max="771" width="11.5703125" customWidth="1"/>
    <col min="775" max="775" width="8.5703125" customWidth="1"/>
    <col min="776" max="776" width="3.5703125" customWidth="1"/>
    <col min="777" max="777" width="4" customWidth="1"/>
    <col min="778" max="778" width="10" customWidth="1"/>
    <col min="780" max="780" width="10.5703125" customWidth="1"/>
    <col min="1025" max="1025" width="10.140625" customWidth="1"/>
    <col min="1026" max="1026" width="18.42578125" customWidth="1"/>
    <col min="1027" max="1027" width="11.5703125" customWidth="1"/>
    <col min="1031" max="1031" width="8.5703125" customWidth="1"/>
    <col min="1032" max="1032" width="3.5703125" customWidth="1"/>
    <col min="1033" max="1033" width="4" customWidth="1"/>
    <col min="1034" max="1034" width="10" customWidth="1"/>
    <col min="1036" max="1036" width="10.5703125" customWidth="1"/>
    <col min="1281" max="1281" width="10.140625" customWidth="1"/>
    <col min="1282" max="1282" width="18.42578125" customWidth="1"/>
    <col min="1283" max="1283" width="11.5703125" customWidth="1"/>
    <col min="1287" max="1287" width="8.5703125" customWidth="1"/>
    <col min="1288" max="1288" width="3.5703125" customWidth="1"/>
    <col min="1289" max="1289" width="4" customWidth="1"/>
    <col min="1290" max="1290" width="10" customWidth="1"/>
    <col min="1292" max="1292" width="10.5703125" customWidth="1"/>
    <col min="1537" max="1537" width="10.140625" customWidth="1"/>
    <col min="1538" max="1538" width="18.42578125" customWidth="1"/>
    <col min="1539" max="1539" width="11.5703125" customWidth="1"/>
    <col min="1543" max="1543" width="8.5703125" customWidth="1"/>
    <col min="1544" max="1544" width="3.5703125" customWidth="1"/>
    <col min="1545" max="1545" width="4" customWidth="1"/>
    <col min="1546" max="1546" width="10" customWidth="1"/>
    <col min="1548" max="1548" width="10.5703125" customWidth="1"/>
    <col min="1793" max="1793" width="10.140625" customWidth="1"/>
    <col min="1794" max="1794" width="18.42578125" customWidth="1"/>
    <col min="1795" max="1795" width="11.5703125" customWidth="1"/>
    <col min="1799" max="1799" width="8.5703125" customWidth="1"/>
    <col min="1800" max="1800" width="3.5703125" customWidth="1"/>
    <col min="1801" max="1801" width="4" customWidth="1"/>
    <col min="1802" max="1802" width="10" customWidth="1"/>
    <col min="1804" max="1804" width="10.5703125" customWidth="1"/>
    <col min="2049" max="2049" width="10.140625" customWidth="1"/>
    <col min="2050" max="2050" width="18.42578125" customWidth="1"/>
    <col min="2051" max="2051" width="11.5703125" customWidth="1"/>
    <col min="2055" max="2055" width="8.5703125" customWidth="1"/>
    <col min="2056" max="2056" width="3.5703125" customWidth="1"/>
    <col min="2057" max="2057" width="4" customWidth="1"/>
    <col min="2058" max="2058" width="10" customWidth="1"/>
    <col min="2060" max="2060" width="10.5703125" customWidth="1"/>
    <col min="2305" max="2305" width="10.140625" customWidth="1"/>
    <col min="2306" max="2306" width="18.42578125" customWidth="1"/>
    <col min="2307" max="2307" width="11.5703125" customWidth="1"/>
    <col min="2311" max="2311" width="8.5703125" customWidth="1"/>
    <col min="2312" max="2312" width="3.5703125" customWidth="1"/>
    <col min="2313" max="2313" width="4" customWidth="1"/>
    <col min="2314" max="2314" width="10" customWidth="1"/>
    <col min="2316" max="2316" width="10.5703125" customWidth="1"/>
    <col min="2561" max="2561" width="10.140625" customWidth="1"/>
    <col min="2562" max="2562" width="18.42578125" customWidth="1"/>
    <col min="2563" max="2563" width="11.5703125" customWidth="1"/>
    <col min="2567" max="2567" width="8.5703125" customWidth="1"/>
    <col min="2568" max="2568" width="3.5703125" customWidth="1"/>
    <col min="2569" max="2569" width="4" customWidth="1"/>
    <col min="2570" max="2570" width="10" customWidth="1"/>
    <col min="2572" max="2572" width="10.5703125" customWidth="1"/>
    <col min="2817" max="2817" width="10.140625" customWidth="1"/>
    <col min="2818" max="2818" width="18.42578125" customWidth="1"/>
    <col min="2819" max="2819" width="11.5703125" customWidth="1"/>
    <col min="2823" max="2823" width="8.5703125" customWidth="1"/>
    <col min="2824" max="2824" width="3.5703125" customWidth="1"/>
    <col min="2825" max="2825" width="4" customWidth="1"/>
    <col min="2826" max="2826" width="10" customWidth="1"/>
    <col min="2828" max="2828" width="10.5703125" customWidth="1"/>
    <col min="3073" max="3073" width="10.140625" customWidth="1"/>
    <col min="3074" max="3074" width="18.42578125" customWidth="1"/>
    <col min="3075" max="3075" width="11.5703125" customWidth="1"/>
    <col min="3079" max="3079" width="8.5703125" customWidth="1"/>
    <col min="3080" max="3080" width="3.5703125" customWidth="1"/>
    <col min="3081" max="3081" width="4" customWidth="1"/>
    <col min="3082" max="3082" width="10" customWidth="1"/>
    <col min="3084" max="3084" width="10.5703125" customWidth="1"/>
    <col min="3329" max="3329" width="10.140625" customWidth="1"/>
    <col min="3330" max="3330" width="18.42578125" customWidth="1"/>
    <col min="3331" max="3331" width="11.5703125" customWidth="1"/>
    <col min="3335" max="3335" width="8.5703125" customWidth="1"/>
    <col min="3336" max="3336" width="3.5703125" customWidth="1"/>
    <col min="3337" max="3337" width="4" customWidth="1"/>
    <col min="3338" max="3338" width="10" customWidth="1"/>
    <col min="3340" max="3340" width="10.5703125" customWidth="1"/>
    <col min="3585" max="3585" width="10.140625" customWidth="1"/>
    <col min="3586" max="3586" width="18.42578125" customWidth="1"/>
    <col min="3587" max="3587" width="11.5703125" customWidth="1"/>
    <col min="3591" max="3591" width="8.5703125" customWidth="1"/>
    <col min="3592" max="3592" width="3.5703125" customWidth="1"/>
    <col min="3593" max="3593" width="4" customWidth="1"/>
    <col min="3594" max="3594" width="10" customWidth="1"/>
    <col min="3596" max="3596" width="10.5703125" customWidth="1"/>
    <col min="3841" max="3841" width="10.140625" customWidth="1"/>
    <col min="3842" max="3842" width="18.42578125" customWidth="1"/>
    <col min="3843" max="3843" width="11.5703125" customWidth="1"/>
    <col min="3847" max="3847" width="8.5703125" customWidth="1"/>
    <col min="3848" max="3848" width="3.5703125" customWidth="1"/>
    <col min="3849" max="3849" width="4" customWidth="1"/>
    <col min="3850" max="3850" width="10" customWidth="1"/>
    <col min="3852" max="3852" width="10.5703125" customWidth="1"/>
    <col min="4097" max="4097" width="10.140625" customWidth="1"/>
    <col min="4098" max="4098" width="18.42578125" customWidth="1"/>
    <col min="4099" max="4099" width="11.5703125" customWidth="1"/>
    <col min="4103" max="4103" width="8.5703125" customWidth="1"/>
    <col min="4104" max="4104" width="3.5703125" customWidth="1"/>
    <col min="4105" max="4105" width="4" customWidth="1"/>
    <col min="4106" max="4106" width="10" customWidth="1"/>
    <col min="4108" max="4108" width="10.5703125" customWidth="1"/>
    <col min="4353" max="4353" width="10.140625" customWidth="1"/>
    <col min="4354" max="4354" width="18.42578125" customWidth="1"/>
    <col min="4355" max="4355" width="11.5703125" customWidth="1"/>
    <col min="4359" max="4359" width="8.5703125" customWidth="1"/>
    <col min="4360" max="4360" width="3.5703125" customWidth="1"/>
    <col min="4361" max="4361" width="4" customWidth="1"/>
    <col min="4362" max="4362" width="10" customWidth="1"/>
    <col min="4364" max="4364" width="10.5703125" customWidth="1"/>
    <col min="4609" max="4609" width="10.140625" customWidth="1"/>
    <col min="4610" max="4610" width="18.42578125" customWidth="1"/>
    <col min="4611" max="4611" width="11.5703125" customWidth="1"/>
    <col min="4615" max="4615" width="8.5703125" customWidth="1"/>
    <col min="4616" max="4616" width="3.5703125" customWidth="1"/>
    <col min="4617" max="4617" width="4" customWidth="1"/>
    <col min="4618" max="4618" width="10" customWidth="1"/>
    <col min="4620" max="4620" width="10.5703125" customWidth="1"/>
    <col min="4865" max="4865" width="10.140625" customWidth="1"/>
    <col min="4866" max="4866" width="18.42578125" customWidth="1"/>
    <col min="4867" max="4867" width="11.5703125" customWidth="1"/>
    <col min="4871" max="4871" width="8.5703125" customWidth="1"/>
    <col min="4872" max="4872" width="3.5703125" customWidth="1"/>
    <col min="4873" max="4873" width="4" customWidth="1"/>
    <col min="4874" max="4874" width="10" customWidth="1"/>
    <col min="4876" max="4876" width="10.5703125" customWidth="1"/>
    <col min="5121" max="5121" width="10.140625" customWidth="1"/>
    <col min="5122" max="5122" width="18.42578125" customWidth="1"/>
    <col min="5123" max="5123" width="11.5703125" customWidth="1"/>
    <col min="5127" max="5127" width="8.5703125" customWidth="1"/>
    <col min="5128" max="5128" width="3.5703125" customWidth="1"/>
    <col min="5129" max="5129" width="4" customWidth="1"/>
    <col min="5130" max="5130" width="10" customWidth="1"/>
    <col min="5132" max="5132" width="10.5703125" customWidth="1"/>
    <col min="5377" max="5377" width="10.140625" customWidth="1"/>
    <col min="5378" max="5378" width="18.42578125" customWidth="1"/>
    <col min="5379" max="5379" width="11.5703125" customWidth="1"/>
    <col min="5383" max="5383" width="8.5703125" customWidth="1"/>
    <col min="5384" max="5384" width="3.5703125" customWidth="1"/>
    <col min="5385" max="5385" width="4" customWidth="1"/>
    <col min="5386" max="5386" width="10" customWidth="1"/>
    <col min="5388" max="5388" width="10.5703125" customWidth="1"/>
    <col min="5633" max="5633" width="10.140625" customWidth="1"/>
    <col min="5634" max="5634" width="18.42578125" customWidth="1"/>
    <col min="5635" max="5635" width="11.5703125" customWidth="1"/>
    <col min="5639" max="5639" width="8.5703125" customWidth="1"/>
    <col min="5640" max="5640" width="3.5703125" customWidth="1"/>
    <col min="5641" max="5641" width="4" customWidth="1"/>
    <col min="5642" max="5642" width="10" customWidth="1"/>
    <col min="5644" max="5644" width="10.5703125" customWidth="1"/>
    <col min="5889" max="5889" width="10.140625" customWidth="1"/>
    <col min="5890" max="5890" width="18.42578125" customWidth="1"/>
    <col min="5891" max="5891" width="11.5703125" customWidth="1"/>
    <col min="5895" max="5895" width="8.5703125" customWidth="1"/>
    <col min="5896" max="5896" width="3.5703125" customWidth="1"/>
    <col min="5897" max="5897" width="4" customWidth="1"/>
    <col min="5898" max="5898" width="10" customWidth="1"/>
    <col min="5900" max="5900" width="10.5703125" customWidth="1"/>
    <col min="6145" max="6145" width="10.140625" customWidth="1"/>
    <col min="6146" max="6146" width="18.42578125" customWidth="1"/>
    <col min="6147" max="6147" width="11.5703125" customWidth="1"/>
    <col min="6151" max="6151" width="8.5703125" customWidth="1"/>
    <col min="6152" max="6152" width="3.5703125" customWidth="1"/>
    <col min="6153" max="6153" width="4" customWidth="1"/>
    <col min="6154" max="6154" width="10" customWidth="1"/>
    <col min="6156" max="6156" width="10.5703125" customWidth="1"/>
    <col min="6401" max="6401" width="10.140625" customWidth="1"/>
    <col min="6402" max="6402" width="18.42578125" customWidth="1"/>
    <col min="6403" max="6403" width="11.5703125" customWidth="1"/>
    <col min="6407" max="6407" width="8.5703125" customWidth="1"/>
    <col min="6408" max="6408" width="3.5703125" customWidth="1"/>
    <col min="6409" max="6409" width="4" customWidth="1"/>
    <col min="6410" max="6410" width="10" customWidth="1"/>
    <col min="6412" max="6412" width="10.5703125" customWidth="1"/>
    <col min="6657" max="6657" width="10.140625" customWidth="1"/>
    <col min="6658" max="6658" width="18.42578125" customWidth="1"/>
    <col min="6659" max="6659" width="11.5703125" customWidth="1"/>
    <col min="6663" max="6663" width="8.5703125" customWidth="1"/>
    <col min="6664" max="6664" width="3.5703125" customWidth="1"/>
    <col min="6665" max="6665" width="4" customWidth="1"/>
    <col min="6666" max="6666" width="10" customWidth="1"/>
    <col min="6668" max="6668" width="10.5703125" customWidth="1"/>
    <col min="6913" max="6913" width="10.140625" customWidth="1"/>
    <col min="6914" max="6914" width="18.42578125" customWidth="1"/>
    <col min="6915" max="6915" width="11.5703125" customWidth="1"/>
    <col min="6919" max="6919" width="8.5703125" customWidth="1"/>
    <col min="6920" max="6920" width="3.5703125" customWidth="1"/>
    <col min="6921" max="6921" width="4" customWidth="1"/>
    <col min="6922" max="6922" width="10" customWidth="1"/>
    <col min="6924" max="6924" width="10.5703125" customWidth="1"/>
    <col min="7169" max="7169" width="10.140625" customWidth="1"/>
    <col min="7170" max="7170" width="18.42578125" customWidth="1"/>
    <col min="7171" max="7171" width="11.5703125" customWidth="1"/>
    <col min="7175" max="7175" width="8.5703125" customWidth="1"/>
    <col min="7176" max="7176" width="3.5703125" customWidth="1"/>
    <col min="7177" max="7177" width="4" customWidth="1"/>
    <col min="7178" max="7178" width="10" customWidth="1"/>
    <col min="7180" max="7180" width="10.5703125" customWidth="1"/>
    <col min="7425" max="7425" width="10.140625" customWidth="1"/>
    <col min="7426" max="7426" width="18.42578125" customWidth="1"/>
    <col min="7427" max="7427" width="11.5703125" customWidth="1"/>
    <col min="7431" max="7431" width="8.5703125" customWidth="1"/>
    <col min="7432" max="7432" width="3.5703125" customWidth="1"/>
    <col min="7433" max="7433" width="4" customWidth="1"/>
    <col min="7434" max="7434" width="10" customWidth="1"/>
    <col min="7436" max="7436" width="10.5703125" customWidth="1"/>
    <col min="7681" max="7681" width="10.140625" customWidth="1"/>
    <col min="7682" max="7682" width="18.42578125" customWidth="1"/>
    <col min="7683" max="7683" width="11.5703125" customWidth="1"/>
    <col min="7687" max="7687" width="8.5703125" customWidth="1"/>
    <col min="7688" max="7688" width="3.5703125" customWidth="1"/>
    <col min="7689" max="7689" width="4" customWidth="1"/>
    <col min="7690" max="7690" width="10" customWidth="1"/>
    <col min="7692" max="7692" width="10.5703125" customWidth="1"/>
    <col min="7937" max="7937" width="10.140625" customWidth="1"/>
    <col min="7938" max="7938" width="18.42578125" customWidth="1"/>
    <col min="7939" max="7939" width="11.5703125" customWidth="1"/>
    <col min="7943" max="7943" width="8.5703125" customWidth="1"/>
    <col min="7944" max="7944" width="3.5703125" customWidth="1"/>
    <col min="7945" max="7945" width="4" customWidth="1"/>
    <col min="7946" max="7946" width="10" customWidth="1"/>
    <col min="7948" max="7948" width="10.5703125" customWidth="1"/>
    <col min="8193" max="8193" width="10.140625" customWidth="1"/>
    <col min="8194" max="8194" width="18.42578125" customWidth="1"/>
    <col min="8195" max="8195" width="11.5703125" customWidth="1"/>
    <col min="8199" max="8199" width="8.5703125" customWidth="1"/>
    <col min="8200" max="8200" width="3.5703125" customWidth="1"/>
    <col min="8201" max="8201" width="4" customWidth="1"/>
    <col min="8202" max="8202" width="10" customWidth="1"/>
    <col min="8204" max="8204" width="10.5703125" customWidth="1"/>
    <col min="8449" max="8449" width="10.140625" customWidth="1"/>
    <col min="8450" max="8450" width="18.42578125" customWidth="1"/>
    <col min="8451" max="8451" width="11.5703125" customWidth="1"/>
    <col min="8455" max="8455" width="8.5703125" customWidth="1"/>
    <col min="8456" max="8456" width="3.5703125" customWidth="1"/>
    <col min="8457" max="8457" width="4" customWidth="1"/>
    <col min="8458" max="8458" width="10" customWidth="1"/>
    <col min="8460" max="8460" width="10.5703125" customWidth="1"/>
    <col min="8705" max="8705" width="10.140625" customWidth="1"/>
    <col min="8706" max="8706" width="18.42578125" customWidth="1"/>
    <col min="8707" max="8707" width="11.5703125" customWidth="1"/>
    <col min="8711" max="8711" width="8.5703125" customWidth="1"/>
    <col min="8712" max="8712" width="3.5703125" customWidth="1"/>
    <col min="8713" max="8713" width="4" customWidth="1"/>
    <col min="8714" max="8714" width="10" customWidth="1"/>
    <col min="8716" max="8716" width="10.5703125" customWidth="1"/>
    <col min="8961" max="8961" width="10.140625" customWidth="1"/>
    <col min="8962" max="8962" width="18.42578125" customWidth="1"/>
    <col min="8963" max="8963" width="11.5703125" customWidth="1"/>
    <col min="8967" max="8967" width="8.5703125" customWidth="1"/>
    <col min="8968" max="8968" width="3.5703125" customWidth="1"/>
    <col min="8969" max="8969" width="4" customWidth="1"/>
    <col min="8970" max="8970" width="10" customWidth="1"/>
    <col min="8972" max="8972" width="10.5703125" customWidth="1"/>
    <col min="9217" max="9217" width="10.140625" customWidth="1"/>
    <col min="9218" max="9218" width="18.42578125" customWidth="1"/>
    <col min="9219" max="9219" width="11.5703125" customWidth="1"/>
    <col min="9223" max="9223" width="8.5703125" customWidth="1"/>
    <col min="9224" max="9224" width="3.5703125" customWidth="1"/>
    <col min="9225" max="9225" width="4" customWidth="1"/>
    <col min="9226" max="9226" width="10" customWidth="1"/>
    <col min="9228" max="9228" width="10.5703125" customWidth="1"/>
    <col min="9473" max="9473" width="10.140625" customWidth="1"/>
    <col min="9474" max="9474" width="18.42578125" customWidth="1"/>
    <col min="9475" max="9475" width="11.5703125" customWidth="1"/>
    <col min="9479" max="9479" width="8.5703125" customWidth="1"/>
    <col min="9480" max="9480" width="3.5703125" customWidth="1"/>
    <col min="9481" max="9481" width="4" customWidth="1"/>
    <col min="9482" max="9482" width="10" customWidth="1"/>
    <col min="9484" max="9484" width="10.5703125" customWidth="1"/>
    <col min="9729" max="9729" width="10.140625" customWidth="1"/>
    <col min="9730" max="9730" width="18.42578125" customWidth="1"/>
    <col min="9731" max="9731" width="11.5703125" customWidth="1"/>
    <col min="9735" max="9735" width="8.5703125" customWidth="1"/>
    <col min="9736" max="9736" width="3.5703125" customWidth="1"/>
    <col min="9737" max="9737" width="4" customWidth="1"/>
    <col min="9738" max="9738" width="10" customWidth="1"/>
    <col min="9740" max="9740" width="10.5703125" customWidth="1"/>
    <col min="9985" max="9985" width="10.140625" customWidth="1"/>
    <col min="9986" max="9986" width="18.42578125" customWidth="1"/>
    <col min="9987" max="9987" width="11.5703125" customWidth="1"/>
    <col min="9991" max="9991" width="8.5703125" customWidth="1"/>
    <col min="9992" max="9992" width="3.5703125" customWidth="1"/>
    <col min="9993" max="9993" width="4" customWidth="1"/>
    <col min="9994" max="9994" width="10" customWidth="1"/>
    <col min="9996" max="9996" width="10.5703125" customWidth="1"/>
    <col min="10241" max="10241" width="10.140625" customWidth="1"/>
    <col min="10242" max="10242" width="18.42578125" customWidth="1"/>
    <col min="10243" max="10243" width="11.5703125" customWidth="1"/>
    <col min="10247" max="10247" width="8.5703125" customWidth="1"/>
    <col min="10248" max="10248" width="3.5703125" customWidth="1"/>
    <col min="10249" max="10249" width="4" customWidth="1"/>
    <col min="10250" max="10250" width="10" customWidth="1"/>
    <col min="10252" max="10252" width="10.5703125" customWidth="1"/>
    <col min="10497" max="10497" width="10.140625" customWidth="1"/>
    <col min="10498" max="10498" width="18.42578125" customWidth="1"/>
    <col min="10499" max="10499" width="11.5703125" customWidth="1"/>
    <col min="10503" max="10503" width="8.5703125" customWidth="1"/>
    <col min="10504" max="10504" width="3.5703125" customWidth="1"/>
    <col min="10505" max="10505" width="4" customWidth="1"/>
    <col min="10506" max="10506" width="10" customWidth="1"/>
    <col min="10508" max="10508" width="10.5703125" customWidth="1"/>
    <col min="10753" max="10753" width="10.140625" customWidth="1"/>
    <col min="10754" max="10754" width="18.42578125" customWidth="1"/>
    <col min="10755" max="10755" width="11.5703125" customWidth="1"/>
    <col min="10759" max="10759" width="8.5703125" customWidth="1"/>
    <col min="10760" max="10760" width="3.5703125" customWidth="1"/>
    <col min="10761" max="10761" width="4" customWidth="1"/>
    <col min="10762" max="10762" width="10" customWidth="1"/>
    <col min="10764" max="10764" width="10.5703125" customWidth="1"/>
    <col min="11009" max="11009" width="10.140625" customWidth="1"/>
    <col min="11010" max="11010" width="18.42578125" customWidth="1"/>
    <col min="11011" max="11011" width="11.5703125" customWidth="1"/>
    <col min="11015" max="11015" width="8.5703125" customWidth="1"/>
    <col min="11016" max="11016" width="3.5703125" customWidth="1"/>
    <col min="11017" max="11017" width="4" customWidth="1"/>
    <col min="11018" max="11018" width="10" customWidth="1"/>
    <col min="11020" max="11020" width="10.5703125" customWidth="1"/>
    <col min="11265" max="11265" width="10.140625" customWidth="1"/>
    <col min="11266" max="11266" width="18.42578125" customWidth="1"/>
    <col min="11267" max="11267" width="11.5703125" customWidth="1"/>
    <col min="11271" max="11271" width="8.5703125" customWidth="1"/>
    <col min="11272" max="11272" width="3.5703125" customWidth="1"/>
    <col min="11273" max="11273" width="4" customWidth="1"/>
    <col min="11274" max="11274" width="10" customWidth="1"/>
    <col min="11276" max="11276" width="10.5703125" customWidth="1"/>
    <col min="11521" max="11521" width="10.140625" customWidth="1"/>
    <col min="11522" max="11522" width="18.42578125" customWidth="1"/>
    <col min="11523" max="11523" width="11.5703125" customWidth="1"/>
    <col min="11527" max="11527" width="8.5703125" customWidth="1"/>
    <col min="11528" max="11528" width="3.5703125" customWidth="1"/>
    <col min="11529" max="11529" width="4" customWidth="1"/>
    <col min="11530" max="11530" width="10" customWidth="1"/>
    <col min="11532" max="11532" width="10.5703125" customWidth="1"/>
    <col min="11777" max="11777" width="10.140625" customWidth="1"/>
    <col min="11778" max="11778" width="18.42578125" customWidth="1"/>
    <col min="11779" max="11779" width="11.5703125" customWidth="1"/>
    <col min="11783" max="11783" width="8.5703125" customWidth="1"/>
    <col min="11784" max="11784" width="3.5703125" customWidth="1"/>
    <col min="11785" max="11785" width="4" customWidth="1"/>
    <col min="11786" max="11786" width="10" customWidth="1"/>
    <col min="11788" max="11788" width="10.5703125" customWidth="1"/>
    <col min="12033" max="12033" width="10.140625" customWidth="1"/>
    <col min="12034" max="12034" width="18.42578125" customWidth="1"/>
    <col min="12035" max="12035" width="11.5703125" customWidth="1"/>
    <col min="12039" max="12039" width="8.5703125" customWidth="1"/>
    <col min="12040" max="12040" width="3.5703125" customWidth="1"/>
    <col min="12041" max="12041" width="4" customWidth="1"/>
    <col min="12042" max="12042" width="10" customWidth="1"/>
    <col min="12044" max="12044" width="10.5703125" customWidth="1"/>
    <col min="12289" max="12289" width="10.140625" customWidth="1"/>
    <col min="12290" max="12290" width="18.42578125" customWidth="1"/>
    <col min="12291" max="12291" width="11.5703125" customWidth="1"/>
    <col min="12295" max="12295" width="8.5703125" customWidth="1"/>
    <col min="12296" max="12296" width="3.5703125" customWidth="1"/>
    <col min="12297" max="12297" width="4" customWidth="1"/>
    <col min="12298" max="12298" width="10" customWidth="1"/>
    <col min="12300" max="12300" width="10.5703125" customWidth="1"/>
    <col min="12545" max="12545" width="10.140625" customWidth="1"/>
    <col min="12546" max="12546" width="18.42578125" customWidth="1"/>
    <col min="12547" max="12547" width="11.5703125" customWidth="1"/>
    <col min="12551" max="12551" width="8.5703125" customWidth="1"/>
    <col min="12552" max="12552" width="3.5703125" customWidth="1"/>
    <col min="12553" max="12553" width="4" customWidth="1"/>
    <col min="12554" max="12554" width="10" customWidth="1"/>
    <col min="12556" max="12556" width="10.5703125" customWidth="1"/>
    <col min="12801" max="12801" width="10.140625" customWidth="1"/>
    <col min="12802" max="12802" width="18.42578125" customWidth="1"/>
    <col min="12803" max="12803" width="11.5703125" customWidth="1"/>
    <col min="12807" max="12807" width="8.5703125" customWidth="1"/>
    <col min="12808" max="12808" width="3.5703125" customWidth="1"/>
    <col min="12809" max="12809" width="4" customWidth="1"/>
    <col min="12810" max="12810" width="10" customWidth="1"/>
    <col min="12812" max="12812" width="10.5703125" customWidth="1"/>
    <col min="13057" max="13057" width="10.140625" customWidth="1"/>
    <col min="13058" max="13058" width="18.42578125" customWidth="1"/>
    <col min="13059" max="13059" width="11.5703125" customWidth="1"/>
    <col min="13063" max="13063" width="8.5703125" customWidth="1"/>
    <col min="13064" max="13064" width="3.5703125" customWidth="1"/>
    <col min="13065" max="13065" width="4" customWidth="1"/>
    <col min="13066" max="13066" width="10" customWidth="1"/>
    <col min="13068" max="13068" width="10.5703125" customWidth="1"/>
    <col min="13313" max="13313" width="10.140625" customWidth="1"/>
    <col min="13314" max="13314" width="18.42578125" customWidth="1"/>
    <col min="13315" max="13315" width="11.5703125" customWidth="1"/>
    <col min="13319" max="13319" width="8.5703125" customWidth="1"/>
    <col min="13320" max="13320" width="3.5703125" customWidth="1"/>
    <col min="13321" max="13321" width="4" customWidth="1"/>
    <col min="13322" max="13322" width="10" customWidth="1"/>
    <col min="13324" max="13324" width="10.5703125" customWidth="1"/>
    <col min="13569" max="13569" width="10.140625" customWidth="1"/>
    <col min="13570" max="13570" width="18.42578125" customWidth="1"/>
    <col min="13571" max="13571" width="11.5703125" customWidth="1"/>
    <col min="13575" max="13575" width="8.5703125" customWidth="1"/>
    <col min="13576" max="13576" width="3.5703125" customWidth="1"/>
    <col min="13577" max="13577" width="4" customWidth="1"/>
    <col min="13578" max="13578" width="10" customWidth="1"/>
    <col min="13580" max="13580" width="10.5703125" customWidth="1"/>
    <col min="13825" max="13825" width="10.140625" customWidth="1"/>
    <col min="13826" max="13826" width="18.42578125" customWidth="1"/>
    <col min="13827" max="13827" width="11.5703125" customWidth="1"/>
    <col min="13831" max="13831" width="8.5703125" customWidth="1"/>
    <col min="13832" max="13832" width="3.5703125" customWidth="1"/>
    <col min="13833" max="13833" width="4" customWidth="1"/>
    <col min="13834" max="13834" width="10" customWidth="1"/>
    <col min="13836" max="13836" width="10.5703125" customWidth="1"/>
    <col min="14081" max="14081" width="10.140625" customWidth="1"/>
    <col min="14082" max="14082" width="18.42578125" customWidth="1"/>
    <col min="14083" max="14083" width="11.5703125" customWidth="1"/>
    <col min="14087" max="14087" width="8.5703125" customWidth="1"/>
    <col min="14088" max="14088" width="3.5703125" customWidth="1"/>
    <col min="14089" max="14089" width="4" customWidth="1"/>
    <col min="14090" max="14090" width="10" customWidth="1"/>
    <col min="14092" max="14092" width="10.5703125" customWidth="1"/>
    <col min="14337" max="14337" width="10.140625" customWidth="1"/>
    <col min="14338" max="14338" width="18.42578125" customWidth="1"/>
    <col min="14339" max="14339" width="11.5703125" customWidth="1"/>
    <col min="14343" max="14343" width="8.5703125" customWidth="1"/>
    <col min="14344" max="14344" width="3.5703125" customWidth="1"/>
    <col min="14345" max="14345" width="4" customWidth="1"/>
    <col min="14346" max="14346" width="10" customWidth="1"/>
    <col min="14348" max="14348" width="10.5703125" customWidth="1"/>
    <col min="14593" max="14593" width="10.140625" customWidth="1"/>
    <col min="14594" max="14594" width="18.42578125" customWidth="1"/>
    <col min="14595" max="14595" width="11.5703125" customWidth="1"/>
    <col min="14599" max="14599" width="8.5703125" customWidth="1"/>
    <col min="14600" max="14600" width="3.5703125" customWidth="1"/>
    <col min="14601" max="14601" width="4" customWidth="1"/>
    <col min="14602" max="14602" width="10" customWidth="1"/>
    <col min="14604" max="14604" width="10.5703125" customWidth="1"/>
    <col min="14849" max="14849" width="10.140625" customWidth="1"/>
    <col min="14850" max="14850" width="18.42578125" customWidth="1"/>
    <col min="14851" max="14851" width="11.5703125" customWidth="1"/>
    <col min="14855" max="14855" width="8.5703125" customWidth="1"/>
    <col min="14856" max="14856" width="3.5703125" customWidth="1"/>
    <col min="14857" max="14857" width="4" customWidth="1"/>
    <col min="14858" max="14858" width="10" customWidth="1"/>
    <col min="14860" max="14860" width="10.5703125" customWidth="1"/>
    <col min="15105" max="15105" width="10.140625" customWidth="1"/>
    <col min="15106" max="15106" width="18.42578125" customWidth="1"/>
    <col min="15107" max="15107" width="11.5703125" customWidth="1"/>
    <col min="15111" max="15111" width="8.5703125" customWidth="1"/>
    <col min="15112" max="15112" width="3.5703125" customWidth="1"/>
    <col min="15113" max="15113" width="4" customWidth="1"/>
    <col min="15114" max="15114" width="10" customWidth="1"/>
    <col min="15116" max="15116" width="10.5703125" customWidth="1"/>
    <col min="15361" max="15361" width="10.140625" customWidth="1"/>
    <col min="15362" max="15362" width="18.42578125" customWidth="1"/>
    <col min="15363" max="15363" width="11.5703125" customWidth="1"/>
    <col min="15367" max="15367" width="8.5703125" customWidth="1"/>
    <col min="15368" max="15368" width="3.5703125" customWidth="1"/>
    <col min="15369" max="15369" width="4" customWidth="1"/>
    <col min="15370" max="15370" width="10" customWidth="1"/>
    <col min="15372" max="15372" width="10.5703125" customWidth="1"/>
    <col min="15617" max="15617" width="10.140625" customWidth="1"/>
    <col min="15618" max="15618" width="18.42578125" customWidth="1"/>
    <col min="15619" max="15619" width="11.5703125" customWidth="1"/>
    <col min="15623" max="15623" width="8.5703125" customWidth="1"/>
    <col min="15624" max="15624" width="3.5703125" customWidth="1"/>
    <col min="15625" max="15625" width="4" customWidth="1"/>
    <col min="15626" max="15626" width="10" customWidth="1"/>
    <col min="15628" max="15628" width="10.5703125" customWidth="1"/>
    <col min="15873" max="15873" width="10.140625" customWidth="1"/>
    <col min="15874" max="15874" width="18.42578125" customWidth="1"/>
    <col min="15875" max="15875" width="11.5703125" customWidth="1"/>
    <col min="15879" max="15879" width="8.5703125" customWidth="1"/>
    <col min="15880" max="15880" width="3.5703125" customWidth="1"/>
    <col min="15881" max="15881" width="4" customWidth="1"/>
    <col min="15882" max="15882" width="10" customWidth="1"/>
    <col min="15884" max="15884" width="10.5703125" customWidth="1"/>
    <col min="16129" max="16129" width="10.140625" customWidth="1"/>
    <col min="16130" max="16130" width="18.42578125" customWidth="1"/>
    <col min="16131" max="16131" width="11.5703125" customWidth="1"/>
    <col min="16135" max="16135" width="8.5703125" customWidth="1"/>
    <col min="16136" max="16136" width="3.5703125" customWidth="1"/>
    <col min="16137" max="16137" width="4" customWidth="1"/>
    <col min="16138" max="16138" width="10" customWidth="1"/>
    <col min="16140" max="16140" width="10.5703125" customWidth="1"/>
  </cols>
  <sheetData>
    <row r="1" spans="1:29" ht="30.75" customHeight="1" x14ac:dyDescent="0.4">
      <c r="A1" s="1"/>
    </row>
    <row r="2" spans="1:29" ht="18" customHeight="1" x14ac:dyDescent="0.35">
      <c r="A2" s="2"/>
      <c r="J2" s="28"/>
      <c r="K2" s="29"/>
      <c r="L2" s="28"/>
    </row>
    <row r="3" spans="1:29" ht="21.2" customHeight="1" x14ac:dyDescent="0.25">
      <c r="A3" s="3"/>
      <c r="J3" s="28"/>
      <c r="K3" s="30"/>
      <c r="L3" s="31"/>
    </row>
    <row r="4" spans="1:29" ht="21" x14ac:dyDescent="0.35">
      <c r="A4" s="4"/>
      <c r="B4" s="5" t="s">
        <v>340</v>
      </c>
      <c r="C4" s="19"/>
      <c r="D4" s="19"/>
      <c r="E4" s="19"/>
      <c r="F4" s="19"/>
      <c r="G4" s="19"/>
    </row>
    <row r="5" spans="1:29" ht="21" x14ac:dyDescent="0.35">
      <c r="A5" s="4"/>
      <c r="B5" s="5"/>
      <c r="C5" s="19"/>
      <c r="D5" s="19"/>
      <c r="E5" s="19"/>
      <c r="F5" s="19"/>
      <c r="G5" s="19"/>
    </row>
    <row r="6" spans="1:29" ht="15.75" x14ac:dyDescent="0.25">
      <c r="B6" s="17" t="s">
        <v>341</v>
      </c>
      <c r="N6" s="18"/>
      <c r="S6" s="8"/>
      <c r="AC6" s="9"/>
    </row>
    <row r="7" spans="1:29" x14ac:dyDescent="0.25">
      <c r="M7" s="20"/>
      <c r="N7" s="20"/>
      <c r="O7" s="20"/>
    </row>
    <row r="8" spans="1:29" x14ac:dyDescent="0.25">
      <c r="B8" s="232" t="s">
        <v>198</v>
      </c>
      <c r="C8" s="233"/>
      <c r="D8" s="233"/>
      <c r="E8" s="233"/>
      <c r="F8" s="233"/>
      <c r="G8" s="233"/>
      <c r="H8" s="233"/>
      <c r="I8" s="233"/>
      <c r="J8" s="233"/>
      <c r="K8" s="233"/>
      <c r="L8" s="233"/>
      <c r="M8" s="20"/>
      <c r="N8" s="20"/>
      <c r="O8" s="20"/>
    </row>
    <row r="9" spans="1:29" x14ac:dyDescent="0.25">
      <c r="B9" s="21" t="s">
        <v>199</v>
      </c>
      <c r="C9" s="20"/>
      <c r="D9" s="20"/>
      <c r="E9" s="20"/>
      <c r="F9" s="20"/>
      <c r="G9" s="20"/>
      <c r="H9" s="20"/>
      <c r="I9" s="20"/>
      <c r="J9" s="20"/>
      <c r="K9" s="20"/>
      <c r="L9" s="20"/>
      <c r="M9" s="20"/>
      <c r="N9" s="20"/>
      <c r="O9" s="20"/>
    </row>
    <row r="10" spans="1:29" x14ac:dyDescent="0.25">
      <c r="B10" s="21" t="s">
        <v>200</v>
      </c>
      <c r="C10" s="7"/>
      <c r="D10" s="20"/>
      <c r="E10" s="20"/>
      <c r="F10" s="22"/>
      <c r="G10" s="20"/>
      <c r="H10" s="20"/>
      <c r="I10" s="20"/>
      <c r="J10" s="20"/>
      <c r="K10" s="20"/>
      <c r="L10" s="20"/>
      <c r="M10" s="20"/>
      <c r="N10" s="20"/>
      <c r="O10" s="20"/>
    </row>
    <row r="11" spans="1:29" x14ac:dyDescent="0.25">
      <c r="B11" s="21"/>
      <c r="C11" s="20"/>
      <c r="D11" s="20"/>
      <c r="E11" s="20"/>
      <c r="F11" s="20"/>
      <c r="G11" s="20"/>
      <c r="H11" s="20"/>
      <c r="I11" s="20"/>
      <c r="J11" s="20"/>
      <c r="K11" s="20"/>
      <c r="L11" s="20"/>
      <c r="M11" s="20"/>
      <c r="N11" s="20"/>
      <c r="O11" s="20"/>
    </row>
    <row r="12" spans="1:29" x14ac:dyDescent="0.25">
      <c r="B12" s="234" t="s">
        <v>121</v>
      </c>
      <c r="C12" s="235"/>
      <c r="D12" s="235"/>
      <c r="E12" s="235"/>
      <c r="F12" s="235"/>
      <c r="G12" s="235"/>
      <c r="H12" s="235"/>
      <c r="I12" s="235"/>
      <c r="J12" s="235"/>
      <c r="K12" s="235"/>
      <c r="L12" s="235"/>
      <c r="M12" s="20"/>
      <c r="N12" s="20"/>
      <c r="O12" s="20"/>
    </row>
    <row r="13" spans="1:29" x14ac:dyDescent="0.25">
      <c r="B13" s="21" t="s">
        <v>201</v>
      </c>
      <c r="C13" s="20"/>
      <c r="D13" s="20"/>
      <c r="E13" s="20"/>
      <c r="F13" s="20"/>
      <c r="G13" s="20"/>
      <c r="H13" s="20"/>
      <c r="I13" s="20"/>
      <c r="J13" s="20"/>
      <c r="K13" s="20"/>
      <c r="L13" s="20"/>
      <c r="M13" s="20"/>
      <c r="N13" s="20"/>
      <c r="O13" s="20"/>
      <c r="X13" s="6"/>
    </row>
    <row r="14" spans="1:29" x14ac:dyDescent="0.25">
      <c r="B14" s="21"/>
      <c r="C14" s="20"/>
      <c r="D14" s="20"/>
      <c r="E14" s="20"/>
      <c r="F14" s="20"/>
      <c r="G14" s="20"/>
      <c r="H14" s="20"/>
      <c r="I14" s="20"/>
      <c r="J14" s="20"/>
      <c r="K14" s="20"/>
      <c r="L14" s="20"/>
      <c r="M14" s="20"/>
      <c r="N14" s="20"/>
      <c r="O14" s="20"/>
      <c r="X14" s="6"/>
    </row>
    <row r="15" spans="1:29" x14ac:dyDescent="0.25">
      <c r="B15" s="234" t="s">
        <v>288</v>
      </c>
      <c r="C15" s="235"/>
      <c r="D15" s="235"/>
      <c r="E15" s="235"/>
      <c r="F15" s="235"/>
      <c r="G15" s="235"/>
      <c r="H15" s="235"/>
      <c r="I15" s="235"/>
      <c r="J15" s="235"/>
      <c r="K15" s="235"/>
      <c r="L15" s="235"/>
      <c r="M15" s="20"/>
      <c r="N15" s="20"/>
      <c r="O15" s="20"/>
      <c r="X15" s="6"/>
    </row>
    <row r="16" spans="1:29" x14ac:dyDescent="0.25">
      <c r="B16" s="21" t="s">
        <v>202</v>
      </c>
      <c r="C16" s="20"/>
      <c r="D16" s="20"/>
      <c r="E16" s="20"/>
      <c r="F16" s="20"/>
      <c r="G16" s="20"/>
      <c r="H16" s="20"/>
      <c r="I16" s="20"/>
      <c r="J16" s="20"/>
      <c r="K16" s="20"/>
      <c r="L16" s="20"/>
      <c r="M16" s="20"/>
      <c r="N16" s="20"/>
      <c r="O16" s="20"/>
    </row>
    <row r="17" spans="2:18" x14ac:dyDescent="0.25">
      <c r="B17" s="108" t="s">
        <v>285</v>
      </c>
      <c r="C17" s="108"/>
      <c r="D17" s="108"/>
      <c r="E17" s="108"/>
      <c r="F17" s="108"/>
      <c r="G17" s="108"/>
      <c r="H17" s="108"/>
      <c r="I17" s="108"/>
      <c r="J17" s="108"/>
      <c r="K17" s="108"/>
      <c r="L17" s="108"/>
      <c r="M17" s="108"/>
      <c r="N17" s="7"/>
      <c r="O17" s="20"/>
    </row>
    <row r="18" spans="2:18" x14ac:dyDescent="0.25">
      <c r="B18" s="108"/>
      <c r="C18" s="108"/>
      <c r="D18" s="108"/>
      <c r="E18" s="108"/>
      <c r="F18" s="108"/>
      <c r="G18" s="108"/>
      <c r="H18" s="108"/>
      <c r="I18" s="108"/>
      <c r="J18" s="108"/>
      <c r="K18" s="108"/>
      <c r="L18" s="108"/>
      <c r="M18" s="108"/>
      <c r="N18" s="7"/>
      <c r="O18" s="20"/>
    </row>
    <row r="19" spans="2:18" ht="15.75" customHeight="1" x14ac:dyDescent="0.25">
      <c r="B19" s="15" t="s">
        <v>335</v>
      </c>
      <c r="C19" s="20"/>
      <c r="D19" s="20"/>
      <c r="E19" s="20"/>
      <c r="F19" s="20"/>
      <c r="G19" s="20"/>
      <c r="H19" s="20"/>
      <c r="I19" s="20"/>
      <c r="J19" s="20"/>
      <c r="K19" s="20"/>
      <c r="L19" s="20"/>
      <c r="M19" s="20"/>
      <c r="N19" s="105"/>
      <c r="O19" s="7"/>
      <c r="P19" s="10"/>
      <c r="R19" s="106"/>
    </row>
    <row r="20" spans="2:18" ht="15.75" customHeight="1" x14ac:dyDescent="0.25">
      <c r="B20" s="108" t="s">
        <v>396</v>
      </c>
      <c r="C20" s="20"/>
      <c r="D20" s="20"/>
      <c r="E20" s="20"/>
      <c r="F20" s="20"/>
      <c r="G20" s="20"/>
      <c r="H20" s="20"/>
      <c r="I20" s="20"/>
      <c r="J20" s="20"/>
      <c r="K20" s="20"/>
      <c r="L20" s="20"/>
      <c r="M20" s="20"/>
      <c r="N20" s="105"/>
      <c r="O20" s="105"/>
      <c r="P20" s="107"/>
      <c r="R20" s="106"/>
    </row>
    <row r="21" spans="2:18" ht="15.75" customHeight="1" x14ac:dyDescent="0.25">
      <c r="B21" s="108" t="s">
        <v>397</v>
      </c>
      <c r="C21" s="7"/>
      <c r="D21" s="7"/>
      <c r="E21" s="7"/>
      <c r="F21" s="7"/>
      <c r="G21" s="7"/>
      <c r="H21" s="7"/>
      <c r="I21" s="7"/>
      <c r="J21" s="7"/>
      <c r="K21" s="7"/>
      <c r="L21" s="7"/>
      <c r="M21" s="7"/>
      <c r="N21" s="7"/>
      <c r="O21" s="105"/>
      <c r="P21" s="107"/>
      <c r="R21" s="106"/>
    </row>
    <row r="22" spans="2:18" x14ac:dyDescent="0.25">
      <c r="B22" s="20"/>
      <c r="C22" s="7"/>
      <c r="D22" s="7"/>
      <c r="E22" s="7"/>
      <c r="F22" s="7"/>
      <c r="G22" s="7"/>
      <c r="H22" s="7"/>
      <c r="I22" s="7"/>
      <c r="J22" s="7"/>
      <c r="K22" s="7"/>
      <c r="L22" s="7"/>
      <c r="M22" s="7"/>
      <c r="N22" s="7"/>
      <c r="O22" s="20"/>
      <c r="R22" s="6"/>
    </row>
    <row r="23" spans="2:18" x14ac:dyDescent="0.25">
      <c r="B23" s="15" t="s">
        <v>203</v>
      </c>
      <c r="C23" s="20"/>
      <c r="D23" s="20"/>
      <c r="E23" s="20"/>
      <c r="F23" s="20"/>
      <c r="G23" s="22"/>
      <c r="H23" s="20"/>
      <c r="I23" s="20"/>
      <c r="J23" s="20"/>
      <c r="K23" s="20"/>
      <c r="L23" s="20"/>
      <c r="M23" s="20"/>
      <c r="N23" s="20"/>
      <c r="R23" s="6"/>
    </row>
    <row r="24" spans="2:18" x14ac:dyDescent="0.25">
      <c r="B24" s="108" t="s">
        <v>338</v>
      </c>
      <c r="C24" s="20"/>
      <c r="D24" s="20"/>
      <c r="E24" s="20"/>
      <c r="F24" s="20"/>
      <c r="G24" s="20"/>
      <c r="H24" s="20"/>
      <c r="I24" s="20"/>
      <c r="J24" s="20"/>
      <c r="K24" s="20"/>
      <c r="L24" s="20"/>
      <c r="M24" s="20"/>
      <c r="N24" s="20"/>
    </row>
    <row r="25" spans="2:18" x14ac:dyDescent="0.25">
      <c r="B25" s="108"/>
      <c r="C25" s="20"/>
      <c r="D25" s="20"/>
      <c r="E25" s="20"/>
      <c r="F25" s="20"/>
      <c r="G25" s="20"/>
      <c r="H25" s="20"/>
      <c r="I25" s="20"/>
      <c r="J25" s="20"/>
      <c r="K25" s="20"/>
      <c r="L25" s="20"/>
      <c r="M25" s="20"/>
      <c r="N25" s="20"/>
    </row>
    <row r="26" spans="2:18" x14ac:dyDescent="0.25">
      <c r="B26" s="15" t="s">
        <v>371</v>
      </c>
      <c r="C26" s="20"/>
      <c r="D26" s="20"/>
      <c r="E26" s="20"/>
      <c r="F26" s="20"/>
      <c r="G26" s="20"/>
      <c r="H26" s="20"/>
      <c r="I26" s="20"/>
      <c r="J26" s="20"/>
      <c r="K26" s="20"/>
      <c r="L26" s="20"/>
      <c r="M26" s="20"/>
      <c r="N26" s="20"/>
    </row>
    <row r="27" spans="2:18" x14ac:dyDescent="0.25">
      <c r="B27" s="108" t="s">
        <v>395</v>
      </c>
      <c r="C27" s="20"/>
      <c r="D27" s="20"/>
      <c r="E27" s="20"/>
      <c r="F27" s="20"/>
      <c r="G27" s="20"/>
      <c r="H27" s="20"/>
      <c r="I27" s="20"/>
      <c r="J27" s="20"/>
      <c r="K27" s="20"/>
      <c r="L27" s="20"/>
      <c r="M27" s="20"/>
      <c r="N27" s="20"/>
    </row>
    <row r="28" spans="2:18" x14ac:dyDescent="0.25">
      <c r="B28" s="108" t="s">
        <v>394</v>
      </c>
      <c r="C28" s="20"/>
      <c r="D28" s="20"/>
      <c r="E28" s="20"/>
      <c r="F28" s="20"/>
      <c r="G28" s="20"/>
      <c r="H28" s="20"/>
      <c r="I28" s="20"/>
      <c r="J28" s="20"/>
      <c r="K28" s="20"/>
      <c r="L28" s="20"/>
      <c r="M28" s="20"/>
      <c r="N28" s="20"/>
    </row>
    <row r="29" spans="2:18" x14ac:dyDescent="0.25">
      <c r="B29" s="15"/>
      <c r="C29" s="20"/>
      <c r="D29" s="20"/>
      <c r="E29" s="20"/>
      <c r="F29" s="20"/>
      <c r="G29" s="20"/>
      <c r="H29" s="20"/>
      <c r="I29" s="20"/>
      <c r="J29" s="20"/>
      <c r="K29" s="20"/>
      <c r="L29" s="20"/>
      <c r="M29" s="20"/>
      <c r="N29" s="20"/>
    </row>
    <row r="30" spans="2:18" ht="15.75" x14ac:dyDescent="0.25">
      <c r="B30" s="17" t="s">
        <v>342</v>
      </c>
    </row>
    <row r="31" spans="2:18" ht="15.75" x14ac:dyDescent="0.25">
      <c r="B31" s="17"/>
    </row>
    <row r="32" spans="2:18" x14ac:dyDescent="0.25">
      <c r="B32" s="15" t="s">
        <v>353</v>
      </c>
    </row>
    <row r="33" spans="2:2" x14ac:dyDescent="0.25">
      <c r="B33" s="108" t="s">
        <v>391</v>
      </c>
    </row>
    <row r="35" spans="2:2" x14ac:dyDescent="0.25">
      <c r="B35" s="15" t="s">
        <v>371</v>
      </c>
    </row>
    <row r="36" spans="2:2" x14ac:dyDescent="0.25">
      <c r="B36" s="108" t="s">
        <v>393</v>
      </c>
    </row>
  </sheetData>
  <mergeCells count="3">
    <mergeCell ref="B8:L8"/>
    <mergeCell ref="B12:L12"/>
    <mergeCell ref="B15:L15"/>
  </mergeCells>
  <hyperlinks>
    <hyperlink ref="B16" location="'Table 3.1'!A1" display="Table 3.1: Proportion of people with asthma who have a written asthma action plan, by sex and age, 2017–18 and 2020–21" xr:uid="{79CDC21C-0107-409D-A92D-92792A55C29F}"/>
    <hyperlink ref="B13" location="'Table 2.1'!A1" display="Table 2.1: Proportion of people who claimed the completion of the asthma cycle of care service, by sex and age, 2017–18 to 2020–21" xr:uid="{2AF2E9A8-A5E6-4BA5-B8FD-E64C638F3592}"/>
    <hyperlink ref="B9" location="'Table 1.1'!A1" display="Table 1.1: Proportion of people (aged 40 and under) dispensed at least one inhaled short-acting beta2 agonist (SABA) reliever, who were dispensed SABA relievers 3 or more times within 12 months, by sex and age, 2017–18 to 2020–21" xr:uid="{3FC70509-53E3-4BBB-AE12-6013E11456C9}"/>
    <hyperlink ref="B10" location="'Table 1.2'!A1" display="Table 1.2: Proportion of people (aged 50 and under) dispensed at least one preventer medicine, who were dispensed preventer medicines 3 or more times, within 12 months, by sex and age, 2017–18 to 2020–21" xr:uid="{9646CE1A-A783-4591-9FD0-809049C877AB}"/>
    <hyperlink ref="B24" location="'Table 6.1'!A1" display="Table 6.1: Hospitalisations due to asthma per 100,000 population, by Primary Health Network (PHN) areas, 2016–17 and 2020–21" xr:uid="{31183508-ABF8-4ACB-A205-9688F65B5AF8}"/>
    <hyperlink ref="B17:J17" location="'Table 2.1_QoL'!A1" display="Table 2.1:   Quality of life measures for people with and without asthma, 2017–18 to 2020–21" xr:uid="{1B93B90A-673D-450C-A713-839311F350B7}"/>
    <hyperlink ref="B17" location="'Table 2.1'!A1" display="Table 2.1:   Quality of life measures for people with and without asthma, 2017–18 to 2020–21" xr:uid="{A1247FA1-FDB7-4D29-BEA9-81F90FE275B1}"/>
    <hyperlink ref="B17:M17" location="'Table 3.1'!A1" display="Table 3.1:   Quality of life measures (age standardised) for people with and without asthma, 2017–18 and 2020–21" xr:uid="{228A4F85-79DB-42DE-A772-0D5C89DF49DC}"/>
    <hyperlink ref="B20" location="'Table 5.1'!A1" display="Table 5.1:  Prevalence of asthma, by Indigenous status and age, 2012–13 and 2018–19" xr:uid="{8B53C84E-2B22-476B-9A6E-CFC1DC613672}"/>
    <hyperlink ref="B21" location="'Table 5.2'!A1" display="Table 5.2:  Proportion of Indigenous Australians who have a written asthma action plan, by remoteness area, 2018–19" xr:uid="{FA516239-AE28-4F97-8293-3F545E63AE59}"/>
    <hyperlink ref="B33" location="'Table 8.1'!A1" display="Table 8.1: Smoking rate (per cent) of people aged 18 and over and age-standardised death rate (per 100,000 population) due to chronic obstructive pulmonary disease, people aged 45 and over, by sex, 1980–2020" xr:uid="{97974BD8-DE93-4CA0-B71F-6718F24FBE75}"/>
    <hyperlink ref="B36" location="'Table 9.1 '!A1" display="Table 8.1:  Emergency department presentations due to chronic obstructive pulmonary disease, by month, 2019 to 2022" xr:uid="{BB7CF0F3-2115-4804-899B-4C7ADD74EEF0}"/>
    <hyperlink ref="B27" location="'Table 7.1'!A1" display="Table 7.1:  Emergency department presentations due to asthma, by month, 2019 to 2022" xr:uid="{C04078B3-2E78-48B9-92B4-B622BC68E1A6}"/>
    <hyperlink ref="B28" location="'Table 7.2'!A1" display="Table 7.2:  Emergency department presentations due to asthma, by sex, age, remoteness area and socioeconomic group,  2018–19 to 2020–21" xr:uid="{A17877C2-ACCE-481C-B2D6-2B495DE84DDC}"/>
  </hyperlinks>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485D0-1CBD-4332-81FB-28849B6F9372}">
  <dimension ref="A1:Q35"/>
  <sheetViews>
    <sheetView showGridLines="0" workbookViewId="0"/>
  </sheetViews>
  <sheetFormatPr defaultRowHeight="15" x14ac:dyDescent="0.25"/>
  <cols>
    <col min="1" max="1" width="11.5703125" customWidth="1"/>
    <col min="2" max="2" width="8.42578125" customWidth="1"/>
    <col min="3" max="3" width="14.5703125" customWidth="1"/>
    <col min="4" max="4" width="15.85546875" customWidth="1"/>
    <col min="5" max="6" width="14.140625" customWidth="1"/>
    <col min="258" max="258" width="20.42578125" customWidth="1"/>
    <col min="259" max="259" width="23.5703125" customWidth="1"/>
    <col min="260" max="260" width="11.28515625" customWidth="1"/>
    <col min="261" max="261" width="14.140625" customWidth="1"/>
    <col min="514" max="514" width="20.42578125" customWidth="1"/>
    <col min="515" max="515" width="23.5703125" customWidth="1"/>
    <col min="516" max="516" width="11.28515625" customWidth="1"/>
    <col min="517" max="517" width="14.140625" customWidth="1"/>
    <col min="770" max="770" width="20.42578125" customWidth="1"/>
    <col min="771" max="771" width="23.5703125" customWidth="1"/>
    <col min="772" max="772" width="11.28515625" customWidth="1"/>
    <col min="773" max="773" width="14.140625" customWidth="1"/>
    <col min="1026" max="1026" width="20.42578125" customWidth="1"/>
    <col min="1027" max="1027" width="23.5703125" customWidth="1"/>
    <col min="1028" max="1028" width="11.28515625" customWidth="1"/>
    <col min="1029" max="1029" width="14.140625" customWidth="1"/>
    <col min="1282" max="1282" width="20.42578125" customWidth="1"/>
    <col min="1283" max="1283" width="23.5703125" customWidth="1"/>
    <col min="1284" max="1284" width="11.28515625" customWidth="1"/>
    <col min="1285" max="1285" width="14.140625" customWidth="1"/>
    <col min="1538" max="1538" width="20.42578125" customWidth="1"/>
    <col min="1539" max="1539" width="23.5703125" customWidth="1"/>
    <col min="1540" max="1540" width="11.28515625" customWidth="1"/>
    <col min="1541" max="1541" width="14.140625" customWidth="1"/>
    <col min="1794" max="1794" width="20.42578125" customWidth="1"/>
    <col min="1795" max="1795" width="23.5703125" customWidth="1"/>
    <col min="1796" max="1796" width="11.28515625" customWidth="1"/>
    <col min="1797" max="1797" width="14.140625" customWidth="1"/>
    <col min="2050" max="2050" width="20.42578125" customWidth="1"/>
    <col min="2051" max="2051" width="23.5703125" customWidth="1"/>
    <col min="2052" max="2052" width="11.28515625" customWidth="1"/>
    <col min="2053" max="2053" width="14.140625" customWidth="1"/>
    <col min="2306" max="2306" width="20.42578125" customWidth="1"/>
    <col min="2307" max="2307" width="23.5703125" customWidth="1"/>
    <col min="2308" max="2308" width="11.28515625" customWidth="1"/>
    <col min="2309" max="2309" width="14.140625" customWidth="1"/>
    <col min="2562" max="2562" width="20.42578125" customWidth="1"/>
    <col min="2563" max="2563" width="23.5703125" customWidth="1"/>
    <col min="2564" max="2564" width="11.28515625" customWidth="1"/>
    <col min="2565" max="2565" width="14.140625" customWidth="1"/>
    <col min="2818" max="2818" width="20.42578125" customWidth="1"/>
    <col min="2819" max="2819" width="23.5703125" customWidth="1"/>
    <col min="2820" max="2820" width="11.28515625" customWidth="1"/>
    <col min="2821" max="2821" width="14.140625" customWidth="1"/>
    <col min="3074" max="3074" width="20.42578125" customWidth="1"/>
    <col min="3075" max="3075" width="23.5703125" customWidth="1"/>
    <col min="3076" max="3076" width="11.28515625" customWidth="1"/>
    <col min="3077" max="3077" width="14.140625" customWidth="1"/>
    <col min="3330" max="3330" width="20.42578125" customWidth="1"/>
    <col min="3331" max="3331" width="23.5703125" customWidth="1"/>
    <col min="3332" max="3332" width="11.28515625" customWidth="1"/>
    <col min="3333" max="3333" width="14.140625" customWidth="1"/>
    <col min="3586" max="3586" width="20.42578125" customWidth="1"/>
    <col min="3587" max="3587" width="23.5703125" customWidth="1"/>
    <col min="3588" max="3588" width="11.28515625" customWidth="1"/>
    <col min="3589" max="3589" width="14.140625" customWidth="1"/>
    <col min="3842" max="3842" width="20.42578125" customWidth="1"/>
    <col min="3843" max="3843" width="23.5703125" customWidth="1"/>
    <col min="3844" max="3844" width="11.28515625" customWidth="1"/>
    <col min="3845" max="3845" width="14.140625" customWidth="1"/>
    <col min="4098" max="4098" width="20.42578125" customWidth="1"/>
    <col min="4099" max="4099" width="23.5703125" customWidth="1"/>
    <col min="4100" max="4100" width="11.28515625" customWidth="1"/>
    <col min="4101" max="4101" width="14.140625" customWidth="1"/>
    <col min="4354" max="4354" width="20.42578125" customWidth="1"/>
    <col min="4355" max="4355" width="23.5703125" customWidth="1"/>
    <col min="4356" max="4356" width="11.28515625" customWidth="1"/>
    <col min="4357" max="4357" width="14.140625" customWidth="1"/>
    <col min="4610" max="4610" width="20.42578125" customWidth="1"/>
    <col min="4611" max="4611" width="23.5703125" customWidth="1"/>
    <col min="4612" max="4612" width="11.28515625" customWidth="1"/>
    <col min="4613" max="4613" width="14.140625" customWidth="1"/>
    <col min="4866" max="4866" width="20.42578125" customWidth="1"/>
    <col min="4867" max="4867" width="23.5703125" customWidth="1"/>
    <col min="4868" max="4868" width="11.28515625" customWidth="1"/>
    <col min="4869" max="4869" width="14.140625" customWidth="1"/>
    <col min="5122" max="5122" width="20.42578125" customWidth="1"/>
    <col min="5123" max="5123" width="23.5703125" customWidth="1"/>
    <col min="5124" max="5124" width="11.28515625" customWidth="1"/>
    <col min="5125" max="5125" width="14.140625" customWidth="1"/>
    <col min="5378" max="5378" width="20.42578125" customWidth="1"/>
    <col min="5379" max="5379" width="23.5703125" customWidth="1"/>
    <col min="5380" max="5380" width="11.28515625" customWidth="1"/>
    <col min="5381" max="5381" width="14.140625" customWidth="1"/>
    <col min="5634" max="5634" width="20.42578125" customWidth="1"/>
    <col min="5635" max="5635" width="23.5703125" customWidth="1"/>
    <col min="5636" max="5636" width="11.28515625" customWidth="1"/>
    <col min="5637" max="5637" width="14.140625" customWidth="1"/>
    <col min="5890" max="5890" width="20.42578125" customWidth="1"/>
    <col min="5891" max="5891" width="23.5703125" customWidth="1"/>
    <col min="5892" max="5892" width="11.28515625" customWidth="1"/>
    <col min="5893" max="5893" width="14.140625" customWidth="1"/>
    <col min="6146" max="6146" width="20.42578125" customWidth="1"/>
    <col min="6147" max="6147" width="23.5703125" customWidth="1"/>
    <col min="6148" max="6148" width="11.28515625" customWidth="1"/>
    <col min="6149" max="6149" width="14.140625" customWidth="1"/>
    <col min="6402" max="6402" width="20.42578125" customWidth="1"/>
    <col min="6403" max="6403" width="23.5703125" customWidth="1"/>
    <col min="6404" max="6404" width="11.28515625" customWidth="1"/>
    <col min="6405" max="6405" width="14.140625" customWidth="1"/>
    <col min="6658" max="6658" width="20.42578125" customWidth="1"/>
    <col min="6659" max="6659" width="23.5703125" customWidth="1"/>
    <col min="6660" max="6660" width="11.28515625" customWidth="1"/>
    <col min="6661" max="6661" width="14.140625" customWidth="1"/>
    <col min="6914" max="6914" width="20.42578125" customWidth="1"/>
    <col min="6915" max="6915" width="23.5703125" customWidth="1"/>
    <col min="6916" max="6916" width="11.28515625" customWidth="1"/>
    <col min="6917" max="6917" width="14.140625" customWidth="1"/>
    <col min="7170" max="7170" width="20.42578125" customWidth="1"/>
    <col min="7171" max="7171" width="23.5703125" customWidth="1"/>
    <col min="7172" max="7172" width="11.28515625" customWidth="1"/>
    <col min="7173" max="7173" width="14.140625" customWidth="1"/>
    <col min="7426" max="7426" width="20.42578125" customWidth="1"/>
    <col min="7427" max="7427" width="23.5703125" customWidth="1"/>
    <col min="7428" max="7428" width="11.28515625" customWidth="1"/>
    <col min="7429" max="7429" width="14.140625" customWidth="1"/>
    <col min="7682" max="7682" width="20.42578125" customWidth="1"/>
    <col min="7683" max="7683" width="23.5703125" customWidth="1"/>
    <col min="7684" max="7684" width="11.28515625" customWidth="1"/>
    <col min="7685" max="7685" width="14.140625" customWidth="1"/>
    <col min="7938" max="7938" width="20.42578125" customWidth="1"/>
    <col min="7939" max="7939" width="23.5703125" customWidth="1"/>
    <col min="7940" max="7940" width="11.28515625" customWidth="1"/>
    <col min="7941" max="7941" width="14.140625" customWidth="1"/>
    <col min="8194" max="8194" width="20.42578125" customWidth="1"/>
    <col min="8195" max="8195" width="23.5703125" customWidth="1"/>
    <col min="8196" max="8196" width="11.28515625" customWidth="1"/>
    <col min="8197" max="8197" width="14.140625" customWidth="1"/>
    <col min="8450" max="8450" width="20.42578125" customWidth="1"/>
    <col min="8451" max="8451" width="23.5703125" customWidth="1"/>
    <col min="8452" max="8452" width="11.28515625" customWidth="1"/>
    <col min="8453" max="8453" width="14.140625" customWidth="1"/>
    <col min="8706" max="8706" width="20.42578125" customWidth="1"/>
    <col min="8707" max="8707" width="23.5703125" customWidth="1"/>
    <col min="8708" max="8708" width="11.28515625" customWidth="1"/>
    <col min="8709" max="8709" width="14.140625" customWidth="1"/>
    <col min="8962" max="8962" width="20.42578125" customWidth="1"/>
    <col min="8963" max="8963" width="23.5703125" customWidth="1"/>
    <col min="8964" max="8964" width="11.28515625" customWidth="1"/>
    <col min="8965" max="8965" width="14.140625" customWidth="1"/>
    <col min="9218" max="9218" width="20.42578125" customWidth="1"/>
    <col min="9219" max="9219" width="23.5703125" customWidth="1"/>
    <col min="9220" max="9220" width="11.28515625" customWidth="1"/>
    <col min="9221" max="9221" width="14.140625" customWidth="1"/>
    <col min="9474" max="9474" width="20.42578125" customWidth="1"/>
    <col min="9475" max="9475" width="23.5703125" customWidth="1"/>
    <col min="9476" max="9476" width="11.28515625" customWidth="1"/>
    <col min="9477" max="9477" width="14.140625" customWidth="1"/>
    <col min="9730" max="9730" width="20.42578125" customWidth="1"/>
    <col min="9731" max="9731" width="23.5703125" customWidth="1"/>
    <col min="9732" max="9732" width="11.28515625" customWidth="1"/>
    <col min="9733" max="9733" width="14.140625" customWidth="1"/>
    <col min="9986" max="9986" width="20.42578125" customWidth="1"/>
    <col min="9987" max="9987" width="23.5703125" customWidth="1"/>
    <col min="9988" max="9988" width="11.28515625" customWidth="1"/>
    <col min="9989" max="9989" width="14.140625" customWidth="1"/>
    <col min="10242" max="10242" width="20.42578125" customWidth="1"/>
    <col min="10243" max="10243" width="23.5703125" customWidth="1"/>
    <col min="10244" max="10244" width="11.28515625" customWidth="1"/>
    <col min="10245" max="10245" width="14.140625" customWidth="1"/>
    <col min="10498" max="10498" width="20.42578125" customWidth="1"/>
    <col min="10499" max="10499" width="23.5703125" customWidth="1"/>
    <col min="10500" max="10500" width="11.28515625" customWidth="1"/>
    <col min="10501" max="10501" width="14.140625" customWidth="1"/>
    <col min="10754" max="10754" width="20.42578125" customWidth="1"/>
    <col min="10755" max="10755" width="23.5703125" customWidth="1"/>
    <col min="10756" max="10756" width="11.28515625" customWidth="1"/>
    <col min="10757" max="10757" width="14.140625" customWidth="1"/>
    <col min="11010" max="11010" width="20.42578125" customWidth="1"/>
    <col min="11011" max="11011" width="23.5703125" customWidth="1"/>
    <col min="11012" max="11012" width="11.28515625" customWidth="1"/>
    <col min="11013" max="11013" width="14.140625" customWidth="1"/>
    <col min="11266" max="11266" width="20.42578125" customWidth="1"/>
    <col min="11267" max="11267" width="23.5703125" customWidth="1"/>
    <col min="11268" max="11268" width="11.28515625" customWidth="1"/>
    <col min="11269" max="11269" width="14.140625" customWidth="1"/>
    <col min="11522" max="11522" width="20.42578125" customWidth="1"/>
    <col min="11523" max="11523" width="23.5703125" customWidth="1"/>
    <col min="11524" max="11524" width="11.28515625" customWidth="1"/>
    <col min="11525" max="11525" width="14.140625" customWidth="1"/>
    <col min="11778" max="11778" width="20.42578125" customWidth="1"/>
    <col min="11779" max="11779" width="23.5703125" customWidth="1"/>
    <col min="11780" max="11780" width="11.28515625" customWidth="1"/>
    <col min="11781" max="11781" width="14.140625" customWidth="1"/>
    <col min="12034" max="12034" width="20.42578125" customWidth="1"/>
    <col min="12035" max="12035" width="23.5703125" customWidth="1"/>
    <col min="12036" max="12036" width="11.28515625" customWidth="1"/>
    <col min="12037" max="12037" width="14.140625" customWidth="1"/>
    <col min="12290" max="12290" width="20.42578125" customWidth="1"/>
    <col min="12291" max="12291" width="23.5703125" customWidth="1"/>
    <col min="12292" max="12292" width="11.28515625" customWidth="1"/>
    <col min="12293" max="12293" width="14.140625" customWidth="1"/>
    <col min="12546" max="12546" width="20.42578125" customWidth="1"/>
    <col min="12547" max="12547" width="23.5703125" customWidth="1"/>
    <col min="12548" max="12548" width="11.28515625" customWidth="1"/>
    <col min="12549" max="12549" width="14.140625" customWidth="1"/>
    <col min="12802" max="12802" width="20.42578125" customWidth="1"/>
    <col min="12803" max="12803" width="23.5703125" customWidth="1"/>
    <col min="12804" max="12804" width="11.28515625" customWidth="1"/>
    <col min="12805" max="12805" width="14.140625" customWidth="1"/>
    <col min="13058" max="13058" width="20.42578125" customWidth="1"/>
    <col min="13059" max="13059" width="23.5703125" customWidth="1"/>
    <col min="13060" max="13060" width="11.28515625" customWidth="1"/>
    <col min="13061" max="13061" width="14.140625" customWidth="1"/>
    <col min="13314" max="13314" width="20.42578125" customWidth="1"/>
    <col min="13315" max="13315" width="23.5703125" customWidth="1"/>
    <col min="13316" max="13316" width="11.28515625" customWidth="1"/>
    <col min="13317" max="13317" width="14.140625" customWidth="1"/>
    <col min="13570" max="13570" width="20.42578125" customWidth="1"/>
    <col min="13571" max="13571" width="23.5703125" customWidth="1"/>
    <col min="13572" max="13572" width="11.28515625" customWidth="1"/>
    <col min="13573" max="13573" width="14.140625" customWidth="1"/>
    <col min="13826" max="13826" width="20.42578125" customWidth="1"/>
    <col min="13827" max="13827" width="23.5703125" customWidth="1"/>
    <col min="13828" max="13828" width="11.28515625" customWidth="1"/>
    <col min="13829" max="13829" width="14.140625" customWidth="1"/>
    <col min="14082" max="14082" width="20.42578125" customWidth="1"/>
    <col min="14083" max="14083" width="23.5703125" customWidth="1"/>
    <col min="14084" max="14084" width="11.28515625" customWidth="1"/>
    <col min="14085" max="14085" width="14.140625" customWidth="1"/>
    <col min="14338" max="14338" width="20.42578125" customWidth="1"/>
    <col min="14339" max="14339" width="23.5703125" customWidth="1"/>
    <col min="14340" max="14340" width="11.28515625" customWidth="1"/>
    <col min="14341" max="14341" width="14.140625" customWidth="1"/>
    <col min="14594" max="14594" width="20.42578125" customWidth="1"/>
    <col min="14595" max="14595" width="23.5703125" customWidth="1"/>
    <col min="14596" max="14596" width="11.28515625" customWidth="1"/>
    <col min="14597" max="14597" width="14.140625" customWidth="1"/>
    <col min="14850" max="14850" width="20.42578125" customWidth="1"/>
    <col min="14851" max="14851" width="23.5703125" customWidth="1"/>
    <col min="14852" max="14852" width="11.28515625" customWidth="1"/>
    <col min="14853" max="14853" width="14.140625" customWidth="1"/>
    <col min="15106" max="15106" width="20.42578125" customWidth="1"/>
    <col min="15107" max="15107" width="23.5703125" customWidth="1"/>
    <col min="15108" max="15108" width="11.28515625" customWidth="1"/>
    <col min="15109" max="15109" width="14.140625" customWidth="1"/>
    <col min="15362" max="15362" width="20.42578125" customWidth="1"/>
    <col min="15363" max="15363" width="23.5703125" customWidth="1"/>
    <col min="15364" max="15364" width="11.28515625" customWidth="1"/>
    <col min="15365" max="15365" width="14.140625" customWidth="1"/>
    <col min="15618" max="15618" width="20.42578125" customWidth="1"/>
    <col min="15619" max="15619" width="23.5703125" customWidth="1"/>
    <col min="15620" max="15620" width="11.28515625" customWidth="1"/>
    <col min="15621" max="15621" width="14.140625" customWidth="1"/>
    <col min="15874" max="15874" width="20.42578125" customWidth="1"/>
    <col min="15875" max="15875" width="23.5703125" customWidth="1"/>
    <col min="15876" max="15876" width="11.28515625" customWidth="1"/>
    <col min="15877" max="15877" width="14.140625" customWidth="1"/>
    <col min="16130" max="16130" width="20.42578125" customWidth="1"/>
    <col min="16131" max="16131" width="23.5703125" customWidth="1"/>
    <col min="16132" max="16132" width="11.28515625" customWidth="1"/>
    <col min="16133" max="16133" width="14.140625" customWidth="1"/>
  </cols>
  <sheetData>
    <row r="1" spans="1:14" ht="15.75" x14ac:dyDescent="0.25">
      <c r="A1" s="196" t="s">
        <v>389</v>
      </c>
      <c r="B1" s="131"/>
      <c r="C1" s="131"/>
      <c r="F1" s="10"/>
      <c r="G1" s="8"/>
      <c r="H1" s="8"/>
      <c r="I1" s="8"/>
      <c r="J1" s="8"/>
      <c r="K1" s="8"/>
      <c r="L1" s="8"/>
      <c r="M1" s="8"/>
      <c r="N1" s="8"/>
    </row>
    <row r="2" spans="1:14" x14ac:dyDescent="0.25">
      <c r="A2" s="129"/>
      <c r="B2" s="197"/>
      <c r="C2" s="198">
        <v>2019</v>
      </c>
      <c r="D2" s="198">
        <v>2020</v>
      </c>
      <c r="E2" s="36">
        <v>2021</v>
      </c>
      <c r="F2" s="36">
        <v>2022</v>
      </c>
      <c r="G2" s="8"/>
    </row>
    <row r="3" spans="1:14" ht="38.25" x14ac:dyDescent="0.25">
      <c r="A3" s="199" t="s">
        <v>7</v>
      </c>
      <c r="B3" s="115" t="s">
        <v>354</v>
      </c>
      <c r="C3" s="193" t="s">
        <v>24</v>
      </c>
      <c r="D3" s="193" t="s">
        <v>24</v>
      </c>
      <c r="E3" s="193" t="s">
        <v>24</v>
      </c>
      <c r="F3" s="193" t="s">
        <v>24</v>
      </c>
    </row>
    <row r="4" spans="1:14" x14ac:dyDescent="0.25">
      <c r="A4" s="41" t="s">
        <v>20</v>
      </c>
      <c r="B4" s="194" t="s">
        <v>355</v>
      </c>
      <c r="C4" s="100">
        <v>15.3</v>
      </c>
      <c r="D4" s="100">
        <v>19.8</v>
      </c>
      <c r="E4" s="100">
        <v>11.6</v>
      </c>
      <c r="F4" s="100">
        <v>10.9</v>
      </c>
    </row>
    <row r="5" spans="1:14" x14ac:dyDescent="0.25">
      <c r="A5" s="28"/>
      <c r="B5" s="194" t="s">
        <v>356</v>
      </c>
      <c r="C5" s="100">
        <v>23.5</v>
      </c>
      <c r="D5" s="100">
        <v>20.7</v>
      </c>
      <c r="E5" s="100">
        <v>16.600000000000001</v>
      </c>
      <c r="F5" s="100">
        <v>13</v>
      </c>
      <c r="G5" s="200"/>
      <c r="H5" s="200"/>
      <c r="I5" s="200"/>
      <c r="J5" s="200"/>
      <c r="K5" s="200"/>
      <c r="L5" s="200"/>
    </row>
    <row r="6" spans="1:14" x14ac:dyDescent="0.25">
      <c r="A6" s="28"/>
      <c r="B6" s="194" t="s">
        <v>357</v>
      </c>
      <c r="C6" s="100">
        <v>23.7</v>
      </c>
      <c r="D6" s="100">
        <v>25.7</v>
      </c>
      <c r="E6" s="100">
        <v>22.3</v>
      </c>
      <c r="F6" s="100">
        <v>23.2</v>
      </c>
      <c r="G6" s="200"/>
      <c r="H6" s="200"/>
      <c r="I6" s="200"/>
      <c r="J6" s="200"/>
      <c r="K6" s="200"/>
      <c r="L6" s="200"/>
    </row>
    <row r="7" spans="1:14" x14ac:dyDescent="0.25">
      <c r="A7" s="28"/>
      <c r="B7" s="194" t="s">
        <v>358</v>
      </c>
      <c r="C7" s="100">
        <v>23.5</v>
      </c>
      <c r="D7" s="100">
        <v>11.5</v>
      </c>
      <c r="E7" s="100">
        <v>21.1</v>
      </c>
      <c r="F7" s="100">
        <v>23.4</v>
      </c>
    </row>
    <row r="8" spans="1:14" x14ac:dyDescent="0.25">
      <c r="A8" s="28"/>
      <c r="B8" s="194" t="s">
        <v>359</v>
      </c>
      <c r="C8" s="100">
        <v>28.5</v>
      </c>
      <c r="D8" s="100">
        <v>11.1</v>
      </c>
      <c r="E8" s="100">
        <v>27.2</v>
      </c>
      <c r="F8" s="100">
        <v>33.1</v>
      </c>
    </row>
    <row r="9" spans="1:14" x14ac:dyDescent="0.25">
      <c r="A9" s="28"/>
      <c r="B9" s="194" t="s">
        <v>360</v>
      </c>
      <c r="C9" s="100">
        <v>29.6</v>
      </c>
      <c r="D9" s="100">
        <v>18.7</v>
      </c>
      <c r="E9" s="100">
        <v>21.9</v>
      </c>
      <c r="F9" s="100">
        <v>28.6</v>
      </c>
    </row>
    <row r="10" spans="1:14" x14ac:dyDescent="0.25">
      <c r="A10" s="28"/>
      <c r="B10" s="194" t="s">
        <v>361</v>
      </c>
      <c r="C10" s="100">
        <v>26.7</v>
      </c>
      <c r="D10" s="100">
        <v>15.3</v>
      </c>
      <c r="E10" s="100">
        <v>17.3</v>
      </c>
      <c r="F10" s="100">
        <v>24.3</v>
      </c>
    </row>
    <row r="11" spans="1:14" x14ac:dyDescent="0.25">
      <c r="A11" s="28"/>
      <c r="B11" s="194" t="s">
        <v>362</v>
      </c>
      <c r="C11" s="100">
        <v>28.5</v>
      </c>
      <c r="D11" s="100">
        <v>16.399999999999999</v>
      </c>
      <c r="E11" s="100">
        <v>17.100000000000001</v>
      </c>
      <c r="F11" s="100">
        <v>27.2</v>
      </c>
    </row>
    <row r="12" spans="1:14" x14ac:dyDescent="0.25">
      <c r="A12" s="28"/>
      <c r="B12" s="194" t="s">
        <v>363</v>
      </c>
      <c r="C12" s="100">
        <v>25</v>
      </c>
      <c r="D12" s="100">
        <v>13.1</v>
      </c>
      <c r="E12" s="100">
        <v>13.2</v>
      </c>
      <c r="F12" s="100">
        <v>25.4</v>
      </c>
    </row>
    <row r="13" spans="1:14" x14ac:dyDescent="0.25">
      <c r="A13" s="28"/>
      <c r="B13" s="194" t="s">
        <v>364</v>
      </c>
      <c r="C13" s="100">
        <v>22</v>
      </c>
      <c r="D13" s="100">
        <v>16.2</v>
      </c>
      <c r="E13" s="100">
        <v>14.7</v>
      </c>
      <c r="F13" s="100">
        <v>25.6</v>
      </c>
    </row>
    <row r="14" spans="1:14" x14ac:dyDescent="0.25">
      <c r="A14" s="28"/>
      <c r="B14" s="194" t="s">
        <v>365</v>
      </c>
      <c r="C14" s="100">
        <v>26.6</v>
      </c>
      <c r="D14" s="100">
        <v>23.1</v>
      </c>
      <c r="E14" s="100">
        <v>18.7</v>
      </c>
      <c r="F14" s="100">
        <v>24.1</v>
      </c>
    </row>
    <row r="15" spans="1:14" x14ac:dyDescent="0.25">
      <c r="A15" s="48"/>
      <c r="B15" s="195" t="s">
        <v>366</v>
      </c>
      <c r="C15" s="117">
        <v>23.7</v>
      </c>
      <c r="D15" s="117">
        <v>15.7</v>
      </c>
      <c r="E15" s="117">
        <v>15.5</v>
      </c>
      <c r="F15" s="117">
        <v>17</v>
      </c>
    </row>
    <row r="16" spans="1:14" x14ac:dyDescent="0.25">
      <c r="A16" s="41" t="s">
        <v>367</v>
      </c>
      <c r="B16" s="194" t="s">
        <v>355</v>
      </c>
      <c r="C16" s="100">
        <v>11.4</v>
      </c>
      <c r="D16" s="100">
        <v>16.3</v>
      </c>
      <c r="E16" s="100">
        <v>8.6999999999999993</v>
      </c>
      <c r="F16" s="100">
        <v>8.6</v>
      </c>
    </row>
    <row r="17" spans="1:17" x14ac:dyDescent="0.25">
      <c r="A17" s="28"/>
      <c r="B17" s="194" t="s">
        <v>356</v>
      </c>
      <c r="C17" s="100">
        <v>10.4</v>
      </c>
      <c r="D17" s="100">
        <v>10.8</v>
      </c>
      <c r="E17" s="100">
        <v>7.6</v>
      </c>
      <c r="F17" s="100">
        <v>7.1</v>
      </c>
    </row>
    <row r="18" spans="1:17" x14ac:dyDescent="0.25">
      <c r="A18" s="28"/>
      <c r="B18" s="194" t="s">
        <v>357</v>
      </c>
      <c r="C18" s="100">
        <v>11.3</v>
      </c>
      <c r="D18" s="100">
        <v>13.8</v>
      </c>
      <c r="E18" s="100">
        <v>10.7</v>
      </c>
      <c r="F18" s="100">
        <v>8.8000000000000007</v>
      </c>
    </row>
    <row r="19" spans="1:17" x14ac:dyDescent="0.25">
      <c r="A19" s="28"/>
      <c r="B19" s="194" t="s">
        <v>358</v>
      </c>
      <c r="C19" s="100">
        <v>12.3</v>
      </c>
      <c r="D19" s="100">
        <v>10.1</v>
      </c>
      <c r="E19" s="100">
        <v>10.8</v>
      </c>
      <c r="F19" s="100">
        <v>10.5</v>
      </c>
    </row>
    <row r="20" spans="1:17" x14ac:dyDescent="0.25">
      <c r="A20" s="28"/>
      <c r="B20" s="194" t="s">
        <v>359</v>
      </c>
      <c r="C20" s="100">
        <v>14.6</v>
      </c>
      <c r="D20" s="100">
        <v>8.5</v>
      </c>
      <c r="E20" s="100">
        <v>12.8</v>
      </c>
      <c r="F20" s="100">
        <v>14.3</v>
      </c>
    </row>
    <row r="21" spans="1:17" x14ac:dyDescent="0.25">
      <c r="A21" s="28"/>
      <c r="B21" s="194" t="s">
        <v>360</v>
      </c>
      <c r="C21" s="100">
        <v>17.5</v>
      </c>
      <c r="D21" s="100">
        <v>9.1999999999999993</v>
      </c>
      <c r="E21" s="100">
        <v>12.8</v>
      </c>
      <c r="F21" s="100">
        <v>15.8</v>
      </c>
    </row>
    <row r="22" spans="1:17" x14ac:dyDescent="0.25">
      <c r="A22" s="28"/>
      <c r="B22" s="194" t="s">
        <v>361</v>
      </c>
      <c r="C22" s="100">
        <v>17.7</v>
      </c>
      <c r="D22" s="100">
        <v>9.9</v>
      </c>
      <c r="E22" s="100">
        <v>11.4</v>
      </c>
      <c r="F22" s="100">
        <v>15.4</v>
      </c>
    </row>
    <row r="23" spans="1:17" x14ac:dyDescent="0.25">
      <c r="A23" s="28"/>
      <c r="B23" s="194" t="s">
        <v>362</v>
      </c>
      <c r="C23" s="100">
        <v>17.100000000000001</v>
      </c>
      <c r="D23" s="100">
        <v>9.8000000000000007</v>
      </c>
      <c r="E23" s="100">
        <v>11.3</v>
      </c>
      <c r="F23" s="100">
        <v>14.4</v>
      </c>
    </row>
    <row r="24" spans="1:17" x14ac:dyDescent="0.25">
      <c r="A24" s="28"/>
      <c r="B24" s="194" t="s">
        <v>363</v>
      </c>
      <c r="C24" s="100">
        <v>16.399999999999999</v>
      </c>
      <c r="D24" s="100">
        <v>8.8000000000000007</v>
      </c>
      <c r="E24" s="100">
        <v>9.6999999999999993</v>
      </c>
      <c r="F24" s="100">
        <v>14.5</v>
      </c>
    </row>
    <row r="25" spans="1:17" x14ac:dyDescent="0.25">
      <c r="A25" s="28"/>
      <c r="B25" s="194" t="s">
        <v>364</v>
      </c>
      <c r="C25" s="100">
        <v>14.8</v>
      </c>
      <c r="D25" s="100">
        <v>10</v>
      </c>
      <c r="E25" s="100">
        <v>9.8000000000000007</v>
      </c>
      <c r="F25" s="100">
        <v>15.1</v>
      </c>
    </row>
    <row r="26" spans="1:17" x14ac:dyDescent="0.25">
      <c r="A26" s="28"/>
      <c r="B26" s="194" t="s">
        <v>365</v>
      </c>
      <c r="C26" s="100">
        <v>15.3</v>
      </c>
      <c r="D26" s="100">
        <v>11.4</v>
      </c>
      <c r="E26" s="100">
        <v>9.3000000000000007</v>
      </c>
      <c r="F26" s="100">
        <v>13.6</v>
      </c>
    </row>
    <row r="27" spans="1:17" x14ac:dyDescent="0.25">
      <c r="A27" s="48"/>
      <c r="B27" s="195" t="s">
        <v>366</v>
      </c>
      <c r="C27" s="117">
        <v>16.899999999999999</v>
      </c>
      <c r="D27" s="117">
        <v>10.6</v>
      </c>
      <c r="E27" s="117">
        <v>9.1</v>
      </c>
      <c r="F27" s="117">
        <v>10.8</v>
      </c>
    </row>
    <row r="28" spans="1:17" x14ac:dyDescent="0.25">
      <c r="A28" s="28" t="s">
        <v>99</v>
      </c>
      <c r="B28" s="28"/>
      <c r="C28" s="28"/>
      <c r="D28" s="28"/>
      <c r="E28" s="28"/>
      <c r="F28" s="28"/>
      <c r="I28" s="11"/>
      <c r="J28" s="11"/>
      <c r="K28" s="11"/>
      <c r="L28" s="11"/>
      <c r="M28" s="11"/>
      <c r="N28" s="11"/>
      <c r="O28" s="11"/>
      <c r="P28" s="11"/>
      <c r="Q28" s="11"/>
    </row>
    <row r="29" spans="1:17" x14ac:dyDescent="0.25">
      <c r="A29" s="201" t="s">
        <v>368</v>
      </c>
      <c r="B29" s="201"/>
      <c r="C29" s="201"/>
      <c r="D29" s="201"/>
      <c r="E29" s="201"/>
      <c r="F29" s="201"/>
      <c r="G29" s="9"/>
      <c r="H29" s="9"/>
      <c r="I29" s="11"/>
      <c r="J29" s="11"/>
      <c r="K29" s="11"/>
      <c r="L29" s="11"/>
      <c r="M29" s="11"/>
      <c r="N29" s="11"/>
      <c r="O29" s="11"/>
      <c r="P29" s="11"/>
      <c r="Q29" s="11"/>
    </row>
    <row r="30" spans="1:17" x14ac:dyDescent="0.25">
      <c r="A30" s="28" t="s">
        <v>372</v>
      </c>
      <c r="B30" s="28"/>
      <c r="C30" s="28"/>
      <c r="D30" s="28"/>
      <c r="E30" s="28"/>
      <c r="F30" s="28"/>
      <c r="I30" s="11"/>
      <c r="J30" s="11"/>
      <c r="K30" s="11"/>
      <c r="L30" s="11"/>
      <c r="M30" s="11"/>
      <c r="N30" s="11"/>
      <c r="O30" s="11"/>
      <c r="P30" s="11"/>
      <c r="Q30" s="11"/>
    </row>
    <row r="31" spans="1:17" x14ac:dyDescent="0.25">
      <c r="A31" s="28"/>
      <c r="B31" s="28"/>
      <c r="C31" s="28"/>
      <c r="D31" s="28"/>
      <c r="E31" s="28"/>
      <c r="F31" s="28"/>
      <c r="I31" s="11"/>
      <c r="J31" s="11"/>
      <c r="K31" s="11"/>
      <c r="L31" s="11"/>
      <c r="M31" s="11"/>
      <c r="N31" s="11"/>
      <c r="O31" s="11"/>
      <c r="P31" s="11"/>
      <c r="Q31" s="11"/>
    </row>
    <row r="32" spans="1:17" x14ac:dyDescent="0.25">
      <c r="A32" s="28" t="s">
        <v>370</v>
      </c>
      <c r="B32" s="28"/>
      <c r="C32" s="28"/>
      <c r="D32" s="28"/>
      <c r="E32" s="28"/>
      <c r="F32" s="28"/>
    </row>
    <row r="33" spans="1:6" x14ac:dyDescent="0.25">
      <c r="A33" s="28"/>
      <c r="B33" s="28"/>
      <c r="C33" s="28"/>
      <c r="D33" s="28"/>
      <c r="E33" s="28"/>
      <c r="F33" s="28"/>
    </row>
    <row r="34" spans="1:6" x14ac:dyDescent="0.25">
      <c r="A34" s="189" t="s">
        <v>0</v>
      </c>
      <c r="B34" s="28"/>
      <c r="C34" s="28"/>
      <c r="D34" s="28"/>
      <c r="E34" s="28"/>
      <c r="F34" s="28"/>
    </row>
    <row r="35" spans="1:6" x14ac:dyDescent="0.25">
      <c r="A35" s="28"/>
      <c r="B35" s="28"/>
      <c r="C35" s="28"/>
      <c r="D35" s="28"/>
      <c r="E35" s="28"/>
      <c r="F35" s="2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027A-935C-425F-9C37-51E960A9072F}">
  <dimension ref="A1:M80"/>
  <sheetViews>
    <sheetView showGridLines="0" workbookViewId="0"/>
  </sheetViews>
  <sheetFormatPr defaultRowHeight="15" x14ac:dyDescent="0.25"/>
  <cols>
    <col min="1" max="1" width="8" bestFit="1" customWidth="1"/>
    <col min="2" max="2" width="20.42578125" bestFit="1" customWidth="1"/>
    <col min="3" max="3" width="10.28515625" customWidth="1"/>
    <col min="4" max="4" width="15" customWidth="1"/>
    <col min="5" max="5" width="10.42578125" customWidth="1"/>
    <col min="6" max="6" width="15.42578125" customWidth="1"/>
    <col min="7" max="7" width="8.7109375" customWidth="1"/>
    <col min="8" max="8" width="14.85546875" bestFit="1" customWidth="1"/>
    <col min="9" max="9" width="9.5703125" style="180" customWidth="1"/>
    <col min="11" max="11" width="28.28515625" customWidth="1"/>
    <col min="13" max="13" width="35.28515625" customWidth="1"/>
    <col min="251" max="251" width="10.140625" customWidth="1"/>
    <col min="252" max="252" width="13.28515625" customWidth="1"/>
    <col min="253" max="253" width="16.85546875" customWidth="1"/>
    <col min="254" max="259" width="15.7109375" customWidth="1"/>
    <col min="260" max="260" width="9.5703125" customWidth="1"/>
    <col min="261" max="261" width="11.140625" customWidth="1"/>
    <col min="267" max="267" width="28.28515625" customWidth="1"/>
    <col min="269" max="269" width="35.28515625" customWidth="1"/>
    <col min="507" max="507" width="10.140625" customWidth="1"/>
    <col min="508" max="508" width="13.28515625" customWidth="1"/>
    <col min="509" max="509" width="16.85546875" customWidth="1"/>
    <col min="510" max="515" width="15.7109375" customWidth="1"/>
    <col min="516" max="516" width="9.5703125" customWidth="1"/>
    <col min="517" max="517" width="11.140625" customWidth="1"/>
    <col min="523" max="523" width="28.28515625" customWidth="1"/>
    <col min="525" max="525" width="35.28515625" customWidth="1"/>
    <col min="763" max="763" width="10.140625" customWidth="1"/>
    <col min="764" max="764" width="13.28515625" customWidth="1"/>
    <col min="765" max="765" width="16.85546875" customWidth="1"/>
    <col min="766" max="771" width="15.7109375" customWidth="1"/>
    <col min="772" max="772" width="9.5703125" customWidth="1"/>
    <col min="773" max="773" width="11.140625" customWidth="1"/>
    <col min="779" max="779" width="28.28515625" customWidth="1"/>
    <col min="781" max="781" width="35.28515625" customWidth="1"/>
    <col min="1019" max="1019" width="10.140625" customWidth="1"/>
    <col min="1020" max="1020" width="13.28515625" customWidth="1"/>
    <col min="1021" max="1021" width="16.85546875" customWidth="1"/>
    <col min="1022" max="1027" width="15.7109375" customWidth="1"/>
    <col min="1028" max="1028" width="9.5703125" customWidth="1"/>
    <col min="1029" max="1029" width="11.140625" customWidth="1"/>
    <col min="1035" max="1035" width="28.28515625" customWidth="1"/>
    <col min="1037" max="1037" width="35.28515625" customWidth="1"/>
    <col min="1275" max="1275" width="10.140625" customWidth="1"/>
    <col min="1276" max="1276" width="13.28515625" customWidth="1"/>
    <col min="1277" max="1277" width="16.85546875" customWidth="1"/>
    <col min="1278" max="1283" width="15.7109375" customWidth="1"/>
    <col min="1284" max="1284" width="9.5703125" customWidth="1"/>
    <col min="1285" max="1285" width="11.140625" customWidth="1"/>
    <col min="1291" max="1291" width="28.28515625" customWidth="1"/>
    <col min="1293" max="1293" width="35.28515625" customWidth="1"/>
    <col min="1531" max="1531" width="10.140625" customWidth="1"/>
    <col min="1532" max="1532" width="13.28515625" customWidth="1"/>
    <col min="1533" max="1533" width="16.85546875" customWidth="1"/>
    <col min="1534" max="1539" width="15.7109375" customWidth="1"/>
    <col min="1540" max="1540" width="9.5703125" customWidth="1"/>
    <col min="1541" max="1541" width="11.140625" customWidth="1"/>
    <col min="1547" max="1547" width="28.28515625" customWidth="1"/>
    <col min="1549" max="1549" width="35.28515625" customWidth="1"/>
    <col min="1787" max="1787" width="10.140625" customWidth="1"/>
    <col min="1788" max="1788" width="13.28515625" customWidth="1"/>
    <col min="1789" max="1789" width="16.85546875" customWidth="1"/>
    <col min="1790" max="1795" width="15.7109375" customWidth="1"/>
    <col min="1796" max="1796" width="9.5703125" customWidth="1"/>
    <col min="1797" max="1797" width="11.140625" customWidth="1"/>
    <col min="1803" max="1803" width="28.28515625" customWidth="1"/>
    <col min="1805" max="1805" width="35.28515625" customWidth="1"/>
    <col min="2043" max="2043" width="10.140625" customWidth="1"/>
    <col min="2044" max="2044" width="13.28515625" customWidth="1"/>
    <col min="2045" max="2045" width="16.85546875" customWidth="1"/>
    <col min="2046" max="2051" width="15.7109375" customWidth="1"/>
    <col min="2052" max="2052" width="9.5703125" customWidth="1"/>
    <col min="2053" max="2053" width="11.140625" customWidth="1"/>
    <col min="2059" max="2059" width="28.28515625" customWidth="1"/>
    <col min="2061" max="2061" width="35.28515625" customWidth="1"/>
    <col min="2299" max="2299" width="10.140625" customWidth="1"/>
    <col min="2300" max="2300" width="13.28515625" customWidth="1"/>
    <col min="2301" max="2301" width="16.85546875" customWidth="1"/>
    <col min="2302" max="2307" width="15.7109375" customWidth="1"/>
    <col min="2308" max="2308" width="9.5703125" customWidth="1"/>
    <col min="2309" max="2309" width="11.140625" customWidth="1"/>
    <col min="2315" max="2315" width="28.28515625" customWidth="1"/>
    <col min="2317" max="2317" width="35.28515625" customWidth="1"/>
    <col min="2555" max="2555" width="10.140625" customWidth="1"/>
    <col min="2556" max="2556" width="13.28515625" customWidth="1"/>
    <col min="2557" max="2557" width="16.85546875" customWidth="1"/>
    <col min="2558" max="2563" width="15.7109375" customWidth="1"/>
    <col min="2564" max="2564" width="9.5703125" customWidth="1"/>
    <col min="2565" max="2565" width="11.140625" customWidth="1"/>
    <col min="2571" max="2571" width="28.28515625" customWidth="1"/>
    <col min="2573" max="2573" width="35.28515625" customWidth="1"/>
    <col min="2811" max="2811" width="10.140625" customWidth="1"/>
    <col min="2812" max="2812" width="13.28515625" customWidth="1"/>
    <col min="2813" max="2813" width="16.85546875" customWidth="1"/>
    <col min="2814" max="2819" width="15.7109375" customWidth="1"/>
    <col min="2820" max="2820" width="9.5703125" customWidth="1"/>
    <col min="2821" max="2821" width="11.140625" customWidth="1"/>
    <col min="2827" max="2827" width="28.28515625" customWidth="1"/>
    <col min="2829" max="2829" width="35.28515625" customWidth="1"/>
    <col min="3067" max="3067" width="10.140625" customWidth="1"/>
    <col min="3068" max="3068" width="13.28515625" customWidth="1"/>
    <col min="3069" max="3069" width="16.85546875" customWidth="1"/>
    <col min="3070" max="3075" width="15.7109375" customWidth="1"/>
    <col min="3076" max="3076" width="9.5703125" customWidth="1"/>
    <col min="3077" max="3077" width="11.140625" customWidth="1"/>
    <col min="3083" max="3083" width="28.28515625" customWidth="1"/>
    <col min="3085" max="3085" width="35.28515625" customWidth="1"/>
    <col min="3323" max="3323" width="10.140625" customWidth="1"/>
    <col min="3324" max="3324" width="13.28515625" customWidth="1"/>
    <col min="3325" max="3325" width="16.85546875" customWidth="1"/>
    <col min="3326" max="3331" width="15.7109375" customWidth="1"/>
    <col min="3332" max="3332" width="9.5703125" customWidth="1"/>
    <col min="3333" max="3333" width="11.140625" customWidth="1"/>
    <col min="3339" max="3339" width="28.28515625" customWidth="1"/>
    <col min="3341" max="3341" width="35.28515625" customWidth="1"/>
    <col min="3579" max="3579" width="10.140625" customWidth="1"/>
    <col min="3580" max="3580" width="13.28515625" customWidth="1"/>
    <col min="3581" max="3581" width="16.85546875" customWidth="1"/>
    <col min="3582" max="3587" width="15.7109375" customWidth="1"/>
    <col min="3588" max="3588" width="9.5703125" customWidth="1"/>
    <col min="3589" max="3589" width="11.140625" customWidth="1"/>
    <col min="3595" max="3595" width="28.28515625" customWidth="1"/>
    <col min="3597" max="3597" width="35.28515625" customWidth="1"/>
    <col min="3835" max="3835" width="10.140625" customWidth="1"/>
    <col min="3836" max="3836" width="13.28515625" customWidth="1"/>
    <col min="3837" max="3837" width="16.85546875" customWidth="1"/>
    <col min="3838" max="3843" width="15.7109375" customWidth="1"/>
    <col min="3844" max="3844" width="9.5703125" customWidth="1"/>
    <col min="3845" max="3845" width="11.140625" customWidth="1"/>
    <col min="3851" max="3851" width="28.28515625" customWidth="1"/>
    <col min="3853" max="3853" width="35.28515625" customWidth="1"/>
    <col min="4091" max="4091" width="10.140625" customWidth="1"/>
    <col min="4092" max="4092" width="13.28515625" customWidth="1"/>
    <col min="4093" max="4093" width="16.85546875" customWidth="1"/>
    <col min="4094" max="4099" width="15.7109375" customWidth="1"/>
    <col min="4100" max="4100" width="9.5703125" customWidth="1"/>
    <col min="4101" max="4101" width="11.140625" customWidth="1"/>
    <col min="4107" max="4107" width="28.28515625" customWidth="1"/>
    <col min="4109" max="4109" width="35.28515625" customWidth="1"/>
    <col min="4347" max="4347" width="10.140625" customWidth="1"/>
    <col min="4348" max="4348" width="13.28515625" customWidth="1"/>
    <col min="4349" max="4349" width="16.85546875" customWidth="1"/>
    <col min="4350" max="4355" width="15.7109375" customWidth="1"/>
    <col min="4356" max="4356" width="9.5703125" customWidth="1"/>
    <col min="4357" max="4357" width="11.140625" customWidth="1"/>
    <col min="4363" max="4363" width="28.28515625" customWidth="1"/>
    <col min="4365" max="4365" width="35.28515625" customWidth="1"/>
    <col min="4603" max="4603" width="10.140625" customWidth="1"/>
    <col min="4604" max="4604" width="13.28515625" customWidth="1"/>
    <col min="4605" max="4605" width="16.85546875" customWidth="1"/>
    <col min="4606" max="4611" width="15.7109375" customWidth="1"/>
    <col min="4612" max="4612" width="9.5703125" customWidth="1"/>
    <col min="4613" max="4613" width="11.140625" customWidth="1"/>
    <col min="4619" max="4619" width="28.28515625" customWidth="1"/>
    <col min="4621" max="4621" width="35.28515625" customWidth="1"/>
    <col min="4859" max="4859" width="10.140625" customWidth="1"/>
    <col min="4860" max="4860" width="13.28515625" customWidth="1"/>
    <col min="4861" max="4861" width="16.85546875" customWidth="1"/>
    <col min="4862" max="4867" width="15.7109375" customWidth="1"/>
    <col min="4868" max="4868" width="9.5703125" customWidth="1"/>
    <col min="4869" max="4869" width="11.140625" customWidth="1"/>
    <col min="4875" max="4875" width="28.28515625" customWidth="1"/>
    <col min="4877" max="4877" width="35.28515625" customWidth="1"/>
    <col min="5115" max="5115" width="10.140625" customWidth="1"/>
    <col min="5116" max="5116" width="13.28515625" customWidth="1"/>
    <col min="5117" max="5117" width="16.85546875" customWidth="1"/>
    <col min="5118" max="5123" width="15.7109375" customWidth="1"/>
    <col min="5124" max="5124" width="9.5703125" customWidth="1"/>
    <col min="5125" max="5125" width="11.140625" customWidth="1"/>
    <col min="5131" max="5131" width="28.28515625" customWidth="1"/>
    <col min="5133" max="5133" width="35.28515625" customWidth="1"/>
    <col min="5371" max="5371" width="10.140625" customWidth="1"/>
    <col min="5372" max="5372" width="13.28515625" customWidth="1"/>
    <col min="5373" max="5373" width="16.85546875" customWidth="1"/>
    <col min="5374" max="5379" width="15.7109375" customWidth="1"/>
    <col min="5380" max="5380" width="9.5703125" customWidth="1"/>
    <col min="5381" max="5381" width="11.140625" customWidth="1"/>
    <col min="5387" max="5387" width="28.28515625" customWidth="1"/>
    <col min="5389" max="5389" width="35.28515625" customWidth="1"/>
    <col min="5627" max="5627" width="10.140625" customWidth="1"/>
    <col min="5628" max="5628" width="13.28515625" customWidth="1"/>
    <col min="5629" max="5629" width="16.85546875" customWidth="1"/>
    <col min="5630" max="5635" width="15.7109375" customWidth="1"/>
    <col min="5636" max="5636" width="9.5703125" customWidth="1"/>
    <col min="5637" max="5637" width="11.140625" customWidth="1"/>
    <col min="5643" max="5643" width="28.28515625" customWidth="1"/>
    <col min="5645" max="5645" width="35.28515625" customWidth="1"/>
    <col min="5883" max="5883" width="10.140625" customWidth="1"/>
    <col min="5884" max="5884" width="13.28515625" customWidth="1"/>
    <col min="5885" max="5885" width="16.85546875" customWidth="1"/>
    <col min="5886" max="5891" width="15.7109375" customWidth="1"/>
    <col min="5892" max="5892" width="9.5703125" customWidth="1"/>
    <col min="5893" max="5893" width="11.140625" customWidth="1"/>
    <col min="5899" max="5899" width="28.28515625" customWidth="1"/>
    <col min="5901" max="5901" width="35.28515625" customWidth="1"/>
    <col min="6139" max="6139" width="10.140625" customWidth="1"/>
    <col min="6140" max="6140" width="13.28515625" customWidth="1"/>
    <col min="6141" max="6141" width="16.85546875" customWidth="1"/>
    <col min="6142" max="6147" width="15.7109375" customWidth="1"/>
    <col min="6148" max="6148" width="9.5703125" customWidth="1"/>
    <col min="6149" max="6149" width="11.140625" customWidth="1"/>
    <col min="6155" max="6155" width="28.28515625" customWidth="1"/>
    <col min="6157" max="6157" width="35.28515625" customWidth="1"/>
    <col min="6395" max="6395" width="10.140625" customWidth="1"/>
    <col min="6396" max="6396" width="13.28515625" customWidth="1"/>
    <col min="6397" max="6397" width="16.85546875" customWidth="1"/>
    <col min="6398" max="6403" width="15.7109375" customWidth="1"/>
    <col min="6404" max="6404" width="9.5703125" customWidth="1"/>
    <col min="6405" max="6405" width="11.140625" customWidth="1"/>
    <col min="6411" max="6411" width="28.28515625" customWidth="1"/>
    <col min="6413" max="6413" width="35.28515625" customWidth="1"/>
    <col min="6651" max="6651" width="10.140625" customWidth="1"/>
    <col min="6652" max="6652" width="13.28515625" customWidth="1"/>
    <col min="6653" max="6653" width="16.85546875" customWidth="1"/>
    <col min="6654" max="6659" width="15.7109375" customWidth="1"/>
    <col min="6660" max="6660" width="9.5703125" customWidth="1"/>
    <col min="6661" max="6661" width="11.140625" customWidth="1"/>
    <col min="6667" max="6667" width="28.28515625" customWidth="1"/>
    <col min="6669" max="6669" width="35.28515625" customWidth="1"/>
    <col min="6907" max="6907" width="10.140625" customWidth="1"/>
    <col min="6908" max="6908" width="13.28515625" customWidth="1"/>
    <col min="6909" max="6909" width="16.85546875" customWidth="1"/>
    <col min="6910" max="6915" width="15.7109375" customWidth="1"/>
    <col min="6916" max="6916" width="9.5703125" customWidth="1"/>
    <col min="6917" max="6917" width="11.140625" customWidth="1"/>
    <col min="6923" max="6923" width="28.28515625" customWidth="1"/>
    <col min="6925" max="6925" width="35.28515625" customWidth="1"/>
    <col min="7163" max="7163" width="10.140625" customWidth="1"/>
    <col min="7164" max="7164" width="13.28515625" customWidth="1"/>
    <col min="7165" max="7165" width="16.85546875" customWidth="1"/>
    <col min="7166" max="7171" width="15.7109375" customWidth="1"/>
    <col min="7172" max="7172" width="9.5703125" customWidth="1"/>
    <col min="7173" max="7173" width="11.140625" customWidth="1"/>
    <col min="7179" max="7179" width="28.28515625" customWidth="1"/>
    <col min="7181" max="7181" width="35.28515625" customWidth="1"/>
    <col min="7419" max="7419" width="10.140625" customWidth="1"/>
    <col min="7420" max="7420" width="13.28515625" customWidth="1"/>
    <col min="7421" max="7421" width="16.85546875" customWidth="1"/>
    <col min="7422" max="7427" width="15.7109375" customWidth="1"/>
    <col min="7428" max="7428" width="9.5703125" customWidth="1"/>
    <col min="7429" max="7429" width="11.140625" customWidth="1"/>
    <col min="7435" max="7435" width="28.28515625" customWidth="1"/>
    <col min="7437" max="7437" width="35.28515625" customWidth="1"/>
    <col min="7675" max="7675" width="10.140625" customWidth="1"/>
    <col min="7676" max="7676" width="13.28515625" customWidth="1"/>
    <col min="7677" max="7677" width="16.85546875" customWidth="1"/>
    <col min="7678" max="7683" width="15.7109375" customWidth="1"/>
    <col min="7684" max="7684" width="9.5703125" customWidth="1"/>
    <col min="7685" max="7685" width="11.140625" customWidth="1"/>
    <col min="7691" max="7691" width="28.28515625" customWidth="1"/>
    <col min="7693" max="7693" width="35.28515625" customWidth="1"/>
    <col min="7931" max="7931" width="10.140625" customWidth="1"/>
    <col min="7932" max="7932" width="13.28515625" customWidth="1"/>
    <col min="7933" max="7933" width="16.85546875" customWidth="1"/>
    <col min="7934" max="7939" width="15.7109375" customWidth="1"/>
    <col min="7940" max="7940" width="9.5703125" customWidth="1"/>
    <col min="7941" max="7941" width="11.140625" customWidth="1"/>
    <col min="7947" max="7947" width="28.28515625" customWidth="1"/>
    <col min="7949" max="7949" width="35.28515625" customWidth="1"/>
    <col min="8187" max="8187" width="10.140625" customWidth="1"/>
    <col min="8188" max="8188" width="13.28515625" customWidth="1"/>
    <col min="8189" max="8189" width="16.85546875" customWidth="1"/>
    <col min="8190" max="8195" width="15.7109375" customWidth="1"/>
    <col min="8196" max="8196" width="9.5703125" customWidth="1"/>
    <col min="8197" max="8197" width="11.140625" customWidth="1"/>
    <col min="8203" max="8203" width="28.28515625" customWidth="1"/>
    <col min="8205" max="8205" width="35.28515625" customWidth="1"/>
    <col min="8443" max="8443" width="10.140625" customWidth="1"/>
    <col min="8444" max="8444" width="13.28515625" customWidth="1"/>
    <col min="8445" max="8445" width="16.85546875" customWidth="1"/>
    <col min="8446" max="8451" width="15.7109375" customWidth="1"/>
    <col min="8452" max="8452" width="9.5703125" customWidth="1"/>
    <col min="8453" max="8453" width="11.140625" customWidth="1"/>
    <col min="8459" max="8459" width="28.28515625" customWidth="1"/>
    <col min="8461" max="8461" width="35.28515625" customWidth="1"/>
    <col min="8699" max="8699" width="10.140625" customWidth="1"/>
    <col min="8700" max="8700" width="13.28515625" customWidth="1"/>
    <col min="8701" max="8701" width="16.85546875" customWidth="1"/>
    <col min="8702" max="8707" width="15.7109375" customWidth="1"/>
    <col min="8708" max="8708" width="9.5703125" customWidth="1"/>
    <col min="8709" max="8709" width="11.140625" customWidth="1"/>
    <col min="8715" max="8715" width="28.28515625" customWidth="1"/>
    <col min="8717" max="8717" width="35.28515625" customWidth="1"/>
    <col min="8955" max="8955" width="10.140625" customWidth="1"/>
    <col min="8956" max="8956" width="13.28515625" customWidth="1"/>
    <col min="8957" max="8957" width="16.85546875" customWidth="1"/>
    <col min="8958" max="8963" width="15.7109375" customWidth="1"/>
    <col min="8964" max="8964" width="9.5703125" customWidth="1"/>
    <col min="8965" max="8965" width="11.140625" customWidth="1"/>
    <col min="8971" max="8971" width="28.28515625" customWidth="1"/>
    <col min="8973" max="8973" width="35.28515625" customWidth="1"/>
    <col min="9211" max="9211" width="10.140625" customWidth="1"/>
    <col min="9212" max="9212" width="13.28515625" customWidth="1"/>
    <col min="9213" max="9213" width="16.85546875" customWidth="1"/>
    <col min="9214" max="9219" width="15.7109375" customWidth="1"/>
    <col min="9220" max="9220" width="9.5703125" customWidth="1"/>
    <col min="9221" max="9221" width="11.140625" customWidth="1"/>
    <col min="9227" max="9227" width="28.28515625" customWidth="1"/>
    <col min="9229" max="9229" width="35.28515625" customWidth="1"/>
    <col min="9467" max="9467" width="10.140625" customWidth="1"/>
    <col min="9468" max="9468" width="13.28515625" customWidth="1"/>
    <col min="9469" max="9469" width="16.85546875" customWidth="1"/>
    <col min="9470" max="9475" width="15.7109375" customWidth="1"/>
    <col min="9476" max="9476" width="9.5703125" customWidth="1"/>
    <col min="9477" max="9477" width="11.140625" customWidth="1"/>
    <col min="9483" max="9483" width="28.28515625" customWidth="1"/>
    <col min="9485" max="9485" width="35.28515625" customWidth="1"/>
    <col min="9723" max="9723" width="10.140625" customWidth="1"/>
    <col min="9724" max="9724" width="13.28515625" customWidth="1"/>
    <col min="9725" max="9725" width="16.85546875" customWidth="1"/>
    <col min="9726" max="9731" width="15.7109375" customWidth="1"/>
    <col min="9732" max="9732" width="9.5703125" customWidth="1"/>
    <col min="9733" max="9733" width="11.140625" customWidth="1"/>
    <col min="9739" max="9739" width="28.28515625" customWidth="1"/>
    <col min="9741" max="9741" width="35.28515625" customWidth="1"/>
    <col min="9979" max="9979" width="10.140625" customWidth="1"/>
    <col min="9980" max="9980" width="13.28515625" customWidth="1"/>
    <col min="9981" max="9981" width="16.85546875" customWidth="1"/>
    <col min="9982" max="9987" width="15.7109375" customWidth="1"/>
    <col min="9988" max="9988" width="9.5703125" customWidth="1"/>
    <col min="9989" max="9989" width="11.140625" customWidth="1"/>
    <col min="9995" max="9995" width="28.28515625" customWidth="1"/>
    <col min="9997" max="9997" width="35.28515625" customWidth="1"/>
    <col min="10235" max="10235" width="10.140625" customWidth="1"/>
    <col min="10236" max="10236" width="13.28515625" customWidth="1"/>
    <col min="10237" max="10237" width="16.85546875" customWidth="1"/>
    <col min="10238" max="10243" width="15.7109375" customWidth="1"/>
    <col min="10244" max="10244" width="9.5703125" customWidth="1"/>
    <col min="10245" max="10245" width="11.140625" customWidth="1"/>
    <col min="10251" max="10251" width="28.28515625" customWidth="1"/>
    <col min="10253" max="10253" width="35.28515625" customWidth="1"/>
    <col min="10491" max="10491" width="10.140625" customWidth="1"/>
    <col min="10492" max="10492" width="13.28515625" customWidth="1"/>
    <col min="10493" max="10493" width="16.85546875" customWidth="1"/>
    <col min="10494" max="10499" width="15.7109375" customWidth="1"/>
    <col min="10500" max="10500" width="9.5703125" customWidth="1"/>
    <col min="10501" max="10501" width="11.140625" customWidth="1"/>
    <col min="10507" max="10507" width="28.28515625" customWidth="1"/>
    <col min="10509" max="10509" width="35.28515625" customWidth="1"/>
    <col min="10747" max="10747" width="10.140625" customWidth="1"/>
    <col min="10748" max="10748" width="13.28515625" customWidth="1"/>
    <col min="10749" max="10749" width="16.85546875" customWidth="1"/>
    <col min="10750" max="10755" width="15.7109375" customWidth="1"/>
    <col min="10756" max="10756" width="9.5703125" customWidth="1"/>
    <col min="10757" max="10757" width="11.140625" customWidth="1"/>
    <col min="10763" max="10763" width="28.28515625" customWidth="1"/>
    <col min="10765" max="10765" width="35.28515625" customWidth="1"/>
    <col min="11003" max="11003" width="10.140625" customWidth="1"/>
    <col min="11004" max="11004" width="13.28515625" customWidth="1"/>
    <col min="11005" max="11005" width="16.85546875" customWidth="1"/>
    <col min="11006" max="11011" width="15.7109375" customWidth="1"/>
    <col min="11012" max="11012" width="9.5703125" customWidth="1"/>
    <col min="11013" max="11013" width="11.140625" customWidth="1"/>
    <col min="11019" max="11019" width="28.28515625" customWidth="1"/>
    <col min="11021" max="11021" width="35.28515625" customWidth="1"/>
    <col min="11259" max="11259" width="10.140625" customWidth="1"/>
    <col min="11260" max="11260" width="13.28515625" customWidth="1"/>
    <col min="11261" max="11261" width="16.85546875" customWidth="1"/>
    <col min="11262" max="11267" width="15.7109375" customWidth="1"/>
    <col min="11268" max="11268" width="9.5703125" customWidth="1"/>
    <col min="11269" max="11269" width="11.140625" customWidth="1"/>
    <col min="11275" max="11275" width="28.28515625" customWidth="1"/>
    <col min="11277" max="11277" width="35.28515625" customWidth="1"/>
    <col min="11515" max="11515" width="10.140625" customWidth="1"/>
    <col min="11516" max="11516" width="13.28515625" customWidth="1"/>
    <col min="11517" max="11517" width="16.85546875" customWidth="1"/>
    <col min="11518" max="11523" width="15.7109375" customWidth="1"/>
    <col min="11524" max="11524" width="9.5703125" customWidth="1"/>
    <col min="11525" max="11525" width="11.140625" customWidth="1"/>
    <col min="11531" max="11531" width="28.28515625" customWidth="1"/>
    <col min="11533" max="11533" width="35.28515625" customWidth="1"/>
    <col min="11771" max="11771" width="10.140625" customWidth="1"/>
    <col min="11772" max="11772" width="13.28515625" customWidth="1"/>
    <col min="11773" max="11773" width="16.85546875" customWidth="1"/>
    <col min="11774" max="11779" width="15.7109375" customWidth="1"/>
    <col min="11780" max="11780" width="9.5703125" customWidth="1"/>
    <col min="11781" max="11781" width="11.140625" customWidth="1"/>
    <col min="11787" max="11787" width="28.28515625" customWidth="1"/>
    <col min="11789" max="11789" width="35.28515625" customWidth="1"/>
    <col min="12027" max="12027" width="10.140625" customWidth="1"/>
    <col min="12028" max="12028" width="13.28515625" customWidth="1"/>
    <col min="12029" max="12029" width="16.85546875" customWidth="1"/>
    <col min="12030" max="12035" width="15.7109375" customWidth="1"/>
    <col min="12036" max="12036" width="9.5703125" customWidth="1"/>
    <col min="12037" max="12037" width="11.140625" customWidth="1"/>
    <col min="12043" max="12043" width="28.28515625" customWidth="1"/>
    <col min="12045" max="12045" width="35.28515625" customWidth="1"/>
    <col min="12283" max="12283" width="10.140625" customWidth="1"/>
    <col min="12284" max="12284" width="13.28515625" customWidth="1"/>
    <col min="12285" max="12285" width="16.85546875" customWidth="1"/>
    <col min="12286" max="12291" width="15.7109375" customWidth="1"/>
    <col min="12292" max="12292" width="9.5703125" customWidth="1"/>
    <col min="12293" max="12293" width="11.140625" customWidth="1"/>
    <col min="12299" max="12299" width="28.28515625" customWidth="1"/>
    <col min="12301" max="12301" width="35.28515625" customWidth="1"/>
    <col min="12539" max="12539" width="10.140625" customWidth="1"/>
    <col min="12540" max="12540" width="13.28515625" customWidth="1"/>
    <col min="12541" max="12541" width="16.85546875" customWidth="1"/>
    <col min="12542" max="12547" width="15.7109375" customWidth="1"/>
    <col min="12548" max="12548" width="9.5703125" customWidth="1"/>
    <col min="12549" max="12549" width="11.140625" customWidth="1"/>
    <col min="12555" max="12555" width="28.28515625" customWidth="1"/>
    <col min="12557" max="12557" width="35.28515625" customWidth="1"/>
    <col min="12795" max="12795" width="10.140625" customWidth="1"/>
    <col min="12796" max="12796" width="13.28515625" customWidth="1"/>
    <col min="12797" max="12797" width="16.85546875" customWidth="1"/>
    <col min="12798" max="12803" width="15.7109375" customWidth="1"/>
    <col min="12804" max="12804" width="9.5703125" customWidth="1"/>
    <col min="12805" max="12805" width="11.140625" customWidth="1"/>
    <col min="12811" max="12811" width="28.28515625" customWidth="1"/>
    <col min="12813" max="12813" width="35.28515625" customWidth="1"/>
    <col min="13051" max="13051" width="10.140625" customWidth="1"/>
    <col min="13052" max="13052" width="13.28515625" customWidth="1"/>
    <col min="13053" max="13053" width="16.85546875" customWidth="1"/>
    <col min="13054" max="13059" width="15.7109375" customWidth="1"/>
    <col min="13060" max="13060" width="9.5703125" customWidth="1"/>
    <col min="13061" max="13061" width="11.140625" customWidth="1"/>
    <col min="13067" max="13067" width="28.28515625" customWidth="1"/>
    <col min="13069" max="13069" width="35.28515625" customWidth="1"/>
    <col min="13307" max="13307" width="10.140625" customWidth="1"/>
    <col min="13308" max="13308" width="13.28515625" customWidth="1"/>
    <col min="13309" max="13309" width="16.85546875" customWidth="1"/>
    <col min="13310" max="13315" width="15.7109375" customWidth="1"/>
    <col min="13316" max="13316" width="9.5703125" customWidth="1"/>
    <col min="13317" max="13317" width="11.140625" customWidth="1"/>
    <col min="13323" max="13323" width="28.28515625" customWidth="1"/>
    <col min="13325" max="13325" width="35.28515625" customWidth="1"/>
    <col min="13563" max="13563" width="10.140625" customWidth="1"/>
    <col min="13564" max="13564" width="13.28515625" customWidth="1"/>
    <col min="13565" max="13565" width="16.85546875" customWidth="1"/>
    <col min="13566" max="13571" width="15.7109375" customWidth="1"/>
    <col min="13572" max="13572" width="9.5703125" customWidth="1"/>
    <col min="13573" max="13573" width="11.140625" customWidth="1"/>
    <col min="13579" max="13579" width="28.28515625" customWidth="1"/>
    <col min="13581" max="13581" width="35.28515625" customWidth="1"/>
    <col min="13819" max="13819" width="10.140625" customWidth="1"/>
    <col min="13820" max="13820" width="13.28515625" customWidth="1"/>
    <col min="13821" max="13821" width="16.85546875" customWidth="1"/>
    <col min="13822" max="13827" width="15.7109375" customWidth="1"/>
    <col min="13828" max="13828" width="9.5703125" customWidth="1"/>
    <col min="13829" max="13829" width="11.140625" customWidth="1"/>
    <col min="13835" max="13835" width="28.28515625" customWidth="1"/>
    <col min="13837" max="13837" width="35.28515625" customWidth="1"/>
    <col min="14075" max="14075" width="10.140625" customWidth="1"/>
    <col min="14076" max="14076" width="13.28515625" customWidth="1"/>
    <col min="14077" max="14077" width="16.85546875" customWidth="1"/>
    <col min="14078" max="14083" width="15.7109375" customWidth="1"/>
    <col min="14084" max="14084" width="9.5703125" customWidth="1"/>
    <col min="14085" max="14085" width="11.140625" customWidth="1"/>
    <col min="14091" max="14091" width="28.28515625" customWidth="1"/>
    <col min="14093" max="14093" width="35.28515625" customWidth="1"/>
    <col min="14331" max="14331" width="10.140625" customWidth="1"/>
    <col min="14332" max="14332" width="13.28515625" customWidth="1"/>
    <col min="14333" max="14333" width="16.85546875" customWidth="1"/>
    <col min="14334" max="14339" width="15.7109375" customWidth="1"/>
    <col min="14340" max="14340" width="9.5703125" customWidth="1"/>
    <col min="14341" max="14341" width="11.140625" customWidth="1"/>
    <col min="14347" max="14347" width="28.28515625" customWidth="1"/>
    <col min="14349" max="14349" width="35.28515625" customWidth="1"/>
    <col min="14587" max="14587" width="10.140625" customWidth="1"/>
    <col min="14588" max="14588" width="13.28515625" customWidth="1"/>
    <col min="14589" max="14589" width="16.85546875" customWidth="1"/>
    <col min="14590" max="14595" width="15.7109375" customWidth="1"/>
    <col min="14596" max="14596" width="9.5703125" customWidth="1"/>
    <col min="14597" max="14597" width="11.140625" customWidth="1"/>
    <col min="14603" max="14603" width="28.28515625" customWidth="1"/>
    <col min="14605" max="14605" width="35.28515625" customWidth="1"/>
    <col min="14843" max="14843" width="10.140625" customWidth="1"/>
    <col min="14844" max="14844" width="13.28515625" customWidth="1"/>
    <col min="14845" max="14845" width="16.85546875" customWidth="1"/>
    <col min="14846" max="14851" width="15.7109375" customWidth="1"/>
    <col min="14852" max="14852" width="9.5703125" customWidth="1"/>
    <col min="14853" max="14853" width="11.140625" customWidth="1"/>
    <col min="14859" max="14859" width="28.28515625" customWidth="1"/>
    <col min="14861" max="14861" width="35.28515625" customWidth="1"/>
    <col min="15099" max="15099" width="10.140625" customWidth="1"/>
    <col min="15100" max="15100" width="13.28515625" customWidth="1"/>
    <col min="15101" max="15101" width="16.85546875" customWidth="1"/>
    <col min="15102" max="15107" width="15.7109375" customWidth="1"/>
    <col min="15108" max="15108" width="9.5703125" customWidth="1"/>
    <col min="15109" max="15109" width="11.140625" customWidth="1"/>
    <col min="15115" max="15115" width="28.28515625" customWidth="1"/>
    <col min="15117" max="15117" width="35.28515625" customWidth="1"/>
    <col min="15355" max="15355" width="10.140625" customWidth="1"/>
    <col min="15356" max="15356" width="13.28515625" customWidth="1"/>
    <col min="15357" max="15357" width="16.85546875" customWidth="1"/>
    <col min="15358" max="15363" width="15.7109375" customWidth="1"/>
    <col min="15364" max="15364" width="9.5703125" customWidth="1"/>
    <col min="15365" max="15365" width="11.140625" customWidth="1"/>
    <col min="15371" max="15371" width="28.28515625" customWidth="1"/>
    <col min="15373" max="15373" width="35.28515625" customWidth="1"/>
    <col min="15611" max="15611" width="10.140625" customWidth="1"/>
    <col min="15612" max="15612" width="13.28515625" customWidth="1"/>
    <col min="15613" max="15613" width="16.85546875" customWidth="1"/>
    <col min="15614" max="15619" width="15.7109375" customWidth="1"/>
    <col min="15620" max="15620" width="9.5703125" customWidth="1"/>
    <col min="15621" max="15621" width="11.140625" customWidth="1"/>
    <col min="15627" max="15627" width="28.28515625" customWidth="1"/>
    <col min="15629" max="15629" width="35.28515625" customWidth="1"/>
    <col min="15867" max="15867" width="10.140625" customWidth="1"/>
    <col min="15868" max="15868" width="13.28515625" customWidth="1"/>
    <col min="15869" max="15869" width="16.85546875" customWidth="1"/>
    <col min="15870" max="15875" width="15.7109375" customWidth="1"/>
    <col min="15876" max="15876" width="9.5703125" customWidth="1"/>
    <col min="15877" max="15877" width="11.140625" customWidth="1"/>
    <col min="15883" max="15883" width="28.28515625" customWidth="1"/>
    <col min="15885" max="15885" width="35.28515625" customWidth="1"/>
    <col min="16123" max="16123" width="10.140625" customWidth="1"/>
    <col min="16124" max="16124" width="13.28515625" customWidth="1"/>
    <col min="16125" max="16125" width="16.85546875" customWidth="1"/>
    <col min="16126" max="16131" width="15.7109375" customWidth="1"/>
    <col min="16132" max="16132" width="9.5703125" customWidth="1"/>
    <col min="16133" max="16133" width="11.140625" customWidth="1"/>
    <col min="16139" max="16139" width="28.28515625" customWidth="1"/>
    <col min="16141" max="16141" width="35.28515625" customWidth="1"/>
  </cols>
  <sheetData>
    <row r="1" spans="1:13" ht="15.75" x14ac:dyDescent="0.25">
      <c r="A1" s="76" t="s">
        <v>390</v>
      </c>
      <c r="B1" s="27"/>
      <c r="C1" s="27"/>
      <c r="D1" s="27"/>
      <c r="E1" s="27"/>
      <c r="F1" s="27"/>
      <c r="G1" s="27"/>
      <c r="H1" s="27"/>
      <c r="I1" s="202"/>
      <c r="J1" s="8"/>
    </row>
    <row r="2" spans="1:13" x14ac:dyDescent="0.25">
      <c r="A2" s="77" t="s">
        <v>1</v>
      </c>
      <c r="B2" s="77" t="s">
        <v>373</v>
      </c>
      <c r="C2" s="239" t="s">
        <v>2</v>
      </c>
      <c r="D2" s="239"/>
      <c r="E2" s="239" t="s">
        <v>3</v>
      </c>
      <c r="F2" s="240"/>
      <c r="G2" s="239" t="s">
        <v>4</v>
      </c>
      <c r="H2" s="240"/>
      <c r="I2" s="203"/>
    </row>
    <row r="3" spans="1:13" ht="38.25" x14ac:dyDescent="0.25">
      <c r="A3" s="48"/>
      <c r="B3" s="48"/>
      <c r="C3" s="39" t="s">
        <v>19</v>
      </c>
      <c r="D3" s="38" t="s">
        <v>374</v>
      </c>
      <c r="E3" s="39" t="s">
        <v>19</v>
      </c>
      <c r="F3" s="38" t="s">
        <v>374</v>
      </c>
      <c r="G3" s="39" t="s">
        <v>19</v>
      </c>
      <c r="H3" s="38" t="s">
        <v>374</v>
      </c>
      <c r="I3" s="203"/>
      <c r="J3" s="10"/>
    </row>
    <row r="4" spans="1:13" x14ac:dyDescent="0.25">
      <c r="A4" s="41" t="s">
        <v>18</v>
      </c>
      <c r="B4" s="77" t="s">
        <v>7</v>
      </c>
      <c r="C4" s="204"/>
      <c r="D4" s="205"/>
      <c r="E4" s="205"/>
      <c r="F4" s="205"/>
      <c r="G4" s="205"/>
      <c r="H4" s="205"/>
      <c r="I4" s="203"/>
      <c r="J4" s="10"/>
    </row>
    <row r="5" spans="1:13" x14ac:dyDescent="0.25">
      <c r="A5" s="28"/>
      <c r="B5" s="84" t="s">
        <v>8</v>
      </c>
      <c r="C5" s="43">
        <v>21527</v>
      </c>
      <c r="D5" s="100">
        <v>889.12514084251075</v>
      </c>
      <c r="E5" s="43">
        <v>12546</v>
      </c>
      <c r="F5" s="100">
        <v>548.37798830161921</v>
      </c>
      <c r="G5" s="43">
        <v>34073</v>
      </c>
      <c r="H5" s="100">
        <v>723.57464946776179</v>
      </c>
      <c r="I5" s="203"/>
      <c r="J5" s="206"/>
    </row>
    <row r="6" spans="1:13" x14ac:dyDescent="0.25">
      <c r="A6" s="28"/>
      <c r="B6" s="84" t="s">
        <v>9</v>
      </c>
      <c r="C6" s="43">
        <v>2599</v>
      </c>
      <c r="D6" s="100">
        <v>156.85834285407344</v>
      </c>
      <c r="E6" s="43">
        <v>5096</v>
      </c>
      <c r="F6" s="100">
        <v>324.22479670736232</v>
      </c>
      <c r="G6" s="43">
        <v>7695</v>
      </c>
      <c r="H6" s="100">
        <v>238.33431723025481</v>
      </c>
      <c r="I6" s="203"/>
      <c r="J6" s="206"/>
    </row>
    <row r="7" spans="1:13" x14ac:dyDescent="0.25">
      <c r="A7" s="28"/>
      <c r="B7" s="84" t="s">
        <v>10</v>
      </c>
      <c r="C7" s="43">
        <v>2101</v>
      </c>
      <c r="D7" s="100">
        <v>112.21420361563672</v>
      </c>
      <c r="E7" s="43">
        <v>4552</v>
      </c>
      <c r="F7" s="100">
        <v>241.64526877993026</v>
      </c>
      <c r="G7" s="43">
        <v>6653</v>
      </c>
      <c r="H7" s="100">
        <v>177.12686015817087</v>
      </c>
      <c r="I7" s="203"/>
      <c r="J7" s="206"/>
    </row>
    <row r="8" spans="1:13" x14ac:dyDescent="0.25">
      <c r="A8" s="28"/>
      <c r="B8" s="84" t="s">
        <v>11</v>
      </c>
      <c r="C8" s="43">
        <v>1923</v>
      </c>
      <c r="D8" s="100">
        <v>115.4400981150787</v>
      </c>
      <c r="E8" s="43">
        <v>4344</v>
      </c>
      <c r="F8" s="100">
        <v>257.39034395147502</v>
      </c>
      <c r="G8" s="43">
        <v>6267</v>
      </c>
      <c r="H8" s="100">
        <v>186.87893394022021</v>
      </c>
      <c r="I8" s="203"/>
      <c r="J8" s="206"/>
      <c r="L8" s="207"/>
      <c r="M8" s="207"/>
    </row>
    <row r="9" spans="1:13" x14ac:dyDescent="0.25">
      <c r="A9" s="28"/>
      <c r="B9" s="84" t="s">
        <v>12</v>
      </c>
      <c r="C9" s="43">
        <v>1800</v>
      </c>
      <c r="D9" s="100">
        <v>113.66722026812835</v>
      </c>
      <c r="E9" s="43">
        <v>4107</v>
      </c>
      <c r="F9" s="100">
        <v>251.47689865976955</v>
      </c>
      <c r="G9" s="43">
        <v>5907</v>
      </c>
      <c r="H9" s="100">
        <v>183.6341468115678</v>
      </c>
      <c r="I9" s="203"/>
      <c r="J9" s="206"/>
    </row>
    <row r="10" spans="1:13" x14ac:dyDescent="0.25">
      <c r="A10" s="28"/>
      <c r="B10" s="84" t="s">
        <v>13</v>
      </c>
      <c r="C10" s="43">
        <v>1503</v>
      </c>
      <c r="D10" s="100">
        <v>105.38080120258915</v>
      </c>
      <c r="E10" s="43">
        <v>3206</v>
      </c>
      <c r="F10" s="100">
        <v>214.84321337362144</v>
      </c>
      <c r="G10" s="43">
        <v>4709</v>
      </c>
      <c r="H10" s="100">
        <v>161.34962157020695</v>
      </c>
      <c r="I10" s="203"/>
      <c r="J10" s="206"/>
    </row>
    <row r="11" spans="1:13" x14ac:dyDescent="0.25">
      <c r="A11" s="28"/>
      <c r="B11" s="84" t="s">
        <v>14</v>
      </c>
      <c r="C11" s="43">
        <v>1055</v>
      </c>
      <c r="D11" s="100">
        <v>95.765964322412685</v>
      </c>
      <c r="E11" s="43">
        <v>2293</v>
      </c>
      <c r="F11" s="100">
        <v>198.23190625956363</v>
      </c>
      <c r="G11" s="43">
        <v>3348</v>
      </c>
      <c r="H11" s="100">
        <v>148.24851552225721</v>
      </c>
      <c r="I11" s="203"/>
      <c r="J11" s="206"/>
    </row>
    <row r="12" spans="1:13" x14ac:dyDescent="0.25">
      <c r="A12" s="28"/>
      <c r="B12" s="84" t="s">
        <v>15</v>
      </c>
      <c r="C12" s="43">
        <v>838</v>
      </c>
      <c r="D12" s="100">
        <v>110.97838437720998</v>
      </c>
      <c r="E12" s="43">
        <v>2134</v>
      </c>
      <c r="F12" s="100">
        <v>223.54491534833826</v>
      </c>
      <c r="G12" s="43">
        <v>2972</v>
      </c>
      <c r="H12" s="100">
        <v>173.82963292234984</v>
      </c>
      <c r="I12" s="203"/>
      <c r="J12" s="206"/>
    </row>
    <row r="13" spans="1:13" x14ac:dyDescent="0.25">
      <c r="A13" s="28"/>
      <c r="B13" s="208" t="s">
        <v>212</v>
      </c>
      <c r="C13" s="209">
        <v>33346</v>
      </c>
      <c r="D13" s="41">
        <v>276.7</v>
      </c>
      <c r="E13" s="209">
        <v>38278</v>
      </c>
      <c r="F13" s="41">
        <v>313.2</v>
      </c>
      <c r="G13" s="209">
        <v>71624</v>
      </c>
      <c r="H13" s="41">
        <v>296.5</v>
      </c>
      <c r="I13" s="203"/>
      <c r="J13" s="10"/>
    </row>
    <row r="14" spans="1:13" x14ac:dyDescent="0.25">
      <c r="A14" s="28"/>
      <c r="B14" s="80" t="s">
        <v>375</v>
      </c>
      <c r="C14" s="210"/>
      <c r="D14" s="205"/>
      <c r="E14" s="210"/>
      <c r="F14" s="205"/>
      <c r="G14" s="210"/>
      <c r="H14" s="205"/>
      <c r="I14" s="203"/>
      <c r="J14" s="138"/>
    </row>
    <row r="15" spans="1:13" x14ac:dyDescent="0.25">
      <c r="A15" s="41"/>
      <c r="B15" s="84" t="s">
        <v>376</v>
      </c>
      <c r="C15" s="45">
        <v>21810</v>
      </c>
      <c r="D15" s="44">
        <v>251.8</v>
      </c>
      <c r="E15" s="45">
        <v>24108</v>
      </c>
      <c r="F15" s="44">
        <v>273.7</v>
      </c>
      <c r="G15" s="45">
        <v>45918</v>
      </c>
      <c r="H15" s="44">
        <v>264.3</v>
      </c>
      <c r="I15" s="203"/>
      <c r="J15" s="211"/>
    </row>
    <row r="16" spans="1:13" x14ac:dyDescent="0.25">
      <c r="A16" s="28"/>
      <c r="B16" s="84" t="s">
        <v>377</v>
      </c>
      <c r="C16" s="45">
        <v>7091</v>
      </c>
      <c r="D16" s="44">
        <v>337.9</v>
      </c>
      <c r="E16" s="45">
        <v>8520</v>
      </c>
      <c r="F16" s="44">
        <v>404.4</v>
      </c>
      <c r="G16" s="45">
        <v>15611</v>
      </c>
      <c r="H16" s="44">
        <v>372.6</v>
      </c>
      <c r="I16" s="212"/>
      <c r="J16" s="211"/>
    </row>
    <row r="17" spans="1:13" x14ac:dyDescent="0.25">
      <c r="A17" s="28"/>
      <c r="B17" s="84" t="s">
        <v>378</v>
      </c>
      <c r="C17" s="45">
        <v>3262</v>
      </c>
      <c r="D17" s="44">
        <v>328.2</v>
      </c>
      <c r="E17" s="45">
        <v>3921</v>
      </c>
      <c r="F17" s="44">
        <v>408.4</v>
      </c>
      <c r="G17" s="45">
        <v>7183</v>
      </c>
      <c r="H17" s="44">
        <v>368.5</v>
      </c>
      <c r="I17" s="203"/>
      <c r="J17" s="211"/>
    </row>
    <row r="18" spans="1:13" x14ac:dyDescent="0.25">
      <c r="A18" s="28"/>
      <c r="B18" s="84" t="s">
        <v>326</v>
      </c>
      <c r="C18" s="45">
        <v>597</v>
      </c>
      <c r="D18" s="44">
        <v>381.2</v>
      </c>
      <c r="E18" s="45">
        <v>827</v>
      </c>
      <c r="F18" s="44">
        <v>584.20000000000005</v>
      </c>
      <c r="G18" s="45">
        <v>1424</v>
      </c>
      <c r="H18" s="44">
        <v>478.9</v>
      </c>
      <c r="I18" s="203"/>
      <c r="J18" s="211"/>
    </row>
    <row r="19" spans="1:13" x14ac:dyDescent="0.25">
      <c r="A19" s="28"/>
      <c r="B19" s="84" t="s">
        <v>379</v>
      </c>
      <c r="C19" s="45">
        <v>247</v>
      </c>
      <c r="D19" s="44">
        <v>221.9</v>
      </c>
      <c r="E19" s="45">
        <v>547</v>
      </c>
      <c r="F19" s="44">
        <v>621.20000000000005</v>
      </c>
      <c r="G19" s="45">
        <v>794</v>
      </c>
      <c r="H19" s="44">
        <v>403.8</v>
      </c>
      <c r="I19" s="203"/>
      <c r="J19" s="211"/>
    </row>
    <row r="20" spans="1:13" x14ac:dyDescent="0.25">
      <c r="A20" s="28"/>
      <c r="B20" s="80" t="s">
        <v>380</v>
      </c>
      <c r="C20" s="45"/>
      <c r="D20" s="44"/>
      <c r="E20" s="45"/>
      <c r="F20" s="44"/>
      <c r="G20" s="45"/>
      <c r="H20" s="44"/>
      <c r="I20" s="203"/>
      <c r="J20" s="211"/>
    </row>
    <row r="21" spans="1:13" x14ac:dyDescent="0.25">
      <c r="A21" s="28"/>
      <c r="B21" s="62" t="s">
        <v>381</v>
      </c>
      <c r="C21" s="45">
        <v>8078</v>
      </c>
      <c r="D21" s="44">
        <v>364.9</v>
      </c>
      <c r="E21" s="45">
        <v>9643</v>
      </c>
      <c r="F21" s="44">
        <v>442.5</v>
      </c>
      <c r="G21" s="45">
        <v>17721</v>
      </c>
      <c r="H21" s="44">
        <v>404.7</v>
      </c>
      <c r="I21" s="203"/>
      <c r="J21" s="211"/>
    </row>
    <row r="22" spans="1:13" x14ac:dyDescent="0.25">
      <c r="A22" s="28"/>
      <c r="B22" s="213">
        <v>2</v>
      </c>
      <c r="C22" s="45">
        <v>7562</v>
      </c>
      <c r="D22" s="44">
        <v>334.6</v>
      </c>
      <c r="E22" s="45">
        <v>9110</v>
      </c>
      <c r="F22" s="44">
        <v>397.1</v>
      </c>
      <c r="G22" s="45">
        <v>16672</v>
      </c>
      <c r="H22" s="44">
        <v>367.2</v>
      </c>
      <c r="I22" s="203"/>
      <c r="J22" s="211"/>
    </row>
    <row r="23" spans="1:13" x14ac:dyDescent="0.25">
      <c r="A23" s="28"/>
      <c r="B23" s="213">
        <v>3</v>
      </c>
      <c r="C23" s="45">
        <v>6947</v>
      </c>
      <c r="D23" s="44">
        <v>267.10000000000002</v>
      </c>
      <c r="E23" s="45">
        <v>7767</v>
      </c>
      <c r="F23" s="44">
        <v>298.8</v>
      </c>
      <c r="G23" s="45">
        <v>14714</v>
      </c>
      <c r="H23" s="44">
        <v>284.3</v>
      </c>
      <c r="I23" s="214"/>
      <c r="J23" s="211"/>
    </row>
    <row r="24" spans="1:13" x14ac:dyDescent="0.25">
      <c r="A24" s="28"/>
      <c r="B24" s="213">
        <v>4</v>
      </c>
      <c r="C24" s="45">
        <v>5673</v>
      </c>
      <c r="D24" s="44">
        <v>224.1</v>
      </c>
      <c r="E24" s="45">
        <v>6319</v>
      </c>
      <c r="F24" s="44">
        <v>247.4</v>
      </c>
      <c r="G24" s="45">
        <v>11992</v>
      </c>
      <c r="H24" s="44">
        <v>237.2</v>
      </c>
      <c r="I24" s="203"/>
      <c r="J24" s="211"/>
    </row>
    <row r="25" spans="1:13" x14ac:dyDescent="0.25">
      <c r="A25" s="48"/>
      <c r="B25" s="215" t="s">
        <v>382</v>
      </c>
      <c r="C25" s="216">
        <v>4732</v>
      </c>
      <c r="D25" s="123">
        <v>193.5</v>
      </c>
      <c r="E25" s="216">
        <v>5063</v>
      </c>
      <c r="F25" s="123">
        <v>202.4</v>
      </c>
      <c r="G25" s="216">
        <v>9795</v>
      </c>
      <c r="H25" s="123">
        <v>199.2</v>
      </c>
      <c r="I25" s="203"/>
      <c r="J25" s="211"/>
    </row>
    <row r="26" spans="1:13" x14ac:dyDescent="0.25">
      <c r="A26" s="41" t="s">
        <v>98</v>
      </c>
      <c r="B26" s="77" t="s">
        <v>7</v>
      </c>
      <c r="C26" s="28"/>
      <c r="D26" s="28"/>
      <c r="E26" s="28"/>
      <c r="F26" s="28"/>
      <c r="G26" s="28"/>
      <c r="H26" s="28"/>
      <c r="I26" s="203"/>
    </row>
    <row r="27" spans="1:13" x14ac:dyDescent="0.25">
      <c r="A27" s="28"/>
      <c r="B27" s="84" t="s">
        <v>8</v>
      </c>
      <c r="C27" s="43">
        <v>17074</v>
      </c>
      <c r="D27" s="100">
        <v>698.94429691500864</v>
      </c>
      <c r="E27" s="43">
        <v>10245</v>
      </c>
      <c r="F27" s="100">
        <v>443.91831902929863</v>
      </c>
      <c r="G27" s="43">
        <v>27319</v>
      </c>
      <c r="H27" s="100">
        <v>575.05403432432047</v>
      </c>
      <c r="I27" s="203"/>
      <c r="J27" s="206"/>
      <c r="L27" s="217"/>
      <c r="M27" s="217"/>
    </row>
    <row r="28" spans="1:13" x14ac:dyDescent="0.25">
      <c r="A28" s="28"/>
      <c r="B28" s="84" t="s">
        <v>9</v>
      </c>
      <c r="C28" s="43">
        <v>2612</v>
      </c>
      <c r="D28" s="100">
        <v>158.02098678419429</v>
      </c>
      <c r="E28" s="43">
        <v>5024</v>
      </c>
      <c r="F28" s="100">
        <v>322.24752252974565</v>
      </c>
      <c r="G28" s="43">
        <v>7636</v>
      </c>
      <c r="H28" s="100">
        <v>237.73386944873826</v>
      </c>
      <c r="I28" s="203"/>
      <c r="J28" s="206"/>
    </row>
    <row r="29" spans="1:13" x14ac:dyDescent="0.25">
      <c r="A29" s="28"/>
      <c r="B29" s="84" t="s">
        <v>10</v>
      </c>
      <c r="C29" s="43">
        <v>2298</v>
      </c>
      <c r="D29" s="100">
        <v>121.14508995998206</v>
      </c>
      <c r="E29" s="43">
        <v>4928</v>
      </c>
      <c r="F29" s="100">
        <v>258.66390226619603</v>
      </c>
      <c r="G29" s="43">
        <v>7226</v>
      </c>
      <c r="H29" s="100">
        <v>190.05416517406027</v>
      </c>
      <c r="I29" s="203"/>
      <c r="J29" s="206"/>
    </row>
    <row r="30" spans="1:13" x14ac:dyDescent="0.25">
      <c r="A30" s="28"/>
      <c r="B30" s="84" t="s">
        <v>11</v>
      </c>
      <c r="C30" s="43">
        <v>2177</v>
      </c>
      <c r="D30" s="100">
        <v>128.07426777934987</v>
      </c>
      <c r="E30" s="43">
        <v>4639</v>
      </c>
      <c r="F30" s="100">
        <v>268.56011485735462</v>
      </c>
      <c r="G30" s="43">
        <v>6816</v>
      </c>
      <c r="H30" s="100">
        <v>198.88216319366938</v>
      </c>
      <c r="I30" s="203"/>
      <c r="J30" s="206"/>
    </row>
    <row r="31" spans="1:13" x14ac:dyDescent="0.25">
      <c r="A31" s="28"/>
      <c r="B31" s="84" t="s">
        <v>12</v>
      </c>
      <c r="C31" s="43">
        <v>2009</v>
      </c>
      <c r="D31" s="100">
        <v>125.82949445855425</v>
      </c>
      <c r="E31" s="43">
        <v>4231</v>
      </c>
      <c r="F31" s="100">
        <v>257.39360233023035</v>
      </c>
      <c r="G31" s="43">
        <v>6240</v>
      </c>
      <c r="H31" s="100">
        <v>192.56935351320257</v>
      </c>
      <c r="I31" s="203"/>
      <c r="J31" s="206"/>
    </row>
    <row r="32" spans="1:13" x14ac:dyDescent="0.25">
      <c r="A32" s="28"/>
      <c r="B32" s="84" t="s">
        <v>13</v>
      </c>
      <c r="C32" s="43">
        <v>1466</v>
      </c>
      <c r="D32" s="100">
        <v>100.74784313024786</v>
      </c>
      <c r="E32" s="43">
        <v>3209</v>
      </c>
      <c r="F32" s="100">
        <v>210.01034017879348</v>
      </c>
      <c r="G32" s="43">
        <v>4675</v>
      </c>
      <c r="H32" s="100">
        <v>156.71417145301359</v>
      </c>
      <c r="I32" s="203"/>
      <c r="J32" s="206"/>
    </row>
    <row r="33" spans="1:10" x14ac:dyDescent="0.25">
      <c r="A33" s="28"/>
      <c r="B33" s="84" t="s">
        <v>14</v>
      </c>
      <c r="C33" s="43">
        <v>1042</v>
      </c>
      <c r="D33" s="100">
        <v>91.83035883461811</v>
      </c>
      <c r="E33" s="43">
        <v>2332</v>
      </c>
      <c r="F33" s="100">
        <v>194.12513412698215</v>
      </c>
      <c r="G33" s="43">
        <v>3374</v>
      </c>
      <c r="H33" s="100">
        <v>144.43567347092537</v>
      </c>
      <c r="I33" s="203"/>
      <c r="J33" s="206"/>
    </row>
    <row r="34" spans="1:10" x14ac:dyDescent="0.25">
      <c r="A34" s="28"/>
      <c r="B34" s="84" t="s">
        <v>15</v>
      </c>
      <c r="C34" s="43">
        <v>875</v>
      </c>
      <c r="D34" s="100">
        <v>110.86713302662206</v>
      </c>
      <c r="E34" s="43">
        <v>2038</v>
      </c>
      <c r="F34" s="100">
        <v>206.65640482752607</v>
      </c>
      <c r="G34" s="43">
        <v>2913</v>
      </c>
      <c r="H34" s="100">
        <v>164.07468467864624</v>
      </c>
      <c r="I34" s="203"/>
      <c r="J34" s="206"/>
    </row>
    <row r="35" spans="1:10" x14ac:dyDescent="0.25">
      <c r="A35" s="28"/>
      <c r="B35" s="208" t="s">
        <v>212</v>
      </c>
      <c r="C35" s="209">
        <v>29553</v>
      </c>
      <c r="D35" s="41">
        <v>242.1</v>
      </c>
      <c r="E35" s="209">
        <v>36646</v>
      </c>
      <c r="F35" s="41">
        <v>294.8</v>
      </c>
      <c r="G35" s="209">
        <v>66199</v>
      </c>
      <c r="H35" s="41">
        <v>269.60000000000002</v>
      </c>
      <c r="I35" s="203"/>
      <c r="J35" s="10"/>
    </row>
    <row r="36" spans="1:10" x14ac:dyDescent="0.25">
      <c r="A36" s="28"/>
      <c r="B36" s="80" t="s">
        <v>383</v>
      </c>
      <c r="C36" s="218"/>
      <c r="D36" s="219"/>
      <c r="E36" s="218"/>
      <c r="F36" s="219"/>
      <c r="G36" s="218"/>
      <c r="H36" s="219"/>
      <c r="I36" s="203"/>
      <c r="J36" s="220"/>
    </row>
    <row r="37" spans="1:10" x14ac:dyDescent="0.25">
      <c r="A37" s="28"/>
      <c r="B37" s="84" t="s">
        <v>376</v>
      </c>
      <c r="C37" s="43">
        <v>19110</v>
      </c>
      <c r="D37" s="83">
        <v>218.1</v>
      </c>
      <c r="E37" s="45">
        <v>22888</v>
      </c>
      <c r="F37" s="83">
        <v>255.3</v>
      </c>
      <c r="G37" s="221">
        <v>41998</v>
      </c>
      <c r="H37" s="44">
        <v>237.9</v>
      </c>
      <c r="I37" s="203"/>
      <c r="J37" s="211"/>
    </row>
    <row r="38" spans="1:10" x14ac:dyDescent="0.25">
      <c r="A38" s="41"/>
      <c r="B38" s="84" t="s">
        <v>377</v>
      </c>
      <c r="C38" s="43">
        <v>6478</v>
      </c>
      <c r="D38" s="44">
        <v>306.39999999999998</v>
      </c>
      <c r="E38" s="45">
        <v>8507</v>
      </c>
      <c r="F38" s="44">
        <v>396.9</v>
      </c>
      <c r="G38" s="221">
        <v>14985</v>
      </c>
      <c r="H38" s="44">
        <v>353.1</v>
      </c>
      <c r="I38" s="203"/>
      <c r="J38" s="211"/>
    </row>
    <row r="39" spans="1:10" x14ac:dyDescent="0.25">
      <c r="A39" s="28"/>
      <c r="B39" s="84" t="s">
        <v>378</v>
      </c>
      <c r="C39" s="43">
        <v>2868</v>
      </c>
      <c r="D39" s="83">
        <v>287.8</v>
      </c>
      <c r="E39" s="45">
        <v>3578</v>
      </c>
      <c r="F39" s="83">
        <v>370.9</v>
      </c>
      <c r="G39" s="221">
        <v>6446</v>
      </c>
      <c r="H39" s="44">
        <v>329.1</v>
      </c>
      <c r="I39" s="203"/>
      <c r="J39" s="211"/>
    </row>
    <row r="40" spans="1:10" x14ac:dyDescent="0.25">
      <c r="A40" s="28"/>
      <c r="B40" s="84" t="s">
        <v>326</v>
      </c>
      <c r="C40" s="43">
        <v>551</v>
      </c>
      <c r="D40" s="83">
        <v>360.9</v>
      </c>
      <c r="E40" s="45">
        <v>840</v>
      </c>
      <c r="F40" s="83">
        <v>598.5</v>
      </c>
      <c r="G40" s="221">
        <v>1391</v>
      </c>
      <c r="H40" s="44">
        <v>474.6</v>
      </c>
      <c r="I40" s="203"/>
      <c r="J40" s="211"/>
    </row>
    <row r="41" spans="1:10" x14ac:dyDescent="0.25">
      <c r="A41" s="28"/>
      <c r="B41" s="84" t="s">
        <v>379</v>
      </c>
      <c r="C41" s="43">
        <v>258</v>
      </c>
      <c r="D41" s="44">
        <v>242</v>
      </c>
      <c r="E41" s="45">
        <v>519</v>
      </c>
      <c r="F41" s="83">
        <v>602.70000000000005</v>
      </c>
      <c r="G41" s="221">
        <v>777</v>
      </c>
      <c r="H41" s="44">
        <v>406.4</v>
      </c>
      <c r="I41" s="203"/>
      <c r="J41" s="211"/>
    </row>
    <row r="42" spans="1:10" x14ac:dyDescent="0.25">
      <c r="A42" s="28"/>
      <c r="B42" s="80" t="s">
        <v>380</v>
      </c>
      <c r="C42" s="222"/>
      <c r="D42" s="219"/>
      <c r="E42" s="223"/>
      <c r="F42" s="219"/>
      <c r="G42" s="224"/>
      <c r="H42" s="100"/>
      <c r="I42" s="203"/>
      <c r="J42" s="225"/>
    </row>
    <row r="43" spans="1:10" x14ac:dyDescent="0.25">
      <c r="A43" s="28"/>
      <c r="B43" s="62" t="s">
        <v>381</v>
      </c>
      <c r="C43" s="45">
        <v>6880</v>
      </c>
      <c r="D43" s="44">
        <v>310.5</v>
      </c>
      <c r="E43" s="45">
        <v>8837</v>
      </c>
      <c r="F43" s="44">
        <v>402.2</v>
      </c>
      <c r="G43" s="221">
        <v>15717</v>
      </c>
      <c r="H43" s="44">
        <v>357.13625259000003</v>
      </c>
      <c r="I43" s="203"/>
      <c r="J43" s="211"/>
    </row>
    <row r="44" spans="1:10" x14ac:dyDescent="0.25">
      <c r="A44" s="28"/>
      <c r="B44" s="213">
        <v>2</v>
      </c>
      <c r="C44" s="45">
        <v>6819</v>
      </c>
      <c r="D44" s="44">
        <v>299</v>
      </c>
      <c r="E44" s="45">
        <v>8914</v>
      </c>
      <c r="F44" s="44">
        <v>383.6</v>
      </c>
      <c r="G44" s="221">
        <v>15733</v>
      </c>
      <c r="H44" s="44">
        <v>342.3</v>
      </c>
      <c r="I44" s="203"/>
      <c r="J44" s="211"/>
    </row>
    <row r="45" spans="1:10" x14ac:dyDescent="0.25">
      <c r="A45" s="28"/>
      <c r="B45" s="213">
        <v>3</v>
      </c>
      <c r="C45" s="45">
        <v>6127</v>
      </c>
      <c r="D45" s="44">
        <v>232.8</v>
      </c>
      <c r="E45" s="45">
        <v>7573</v>
      </c>
      <c r="F45" s="44">
        <v>286.3</v>
      </c>
      <c r="G45" s="221">
        <v>13700</v>
      </c>
      <c r="H45" s="44">
        <v>260.60000000000002</v>
      </c>
      <c r="I45" s="203"/>
      <c r="J45" s="211"/>
    </row>
    <row r="46" spans="1:10" x14ac:dyDescent="0.25">
      <c r="A46" s="28"/>
      <c r="B46" s="213">
        <v>4</v>
      </c>
      <c r="C46" s="45">
        <v>5184</v>
      </c>
      <c r="D46" s="44">
        <v>201.1</v>
      </c>
      <c r="E46" s="45">
        <v>6151</v>
      </c>
      <c r="F46" s="44">
        <v>235.1</v>
      </c>
      <c r="G46" s="221">
        <v>11335</v>
      </c>
      <c r="H46" s="44">
        <v>219.23515703000001</v>
      </c>
      <c r="I46" s="203"/>
      <c r="J46" s="211"/>
    </row>
    <row r="47" spans="1:10" x14ac:dyDescent="0.25">
      <c r="A47" s="48"/>
      <c r="B47" s="215" t="s">
        <v>382</v>
      </c>
      <c r="C47" s="216">
        <v>4284</v>
      </c>
      <c r="D47" s="123">
        <v>172.6</v>
      </c>
      <c r="E47" s="216">
        <v>4851</v>
      </c>
      <c r="F47" s="123">
        <v>191.4</v>
      </c>
      <c r="G47" s="226">
        <v>9099</v>
      </c>
      <c r="H47" s="123">
        <v>183.1</v>
      </c>
      <c r="I47" s="203"/>
      <c r="J47" s="211"/>
    </row>
    <row r="48" spans="1:10" x14ac:dyDescent="0.25">
      <c r="A48" s="41" t="s">
        <v>384</v>
      </c>
      <c r="B48" s="77" t="s">
        <v>7</v>
      </c>
      <c r="C48" s="223"/>
      <c r="D48" s="223"/>
      <c r="E48" s="223"/>
      <c r="F48" s="223"/>
      <c r="G48" s="223"/>
      <c r="H48" s="223"/>
      <c r="I48" s="203"/>
      <c r="J48" s="227"/>
    </row>
    <row r="49" spans="1:10" x14ac:dyDescent="0.25">
      <c r="A49" s="28"/>
      <c r="B49" s="84" t="s">
        <v>8</v>
      </c>
      <c r="C49" s="45">
        <v>15964</v>
      </c>
      <c r="D49" s="44">
        <v>654.00417785931199</v>
      </c>
      <c r="E49" s="45">
        <v>9210</v>
      </c>
      <c r="F49" s="44">
        <v>399.46460466016009</v>
      </c>
      <c r="G49" s="45">
        <v>25174</v>
      </c>
      <c r="H49" s="44">
        <v>530.364270968234</v>
      </c>
      <c r="I49" s="203"/>
      <c r="J49" s="211"/>
    </row>
    <row r="50" spans="1:10" x14ac:dyDescent="0.25">
      <c r="A50" s="28"/>
      <c r="B50" s="84" t="s">
        <v>9</v>
      </c>
      <c r="C50" s="45">
        <v>2345</v>
      </c>
      <c r="D50" s="44">
        <v>145.31533117023147</v>
      </c>
      <c r="E50" s="45">
        <v>4448</v>
      </c>
      <c r="F50" s="44">
        <v>292.7980115012744</v>
      </c>
      <c r="G50" s="45">
        <v>6793</v>
      </c>
      <c r="H50" s="44">
        <v>216.83007391310457</v>
      </c>
      <c r="I50" s="203"/>
      <c r="J50" s="211"/>
    </row>
    <row r="51" spans="1:10" x14ac:dyDescent="0.25">
      <c r="A51" s="28"/>
      <c r="B51" s="84" t="s">
        <v>10</v>
      </c>
      <c r="C51" s="45">
        <v>2101</v>
      </c>
      <c r="D51" s="44">
        <v>112.14358649174187</v>
      </c>
      <c r="E51" s="45">
        <v>4185</v>
      </c>
      <c r="F51" s="44">
        <v>222.73208443701472</v>
      </c>
      <c r="G51" s="45">
        <v>6286</v>
      </c>
      <c r="H51" s="44">
        <v>167.5181149281932</v>
      </c>
      <c r="I51" s="203"/>
      <c r="J51" s="211"/>
    </row>
    <row r="52" spans="1:10" x14ac:dyDescent="0.25">
      <c r="A52" s="28"/>
      <c r="B52" s="84" t="s">
        <v>11</v>
      </c>
      <c r="C52" s="45">
        <v>1701</v>
      </c>
      <c r="D52" s="44">
        <v>98.421893750643704</v>
      </c>
      <c r="E52" s="45">
        <v>3585</v>
      </c>
      <c r="F52" s="44">
        <v>203.60965558447046</v>
      </c>
      <c r="G52" s="45">
        <v>5286</v>
      </c>
      <c r="H52" s="44">
        <v>151.50490284311019</v>
      </c>
      <c r="I52" s="203"/>
      <c r="J52" s="211"/>
    </row>
    <row r="53" spans="1:10" x14ac:dyDescent="0.25">
      <c r="A53" s="28"/>
      <c r="B53" s="84" t="s">
        <v>12</v>
      </c>
      <c r="C53" s="45">
        <v>1480</v>
      </c>
      <c r="D53" s="44">
        <v>92.12356010253103</v>
      </c>
      <c r="E53" s="45">
        <v>3262</v>
      </c>
      <c r="F53" s="44">
        <v>197.86653532178482</v>
      </c>
      <c r="G53" s="45">
        <v>4742</v>
      </c>
      <c r="H53" s="44">
        <v>145.67801410944713</v>
      </c>
      <c r="I53" s="203"/>
      <c r="J53" s="211"/>
    </row>
    <row r="54" spans="1:10" x14ac:dyDescent="0.25">
      <c r="A54" s="28"/>
      <c r="B54" s="84" t="s">
        <v>13</v>
      </c>
      <c r="C54" s="45">
        <v>1199</v>
      </c>
      <c r="D54" s="44">
        <v>81.581552635070537</v>
      </c>
      <c r="E54" s="45">
        <v>2383</v>
      </c>
      <c r="F54" s="44">
        <v>154.57775234996456</v>
      </c>
      <c r="G54" s="45">
        <v>3582</v>
      </c>
      <c r="H54" s="44">
        <v>118.95139464034638</v>
      </c>
      <c r="I54" s="203"/>
      <c r="J54" s="211"/>
    </row>
    <row r="55" spans="1:10" x14ac:dyDescent="0.25">
      <c r="A55" s="28"/>
      <c r="B55" s="84" t="s">
        <v>14</v>
      </c>
      <c r="C55" s="45">
        <v>854</v>
      </c>
      <c r="D55" s="44">
        <v>73.512259073039687</v>
      </c>
      <c r="E55" s="45">
        <v>1766</v>
      </c>
      <c r="F55" s="44">
        <v>142.47806959158169</v>
      </c>
      <c r="G55" s="45">
        <v>2620</v>
      </c>
      <c r="H55" s="44">
        <v>109.11211061136099</v>
      </c>
      <c r="I55" s="203"/>
      <c r="J55" s="211"/>
    </row>
    <row r="56" spans="1:10" x14ac:dyDescent="0.25">
      <c r="A56" s="28"/>
      <c r="B56" s="84" t="s">
        <v>15</v>
      </c>
      <c r="C56" s="45">
        <v>621</v>
      </c>
      <c r="D56" s="44">
        <v>75.026549249915732</v>
      </c>
      <c r="E56" s="45">
        <v>1483</v>
      </c>
      <c r="F56" s="44">
        <v>145.0417814221332</v>
      </c>
      <c r="G56" s="45">
        <v>2104</v>
      </c>
      <c r="H56" s="44">
        <v>113.71921838576002</v>
      </c>
      <c r="I56" s="203"/>
      <c r="J56" s="211"/>
    </row>
    <row r="57" spans="1:10" x14ac:dyDescent="0.25">
      <c r="A57" s="28"/>
      <c r="B57" s="208" t="s">
        <v>212</v>
      </c>
      <c r="C57" s="228">
        <v>26265</v>
      </c>
      <c r="D57" s="229">
        <v>215.48614074049826</v>
      </c>
      <c r="E57" s="228">
        <v>30322</v>
      </c>
      <c r="F57" s="229">
        <v>245.93135637150203</v>
      </c>
      <c r="G57" s="228">
        <v>56587</v>
      </c>
      <c r="H57" s="229">
        <v>231.69984287079586</v>
      </c>
      <c r="I57" s="203"/>
      <c r="J57" s="230"/>
    </row>
    <row r="58" spans="1:10" x14ac:dyDescent="0.25">
      <c r="A58" s="28"/>
      <c r="B58" s="28"/>
      <c r="C58" s="223"/>
      <c r="D58" s="219"/>
      <c r="E58" s="223"/>
      <c r="F58" s="219"/>
      <c r="G58" s="223"/>
      <c r="H58" s="219"/>
      <c r="I58" s="203"/>
      <c r="J58" s="220"/>
    </row>
    <row r="59" spans="1:10" x14ac:dyDescent="0.25">
      <c r="A59" s="28"/>
      <c r="B59" s="80" t="s">
        <v>383</v>
      </c>
      <c r="C59" s="218"/>
      <c r="D59" s="219"/>
      <c r="E59" s="218"/>
      <c r="F59" s="219"/>
      <c r="G59" s="218"/>
      <c r="H59" s="219"/>
      <c r="I59" s="203"/>
      <c r="J59" s="220"/>
    </row>
    <row r="60" spans="1:10" x14ac:dyDescent="0.25">
      <c r="A60" s="28"/>
      <c r="B60" s="84" t="s">
        <v>376</v>
      </c>
      <c r="C60" s="45">
        <v>16746</v>
      </c>
      <c r="D60" s="83">
        <v>190.1</v>
      </c>
      <c r="E60" s="45">
        <v>18473</v>
      </c>
      <c r="F60" s="83">
        <v>205.6</v>
      </c>
      <c r="G60" s="45">
        <v>35218</v>
      </c>
      <c r="H60" s="83">
        <v>198.9</v>
      </c>
      <c r="I60" s="203"/>
      <c r="J60" s="231"/>
    </row>
    <row r="61" spans="1:10" x14ac:dyDescent="0.25">
      <c r="A61" s="41"/>
      <c r="B61" s="84" t="s">
        <v>377</v>
      </c>
      <c r="C61" s="45">
        <v>5849</v>
      </c>
      <c r="D61" s="44">
        <v>274.39999999999998</v>
      </c>
      <c r="E61" s="45">
        <v>7148</v>
      </c>
      <c r="F61" s="44">
        <v>335.7</v>
      </c>
      <c r="G61" s="45">
        <v>12997</v>
      </c>
      <c r="H61" s="44">
        <v>306.2</v>
      </c>
      <c r="I61" s="203"/>
      <c r="J61" s="211"/>
    </row>
    <row r="62" spans="1:10" x14ac:dyDescent="0.25">
      <c r="A62" s="28"/>
      <c r="B62" s="84" t="s">
        <v>378</v>
      </c>
      <c r="C62" s="45">
        <v>2690</v>
      </c>
      <c r="D62" s="83">
        <v>275.3</v>
      </c>
      <c r="E62" s="45">
        <v>3183</v>
      </c>
      <c r="F62" s="83">
        <v>334.7</v>
      </c>
      <c r="G62" s="45">
        <v>5873</v>
      </c>
      <c r="H62" s="83">
        <v>305.10000000000002</v>
      </c>
      <c r="I62" s="203"/>
      <c r="J62" s="231"/>
    </row>
    <row r="63" spans="1:10" x14ac:dyDescent="0.25">
      <c r="A63" s="28"/>
      <c r="B63" s="84" t="s">
        <v>326</v>
      </c>
      <c r="C63" s="45">
        <v>520</v>
      </c>
      <c r="D63" s="83">
        <v>339.1</v>
      </c>
      <c r="E63" s="45">
        <v>733</v>
      </c>
      <c r="F63" s="83">
        <v>523.5</v>
      </c>
      <c r="G63" s="45">
        <v>1253</v>
      </c>
      <c r="H63" s="83">
        <v>428.3</v>
      </c>
      <c r="I63" s="203"/>
      <c r="J63" s="231"/>
    </row>
    <row r="64" spans="1:10" x14ac:dyDescent="0.25">
      <c r="A64" s="28"/>
      <c r="B64" s="84" t="s">
        <v>379</v>
      </c>
      <c r="C64" s="45">
        <v>215</v>
      </c>
      <c r="D64" s="83">
        <v>202.4</v>
      </c>
      <c r="E64" s="45">
        <v>539</v>
      </c>
      <c r="F64" s="83">
        <v>607.1</v>
      </c>
      <c r="G64" s="45">
        <v>754</v>
      </c>
      <c r="H64" s="83">
        <v>391.3</v>
      </c>
      <c r="I64" s="203"/>
      <c r="J64" s="231"/>
    </row>
    <row r="65" spans="1:10" x14ac:dyDescent="0.25">
      <c r="A65" s="28"/>
      <c r="B65" s="28"/>
      <c r="C65" s="43"/>
      <c r="D65" s="28"/>
      <c r="E65" s="43"/>
      <c r="F65" s="28"/>
      <c r="G65" s="43"/>
      <c r="H65" s="28"/>
      <c r="I65" s="203"/>
    </row>
    <row r="66" spans="1:10" x14ac:dyDescent="0.25">
      <c r="A66" s="28"/>
      <c r="B66" s="80" t="s">
        <v>380</v>
      </c>
      <c r="C66" s="222"/>
      <c r="D66" s="219"/>
      <c r="E66" s="222"/>
      <c r="F66" s="219"/>
      <c r="G66" s="222"/>
      <c r="H66" s="219"/>
      <c r="I66" s="203"/>
      <c r="J66" s="220"/>
    </row>
    <row r="67" spans="1:10" x14ac:dyDescent="0.25">
      <c r="A67" s="28"/>
      <c r="B67" s="62" t="s">
        <v>381</v>
      </c>
      <c r="C67" s="45">
        <v>6007</v>
      </c>
      <c r="D67" s="44">
        <v>271.8</v>
      </c>
      <c r="E67" s="45">
        <v>7406</v>
      </c>
      <c r="F67" s="44">
        <v>339</v>
      </c>
      <c r="G67" s="45">
        <v>13413</v>
      </c>
      <c r="H67" s="44">
        <v>305.89999999999998</v>
      </c>
      <c r="I67" s="203"/>
      <c r="J67" s="211"/>
    </row>
    <row r="68" spans="1:10" x14ac:dyDescent="0.25">
      <c r="A68" s="28"/>
      <c r="B68" s="213">
        <v>2</v>
      </c>
      <c r="C68" s="45">
        <v>6290</v>
      </c>
      <c r="D68" s="44">
        <v>275.89999999999998</v>
      </c>
      <c r="E68" s="45">
        <v>7413</v>
      </c>
      <c r="F68" s="44">
        <v>318.60000000000002</v>
      </c>
      <c r="G68" s="45">
        <v>13703</v>
      </c>
      <c r="H68" s="44">
        <v>298.2</v>
      </c>
      <c r="I68" s="203"/>
      <c r="J68" s="211"/>
    </row>
    <row r="69" spans="1:10" x14ac:dyDescent="0.25">
      <c r="A69" s="28"/>
      <c r="B69" s="213">
        <v>3</v>
      </c>
      <c r="C69" s="45">
        <v>5593</v>
      </c>
      <c r="D69" s="44">
        <v>210.9</v>
      </c>
      <c r="E69" s="45">
        <v>6487</v>
      </c>
      <c r="F69" s="44">
        <v>244.3</v>
      </c>
      <c r="G69" s="45">
        <v>12080</v>
      </c>
      <c r="H69" s="44">
        <v>228.6</v>
      </c>
      <c r="I69" s="203"/>
      <c r="J69" s="211"/>
    </row>
    <row r="70" spans="1:10" x14ac:dyDescent="0.25">
      <c r="A70" s="28"/>
      <c r="B70" s="213">
        <v>4</v>
      </c>
      <c r="C70" s="45">
        <v>4581</v>
      </c>
      <c r="D70" s="44">
        <v>175.8</v>
      </c>
      <c r="E70" s="45">
        <v>5093</v>
      </c>
      <c r="F70" s="44">
        <v>193.3</v>
      </c>
      <c r="G70" s="45">
        <v>9674</v>
      </c>
      <c r="H70" s="44">
        <v>185.6</v>
      </c>
      <c r="I70" s="203"/>
      <c r="J70" s="211"/>
    </row>
    <row r="71" spans="1:10" x14ac:dyDescent="0.25">
      <c r="A71" s="48"/>
      <c r="B71" s="215" t="s">
        <v>382</v>
      </c>
      <c r="C71" s="216">
        <v>3534</v>
      </c>
      <c r="D71" s="123">
        <v>144.30000000000001</v>
      </c>
      <c r="E71" s="216">
        <v>3668</v>
      </c>
      <c r="F71" s="123">
        <v>146.1</v>
      </c>
      <c r="G71" s="216">
        <v>7202</v>
      </c>
      <c r="H71" s="123">
        <v>146</v>
      </c>
      <c r="I71" s="203"/>
      <c r="J71" s="211"/>
    </row>
    <row r="72" spans="1:10" x14ac:dyDescent="0.25">
      <c r="A72" s="252" t="s">
        <v>185</v>
      </c>
      <c r="B72" s="252"/>
      <c r="C72" s="252"/>
      <c r="D72" s="252"/>
      <c r="E72" s="252"/>
      <c r="F72" s="252"/>
      <c r="G72" s="252"/>
      <c r="H72" s="252"/>
      <c r="I72" s="203"/>
    </row>
    <row r="73" spans="1:10" x14ac:dyDescent="0.25">
      <c r="A73" s="84" t="s">
        <v>99</v>
      </c>
      <c r="B73" s="28"/>
      <c r="C73" s="28"/>
      <c r="D73" s="28"/>
      <c r="E73" s="28"/>
      <c r="F73" s="28"/>
      <c r="G73" s="28"/>
      <c r="H73" s="52"/>
      <c r="I73" s="203"/>
    </row>
    <row r="74" spans="1:10" x14ac:dyDescent="0.25">
      <c r="A74" s="28" t="s">
        <v>385</v>
      </c>
      <c r="B74" s="28"/>
      <c r="C74" s="28"/>
      <c r="D74" s="28"/>
      <c r="E74" s="28"/>
      <c r="F74" s="28"/>
      <c r="G74" s="28"/>
      <c r="H74" s="28"/>
      <c r="I74" s="203"/>
    </row>
    <row r="75" spans="1:10" x14ac:dyDescent="0.25">
      <c r="A75" s="100" t="s">
        <v>386</v>
      </c>
      <c r="B75" s="100"/>
      <c r="C75" s="100"/>
      <c r="D75" s="100"/>
      <c r="E75" s="100"/>
      <c r="F75" s="100"/>
      <c r="G75" s="100"/>
      <c r="H75" s="100"/>
      <c r="I75" s="203"/>
    </row>
    <row r="76" spans="1:10" x14ac:dyDescent="0.25">
      <c r="A76" s="100" t="s">
        <v>387</v>
      </c>
      <c r="B76" s="100"/>
      <c r="C76" s="100"/>
      <c r="D76" s="100"/>
      <c r="E76" s="100"/>
      <c r="F76" s="100"/>
      <c r="G76" s="100"/>
      <c r="H76" s="100"/>
      <c r="I76" s="203"/>
    </row>
    <row r="77" spans="1:10" x14ac:dyDescent="0.25">
      <c r="A77" s="52"/>
      <c r="B77" s="52"/>
      <c r="C77" s="52"/>
      <c r="D77" s="52"/>
      <c r="E77" s="52"/>
      <c r="F77" s="52"/>
      <c r="G77" s="52"/>
      <c r="H77" s="52"/>
      <c r="I77" s="203"/>
    </row>
    <row r="78" spans="1:10" x14ac:dyDescent="0.25">
      <c r="A78" s="249" t="s">
        <v>388</v>
      </c>
      <c r="B78" s="249"/>
      <c r="C78" s="249"/>
      <c r="D78" s="249"/>
      <c r="E78" s="249"/>
      <c r="F78" s="249"/>
      <c r="G78" s="249"/>
      <c r="H78" s="249"/>
      <c r="I78" s="249"/>
    </row>
    <row r="79" spans="1:10" x14ac:dyDescent="0.25">
      <c r="A79" s="52"/>
      <c r="B79" s="52"/>
      <c r="C79" s="52"/>
      <c r="D79" s="52"/>
      <c r="E79" s="52"/>
      <c r="F79" s="52"/>
      <c r="G79" s="52"/>
      <c r="H79" s="52"/>
      <c r="I79" s="203"/>
    </row>
    <row r="80" spans="1:10" x14ac:dyDescent="0.25">
      <c r="A80" s="53" t="s">
        <v>0</v>
      </c>
      <c r="B80" s="52"/>
      <c r="C80" s="52"/>
      <c r="D80" s="52"/>
      <c r="E80" s="52"/>
      <c r="F80" s="52"/>
      <c r="G80" s="52"/>
      <c r="H80" s="52"/>
      <c r="I80" s="203"/>
    </row>
  </sheetData>
  <mergeCells count="5">
    <mergeCell ref="C2:D2"/>
    <mergeCell ref="E2:F2"/>
    <mergeCell ref="G2:H2"/>
    <mergeCell ref="A72:H72"/>
    <mergeCell ref="A78:I78"/>
  </mergeCells>
  <hyperlinks>
    <hyperlink ref="A80" location="Contents!A1" display="Return to contents" xr:uid="{BF3A8B3B-66CC-42F3-B787-C5DE1898E1C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230E-04EB-4427-AD9D-261697AF6F67}">
  <dimension ref="A1:L53"/>
  <sheetViews>
    <sheetView workbookViewId="0"/>
  </sheetViews>
  <sheetFormatPr defaultRowHeight="15" x14ac:dyDescent="0.25"/>
  <cols>
    <col min="1" max="1" width="12.7109375" customWidth="1"/>
    <col min="2" max="3" width="15.5703125" customWidth="1"/>
    <col min="4" max="4" width="4.140625" customWidth="1"/>
    <col min="5" max="5" width="20.85546875" customWidth="1"/>
    <col min="6" max="6" width="18.42578125" customWidth="1"/>
    <col min="7" max="8" width="14.42578125" customWidth="1"/>
    <col min="9" max="9" width="16.42578125" customWidth="1"/>
  </cols>
  <sheetData>
    <row r="1" spans="1:12" ht="15.75" x14ac:dyDescent="0.25">
      <c r="A1" s="168" t="s">
        <v>391</v>
      </c>
      <c r="B1" s="169"/>
      <c r="C1" s="169"/>
      <c r="D1" s="169"/>
      <c r="E1" s="169"/>
      <c r="F1" s="169"/>
      <c r="J1" s="170"/>
      <c r="K1" s="170"/>
    </row>
    <row r="2" spans="1:12" ht="21" customHeight="1" x14ac:dyDescent="0.25">
      <c r="A2" s="171" t="s">
        <v>1</v>
      </c>
      <c r="B2" s="253" t="s">
        <v>343</v>
      </c>
      <c r="C2" s="254"/>
      <c r="D2" s="172"/>
      <c r="E2" s="253" t="s">
        <v>344</v>
      </c>
      <c r="F2" s="254"/>
    </row>
    <row r="3" spans="1:12" x14ac:dyDescent="0.25">
      <c r="A3" s="173"/>
      <c r="B3" s="173" t="s">
        <v>345</v>
      </c>
      <c r="C3" s="174" t="s">
        <v>346</v>
      </c>
      <c r="D3" s="175"/>
      <c r="E3" s="174" t="s">
        <v>345</v>
      </c>
      <c r="F3" s="174" t="s">
        <v>346</v>
      </c>
      <c r="J3" s="176"/>
      <c r="K3" s="176"/>
      <c r="L3" s="176"/>
    </row>
    <row r="4" spans="1:12" x14ac:dyDescent="0.25">
      <c r="A4" s="177">
        <v>1980</v>
      </c>
      <c r="B4" s="178">
        <v>41</v>
      </c>
      <c r="C4" s="178">
        <v>30</v>
      </c>
      <c r="D4" s="178"/>
      <c r="E4" s="179">
        <v>226.06666666666669</v>
      </c>
      <c r="F4" s="179">
        <v>41</v>
      </c>
      <c r="J4" s="180"/>
    </row>
    <row r="5" spans="1:12" x14ac:dyDescent="0.25">
      <c r="A5" s="177">
        <v>1981</v>
      </c>
      <c r="B5" s="181"/>
      <c r="C5" s="181"/>
      <c r="D5" s="181"/>
      <c r="E5" s="179">
        <v>237.4</v>
      </c>
      <c r="F5" s="179">
        <v>43.800000000000004</v>
      </c>
      <c r="J5" s="180"/>
    </row>
    <row r="6" spans="1:12" x14ac:dyDescent="0.25">
      <c r="A6" s="177">
        <v>1982</v>
      </c>
      <c r="B6" s="181"/>
      <c r="C6" s="181"/>
      <c r="D6" s="181"/>
      <c r="E6" s="179">
        <v>233.6</v>
      </c>
      <c r="F6" s="179">
        <v>45.400000000000006</v>
      </c>
      <c r="J6" s="180"/>
    </row>
    <row r="7" spans="1:12" x14ac:dyDescent="0.25">
      <c r="A7" s="177">
        <v>1983</v>
      </c>
      <c r="B7" s="178">
        <v>40</v>
      </c>
      <c r="C7" s="178">
        <v>29</v>
      </c>
      <c r="D7" s="178"/>
      <c r="E7" s="179">
        <v>232.06666666666669</v>
      </c>
      <c r="F7" s="179">
        <v>46.699999999999996</v>
      </c>
      <c r="J7" s="180"/>
    </row>
    <row r="8" spans="1:12" x14ac:dyDescent="0.25">
      <c r="A8" s="177">
        <v>1984</v>
      </c>
      <c r="B8" s="181"/>
      <c r="C8" s="181"/>
      <c r="D8" s="181"/>
      <c r="E8" s="179">
        <v>223.06666666666669</v>
      </c>
      <c r="F8" s="179">
        <v>49.433333333333337</v>
      </c>
      <c r="J8" s="180"/>
    </row>
    <row r="9" spans="1:12" x14ac:dyDescent="0.25">
      <c r="A9" s="177">
        <v>1985</v>
      </c>
      <c r="B9" s="181"/>
      <c r="C9" s="181"/>
      <c r="D9" s="181"/>
      <c r="E9" s="179">
        <v>216.6</v>
      </c>
      <c r="F9" s="179">
        <v>50.366666666666674</v>
      </c>
    </row>
    <row r="10" spans="1:12" x14ac:dyDescent="0.25">
      <c r="A10" s="177">
        <v>1986</v>
      </c>
      <c r="B10" s="178">
        <v>34</v>
      </c>
      <c r="C10" s="178">
        <v>28</v>
      </c>
      <c r="D10" s="178"/>
      <c r="E10" s="179">
        <v>213.19999999999996</v>
      </c>
      <c r="F10" s="179">
        <v>52.366666666666667</v>
      </c>
      <c r="J10" s="180"/>
    </row>
    <row r="11" spans="1:12" x14ac:dyDescent="0.25">
      <c r="A11" s="177">
        <v>1987</v>
      </c>
      <c r="B11" s="181"/>
      <c r="C11" s="181"/>
      <c r="D11" s="181"/>
      <c r="E11" s="179">
        <v>207.16666666666666</v>
      </c>
      <c r="F11" s="179">
        <v>53.433333333333337</v>
      </c>
      <c r="J11" s="180"/>
    </row>
    <row r="12" spans="1:12" x14ac:dyDescent="0.25">
      <c r="A12" s="177">
        <v>1988</v>
      </c>
      <c r="B12" s="181"/>
      <c r="C12" s="181"/>
      <c r="D12" s="181"/>
      <c r="E12" s="179">
        <v>216.83333333333334</v>
      </c>
      <c r="F12" s="179">
        <v>59.233333333333327</v>
      </c>
      <c r="J12" s="180"/>
    </row>
    <row r="13" spans="1:12" x14ac:dyDescent="0.25">
      <c r="A13" s="177">
        <v>1989</v>
      </c>
      <c r="B13" s="178">
        <v>30</v>
      </c>
      <c r="C13" s="178">
        <v>27</v>
      </c>
      <c r="D13" s="178"/>
      <c r="E13" s="179">
        <v>210.1</v>
      </c>
      <c r="F13" s="179">
        <v>60.1</v>
      </c>
      <c r="J13" s="182"/>
    </row>
    <row r="14" spans="1:12" x14ac:dyDescent="0.25">
      <c r="A14" s="177">
        <v>1990</v>
      </c>
      <c r="B14" s="181"/>
      <c r="C14" s="181"/>
      <c r="D14" s="181"/>
      <c r="E14" s="179">
        <v>198.06666666666669</v>
      </c>
      <c r="F14" s="179">
        <v>59</v>
      </c>
    </row>
    <row r="15" spans="1:12" x14ac:dyDescent="0.25">
      <c r="A15" s="177">
        <v>1991</v>
      </c>
      <c r="B15" s="181"/>
      <c r="C15" s="181"/>
      <c r="D15" s="181"/>
      <c r="E15" s="179">
        <v>185.96666666666667</v>
      </c>
      <c r="F15" s="179">
        <v>58.70000000000001</v>
      </c>
    </row>
    <row r="16" spans="1:12" x14ac:dyDescent="0.25">
      <c r="A16" s="177">
        <v>1992</v>
      </c>
      <c r="B16" s="178">
        <v>29</v>
      </c>
      <c r="C16" s="178">
        <v>24</v>
      </c>
      <c r="D16" s="178"/>
      <c r="E16" s="179">
        <v>179.9</v>
      </c>
      <c r="F16" s="179">
        <v>59.9</v>
      </c>
      <c r="J16" s="180"/>
    </row>
    <row r="17" spans="1:12" x14ac:dyDescent="0.25">
      <c r="A17" s="177">
        <v>1993</v>
      </c>
      <c r="B17" s="181"/>
      <c r="C17" s="181"/>
      <c r="D17" s="181"/>
      <c r="E17" s="179">
        <v>178.46666666666667</v>
      </c>
      <c r="F17" s="179">
        <v>62.800000000000004</v>
      </c>
      <c r="J17" s="180"/>
    </row>
    <row r="18" spans="1:12" ht="15" customHeight="1" x14ac:dyDescent="0.25">
      <c r="A18" s="177">
        <v>1994</v>
      </c>
      <c r="B18" s="181"/>
      <c r="C18" s="181"/>
      <c r="D18" s="181"/>
      <c r="E18" s="179">
        <v>166.79999999999998</v>
      </c>
      <c r="F18" s="179">
        <v>61.033333333333331</v>
      </c>
      <c r="J18" s="183"/>
      <c r="K18" s="183"/>
      <c r="L18" s="183"/>
    </row>
    <row r="19" spans="1:12" ht="15" customHeight="1" x14ac:dyDescent="0.25">
      <c r="A19" s="177">
        <v>1995</v>
      </c>
      <c r="B19" s="181">
        <v>29</v>
      </c>
      <c r="C19" s="181">
        <v>24</v>
      </c>
      <c r="D19" s="181"/>
      <c r="E19" s="179">
        <v>165.23333333333335</v>
      </c>
      <c r="F19" s="179">
        <v>64.166666666666671</v>
      </c>
      <c r="J19" s="183"/>
      <c r="K19" s="183"/>
      <c r="L19" s="183"/>
    </row>
    <row r="20" spans="1:12" ht="15" customHeight="1" x14ac:dyDescent="0.25">
      <c r="A20" s="177">
        <v>1996</v>
      </c>
      <c r="B20" s="178"/>
      <c r="C20" s="178"/>
      <c r="D20" s="178"/>
      <c r="E20" s="179">
        <v>156.9</v>
      </c>
      <c r="F20" s="179">
        <v>64.2</v>
      </c>
      <c r="J20" s="183"/>
      <c r="K20" s="183"/>
      <c r="L20" s="183"/>
    </row>
    <row r="21" spans="1:12" ht="15" customHeight="1" x14ac:dyDescent="0.25">
      <c r="A21" s="177">
        <v>1997</v>
      </c>
      <c r="B21" s="181"/>
      <c r="C21" s="181"/>
      <c r="D21" s="181"/>
      <c r="E21" s="179">
        <v>149.46666666666667</v>
      </c>
      <c r="F21" s="179">
        <v>63.066666666666663</v>
      </c>
      <c r="J21" s="183"/>
      <c r="K21" s="183"/>
      <c r="L21" s="183"/>
    </row>
    <row r="22" spans="1:12" x14ac:dyDescent="0.25">
      <c r="A22" s="177">
        <v>1998</v>
      </c>
      <c r="B22" s="181">
        <v>29</v>
      </c>
      <c r="C22" s="181">
        <v>24</v>
      </c>
      <c r="D22" s="181"/>
      <c r="E22" s="179">
        <v>137.6</v>
      </c>
      <c r="F22" s="179">
        <v>58.933333333333337</v>
      </c>
    </row>
    <row r="23" spans="1:12" x14ac:dyDescent="0.25">
      <c r="A23" s="177">
        <v>1999</v>
      </c>
      <c r="B23" s="178"/>
      <c r="C23" s="178"/>
      <c r="D23" s="178"/>
      <c r="E23" s="179">
        <v>129.23333333333332</v>
      </c>
      <c r="F23" s="179">
        <v>55.366666666666667</v>
      </c>
    </row>
    <row r="24" spans="1:12" x14ac:dyDescent="0.25">
      <c r="A24" s="177">
        <v>2000</v>
      </c>
      <c r="B24" s="181"/>
      <c r="C24" s="181"/>
      <c r="D24" s="181"/>
      <c r="E24" s="179">
        <v>122.23333333333333</v>
      </c>
      <c r="F24" s="179">
        <v>54.066666666666663</v>
      </c>
    </row>
    <row r="25" spans="1:12" x14ac:dyDescent="0.25">
      <c r="A25" s="177">
        <v>2001</v>
      </c>
      <c r="B25" s="181">
        <v>24</v>
      </c>
      <c r="C25" s="181">
        <v>20</v>
      </c>
      <c r="D25" s="181"/>
      <c r="E25" s="179">
        <v>117.73333333333333</v>
      </c>
      <c r="F25" s="179">
        <v>53.866666666666674</v>
      </c>
    </row>
    <row r="26" spans="1:12" x14ac:dyDescent="0.25">
      <c r="A26" s="177">
        <v>2002</v>
      </c>
      <c r="B26" s="181"/>
      <c r="C26" s="181"/>
      <c r="D26" s="181"/>
      <c r="E26" s="179">
        <v>112.73333333333333</v>
      </c>
      <c r="F26" s="179">
        <v>53.966666666666669</v>
      </c>
    </row>
    <row r="27" spans="1:12" x14ac:dyDescent="0.25">
      <c r="A27" s="177">
        <v>2003</v>
      </c>
      <c r="B27" s="178"/>
      <c r="C27" s="178"/>
      <c r="D27" s="178"/>
      <c r="E27" s="179">
        <v>107.56666666666666</v>
      </c>
      <c r="F27" s="179">
        <v>53.70000000000001</v>
      </c>
    </row>
    <row r="28" spans="1:12" x14ac:dyDescent="0.25">
      <c r="A28" s="177">
        <v>2004</v>
      </c>
      <c r="B28" s="181">
        <v>22</v>
      </c>
      <c r="C28" s="181">
        <v>18</v>
      </c>
      <c r="D28" s="181"/>
      <c r="E28" s="179">
        <v>99.066666666666663</v>
      </c>
      <c r="F28" s="179">
        <v>50.70000000000001</v>
      </c>
    </row>
    <row r="29" spans="1:12" x14ac:dyDescent="0.25">
      <c r="A29" s="177">
        <v>2005</v>
      </c>
      <c r="B29" s="181"/>
      <c r="C29" s="181"/>
      <c r="D29" s="181"/>
      <c r="E29" s="179">
        <v>91.133333333333326</v>
      </c>
      <c r="F29" s="179">
        <v>48.4</v>
      </c>
    </row>
    <row r="30" spans="1:12" x14ac:dyDescent="0.25">
      <c r="A30" s="177">
        <v>2006</v>
      </c>
      <c r="B30" s="181"/>
      <c r="C30" s="181"/>
      <c r="D30" s="181"/>
      <c r="E30" s="184">
        <v>87.633333333333326</v>
      </c>
      <c r="F30" s="184">
        <v>46.5</v>
      </c>
    </row>
    <row r="31" spans="1:12" x14ac:dyDescent="0.25">
      <c r="A31" s="177">
        <v>2007</v>
      </c>
      <c r="B31" s="178">
        <v>21</v>
      </c>
      <c r="C31" s="178">
        <v>17</v>
      </c>
      <c r="D31" s="178"/>
      <c r="E31" s="184">
        <v>87.600000000000009</v>
      </c>
      <c r="F31" s="184">
        <v>47.533333333333339</v>
      </c>
    </row>
    <row r="32" spans="1:12" x14ac:dyDescent="0.25">
      <c r="A32" s="177">
        <v>2008</v>
      </c>
      <c r="B32" s="181"/>
      <c r="C32" s="181"/>
      <c r="D32" s="181"/>
      <c r="E32" s="184">
        <v>87.166666666666671</v>
      </c>
      <c r="F32" s="184">
        <v>47.866666666666674</v>
      </c>
    </row>
    <row r="33" spans="1:10" x14ac:dyDescent="0.25">
      <c r="A33" s="177">
        <v>2009</v>
      </c>
      <c r="B33" s="181"/>
      <c r="C33" s="181"/>
      <c r="D33" s="181"/>
      <c r="E33" s="184">
        <v>84.266666666666666</v>
      </c>
      <c r="F33" s="184">
        <v>48.333333333333336</v>
      </c>
    </row>
    <row r="34" spans="1:10" x14ac:dyDescent="0.25">
      <c r="A34" s="177">
        <v>2010</v>
      </c>
      <c r="B34" s="74">
        <v>19</v>
      </c>
      <c r="C34" s="74">
        <v>16</v>
      </c>
      <c r="D34" s="74"/>
      <c r="E34" s="184">
        <v>82.299505002171927</v>
      </c>
      <c r="F34" s="184">
        <v>48.333333333333336</v>
      </c>
    </row>
    <row r="35" spans="1:10" x14ac:dyDescent="0.25">
      <c r="A35" s="185">
        <v>2011</v>
      </c>
      <c r="B35" s="28"/>
      <c r="C35" s="28"/>
      <c r="D35" s="28"/>
      <c r="E35" s="100">
        <v>82.016532182446113</v>
      </c>
      <c r="F35" s="100">
        <v>49.066666666666663</v>
      </c>
    </row>
    <row r="36" spans="1:10" x14ac:dyDescent="0.25">
      <c r="A36" s="185">
        <v>2012</v>
      </c>
      <c r="B36" s="28"/>
      <c r="C36" s="28"/>
      <c r="D36" s="28"/>
      <c r="E36" s="100">
        <v>84.252262527634102</v>
      </c>
      <c r="F36" s="100">
        <v>50.599999999999994</v>
      </c>
    </row>
    <row r="37" spans="1:10" x14ac:dyDescent="0.25">
      <c r="A37" s="185">
        <v>2013</v>
      </c>
      <c r="B37" s="28">
        <v>17</v>
      </c>
      <c r="C37" s="28">
        <v>13</v>
      </c>
      <c r="D37" s="28"/>
      <c r="E37" s="100">
        <v>86.363176819471406</v>
      </c>
      <c r="F37" s="100">
        <v>52.466666666666669</v>
      </c>
    </row>
    <row r="38" spans="1:10" x14ac:dyDescent="0.25">
      <c r="A38" s="185">
        <v>2014</v>
      </c>
      <c r="B38" s="28"/>
      <c r="C38" s="28"/>
      <c r="D38" s="28"/>
      <c r="E38" s="100">
        <v>87.738768817822901</v>
      </c>
      <c r="F38" s="100">
        <v>55.233333333333327</v>
      </c>
    </row>
    <row r="39" spans="1:10" x14ac:dyDescent="0.25">
      <c r="A39" s="185">
        <v>2015</v>
      </c>
      <c r="B39" s="28"/>
      <c r="C39" s="28"/>
      <c r="D39" s="28"/>
      <c r="E39" s="100">
        <v>87.410501688858531</v>
      </c>
      <c r="F39" s="100">
        <v>56.233333333333327</v>
      </c>
    </row>
    <row r="40" spans="1:10" x14ac:dyDescent="0.25">
      <c r="A40" s="185">
        <v>2016</v>
      </c>
      <c r="B40" s="28">
        <v>16</v>
      </c>
      <c r="C40" s="28">
        <v>12</v>
      </c>
      <c r="D40" s="28"/>
      <c r="E40" s="100">
        <v>85.529296567204526</v>
      </c>
      <c r="F40" s="100">
        <v>57.06666666666667</v>
      </c>
    </row>
    <row r="41" spans="1:10" x14ac:dyDescent="0.25">
      <c r="A41" s="185">
        <v>2017</v>
      </c>
      <c r="B41" s="28"/>
      <c r="C41" s="28"/>
      <c r="D41" s="28"/>
      <c r="E41" s="100">
        <v>82.770010721912186</v>
      </c>
      <c r="F41" s="100">
        <v>55.933333333333337</v>
      </c>
    </row>
    <row r="42" spans="1:10" x14ac:dyDescent="0.25">
      <c r="A42" s="185">
        <v>2018</v>
      </c>
      <c r="B42" s="28"/>
      <c r="C42" s="28"/>
      <c r="D42" s="28"/>
      <c r="E42" s="100">
        <v>80.129214172355205</v>
      </c>
      <c r="F42" s="100">
        <v>56.099999999999994</v>
      </c>
    </row>
    <row r="43" spans="1:10" x14ac:dyDescent="0.25">
      <c r="A43" s="185">
        <v>2019</v>
      </c>
      <c r="B43" s="28">
        <v>14</v>
      </c>
      <c r="C43" s="28">
        <v>12</v>
      </c>
      <c r="D43" s="28"/>
      <c r="E43" s="100">
        <v>73.399999999999991</v>
      </c>
      <c r="F43" s="100">
        <v>51.5</v>
      </c>
    </row>
    <row r="44" spans="1:10" x14ac:dyDescent="0.25">
      <c r="A44" s="186">
        <v>2020</v>
      </c>
      <c r="B44" s="48"/>
      <c r="C44" s="48"/>
      <c r="D44" s="48"/>
      <c r="E44" s="117">
        <v>69.966666666666669</v>
      </c>
      <c r="F44" s="117">
        <v>49.766666666666673</v>
      </c>
      <c r="J44" s="14"/>
    </row>
    <row r="45" spans="1:10" x14ac:dyDescent="0.25">
      <c r="A45" s="178" t="s">
        <v>99</v>
      </c>
      <c r="B45" s="74"/>
      <c r="C45" s="74"/>
      <c r="D45" s="74"/>
      <c r="E45" s="74"/>
      <c r="F45" s="74"/>
      <c r="G45" s="14"/>
      <c r="H45" s="14"/>
      <c r="I45" s="14"/>
      <c r="J45" s="187"/>
    </row>
    <row r="46" spans="1:10" x14ac:dyDescent="0.25">
      <c r="A46" s="178" t="s">
        <v>347</v>
      </c>
      <c r="B46" s="28"/>
      <c r="C46" s="28"/>
      <c r="D46" s="28"/>
      <c r="E46" s="28"/>
      <c r="F46" s="28"/>
      <c r="J46" s="187"/>
    </row>
    <row r="47" spans="1:10" x14ac:dyDescent="0.25">
      <c r="A47" s="181" t="s">
        <v>348</v>
      </c>
      <c r="B47" s="56"/>
      <c r="C47" s="56"/>
      <c r="D47" s="56"/>
      <c r="E47" s="56"/>
      <c r="F47" s="56"/>
      <c r="G47" s="12"/>
      <c r="H47" s="12"/>
      <c r="I47" s="12"/>
    </row>
    <row r="48" spans="1:10" x14ac:dyDescent="0.25">
      <c r="A48" s="56" t="s">
        <v>349</v>
      </c>
      <c r="B48" s="56"/>
      <c r="C48" s="56"/>
      <c r="D48" s="56"/>
      <c r="E48" s="56"/>
      <c r="F48" s="56"/>
      <c r="G48" s="12"/>
      <c r="H48" s="12"/>
      <c r="I48" s="12"/>
    </row>
    <row r="49" spans="1:10" x14ac:dyDescent="0.25">
      <c r="A49" s="42" t="s">
        <v>350</v>
      </c>
      <c r="B49" s="56"/>
      <c r="C49" s="56"/>
      <c r="D49" s="56"/>
      <c r="E49" s="56"/>
      <c r="F49" s="56"/>
      <c r="G49" s="12"/>
      <c r="H49" s="12"/>
      <c r="I49" s="12"/>
      <c r="J49" s="14"/>
    </row>
    <row r="50" spans="1:10" x14ac:dyDescent="0.25">
      <c r="A50" s="42" t="s">
        <v>351</v>
      </c>
      <c r="B50" s="56"/>
      <c r="C50" s="56"/>
      <c r="D50" s="56"/>
      <c r="E50" s="56"/>
      <c r="F50" s="56"/>
      <c r="G50" s="12"/>
      <c r="H50" s="12"/>
      <c r="I50" s="12"/>
    </row>
    <row r="51" spans="1:10" x14ac:dyDescent="0.25">
      <c r="A51" s="188" t="s">
        <v>352</v>
      </c>
      <c r="B51" s="28"/>
      <c r="C51" s="28"/>
      <c r="D51" s="28"/>
      <c r="E51" s="28"/>
      <c r="F51" s="28"/>
    </row>
    <row r="52" spans="1:10" x14ac:dyDescent="0.25">
      <c r="A52" s="28"/>
      <c r="B52" s="28"/>
      <c r="C52" s="28"/>
      <c r="D52" s="28"/>
      <c r="E52" s="28"/>
      <c r="F52" s="28"/>
    </row>
    <row r="53" spans="1:10" x14ac:dyDescent="0.25">
      <c r="A53" s="189" t="s">
        <v>0</v>
      </c>
      <c r="B53" s="189"/>
      <c r="C53" s="189"/>
      <c r="D53" s="28"/>
      <c r="E53" s="28"/>
      <c r="F53" s="28"/>
    </row>
  </sheetData>
  <mergeCells count="2">
    <mergeCell ref="B2:C2"/>
    <mergeCell ref="E2:F2"/>
  </mergeCells>
  <hyperlinks>
    <hyperlink ref="A53:C53" location="Contents!A1" display="Return to contents" xr:uid="{E30B2287-1F6A-4310-9169-37114671F7E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6F698-2F75-44E0-A75D-7EA9B20D7606}">
  <dimension ref="A1:F35"/>
  <sheetViews>
    <sheetView workbookViewId="0"/>
  </sheetViews>
  <sheetFormatPr defaultRowHeight="15" x14ac:dyDescent="0.25"/>
  <cols>
    <col min="1" max="1" width="13.7109375" customWidth="1"/>
    <col min="3" max="3" width="11.5703125" customWidth="1"/>
    <col min="4" max="4" width="11.7109375" customWidth="1"/>
    <col min="5" max="5" width="12.140625" customWidth="1"/>
    <col min="6" max="6" width="12.7109375" customWidth="1"/>
  </cols>
  <sheetData>
    <row r="1" spans="1:6" x14ac:dyDescent="0.25">
      <c r="A1" s="155" t="s">
        <v>392</v>
      </c>
    </row>
    <row r="2" spans="1:6" x14ac:dyDescent="0.25">
      <c r="A2" s="129"/>
      <c r="B2" s="190"/>
      <c r="C2" s="191">
        <v>2019</v>
      </c>
      <c r="D2" s="191">
        <v>2020</v>
      </c>
      <c r="E2" s="190">
        <v>2021</v>
      </c>
      <c r="F2" s="190">
        <v>2022</v>
      </c>
    </row>
    <row r="3" spans="1:6" ht="51" x14ac:dyDescent="0.25">
      <c r="A3" s="192" t="s">
        <v>7</v>
      </c>
      <c r="B3" s="192" t="s">
        <v>354</v>
      </c>
      <c r="C3" s="193" t="s">
        <v>24</v>
      </c>
      <c r="D3" s="193" t="s">
        <v>24</v>
      </c>
      <c r="E3" s="193" t="s">
        <v>24</v>
      </c>
      <c r="F3" s="193" t="s">
        <v>24</v>
      </c>
    </row>
    <row r="4" spans="1:6" x14ac:dyDescent="0.25">
      <c r="A4" s="41" t="s">
        <v>20</v>
      </c>
      <c r="B4" s="194" t="s">
        <v>355</v>
      </c>
      <c r="C4" s="100">
        <v>16.100000000000001</v>
      </c>
      <c r="D4" s="100">
        <v>19.399999999999999</v>
      </c>
      <c r="E4" s="100">
        <v>13.4</v>
      </c>
      <c r="F4" s="100">
        <v>12</v>
      </c>
    </row>
    <row r="5" spans="1:6" x14ac:dyDescent="0.25">
      <c r="A5" s="41"/>
      <c r="B5" s="194" t="s">
        <v>356</v>
      </c>
      <c r="C5" s="100">
        <v>14</v>
      </c>
      <c r="D5" s="100">
        <v>15.8</v>
      </c>
      <c r="E5" s="100">
        <v>12.1</v>
      </c>
      <c r="F5" s="100">
        <v>10</v>
      </c>
    </row>
    <row r="6" spans="1:6" x14ac:dyDescent="0.25">
      <c r="A6" s="41"/>
      <c r="B6" s="194" t="s">
        <v>357</v>
      </c>
      <c r="C6" s="100">
        <v>16.3</v>
      </c>
      <c r="D6" s="100">
        <v>17.3</v>
      </c>
      <c r="E6" s="100">
        <v>14.3</v>
      </c>
      <c r="F6" s="100">
        <v>12.4</v>
      </c>
    </row>
    <row r="7" spans="1:6" x14ac:dyDescent="0.25">
      <c r="A7" s="41"/>
      <c r="B7" s="194" t="s">
        <v>358</v>
      </c>
      <c r="C7" s="100">
        <v>16.8</v>
      </c>
      <c r="D7" s="100">
        <v>12</v>
      </c>
      <c r="E7" s="100">
        <v>14.1</v>
      </c>
      <c r="F7" s="100">
        <v>13.4</v>
      </c>
    </row>
    <row r="8" spans="1:6" x14ac:dyDescent="0.25">
      <c r="A8" s="41"/>
      <c r="B8" s="194" t="s">
        <v>359</v>
      </c>
      <c r="C8" s="100">
        <v>19.399999999999999</v>
      </c>
      <c r="D8" s="100">
        <v>12.8</v>
      </c>
      <c r="E8" s="100">
        <v>16.5</v>
      </c>
      <c r="F8" s="100">
        <v>16.7</v>
      </c>
    </row>
    <row r="9" spans="1:6" x14ac:dyDescent="0.25">
      <c r="A9" s="41"/>
      <c r="B9" s="194" t="s">
        <v>360</v>
      </c>
      <c r="C9" s="100">
        <v>21.9</v>
      </c>
      <c r="D9" s="100">
        <v>13.9</v>
      </c>
      <c r="E9" s="100">
        <v>17.899999999999999</v>
      </c>
      <c r="F9" s="100">
        <v>18.399999999999999</v>
      </c>
    </row>
    <row r="10" spans="1:6" x14ac:dyDescent="0.25">
      <c r="A10" s="41"/>
      <c r="B10" s="194" t="s">
        <v>361</v>
      </c>
      <c r="C10" s="100">
        <v>24.6</v>
      </c>
      <c r="D10" s="100">
        <v>14.4</v>
      </c>
      <c r="E10" s="100">
        <v>17.3</v>
      </c>
      <c r="F10" s="100">
        <v>19.899999999999999</v>
      </c>
    </row>
    <row r="11" spans="1:6" x14ac:dyDescent="0.25">
      <c r="A11" s="41"/>
      <c r="B11" s="194" t="s">
        <v>362</v>
      </c>
      <c r="C11" s="100">
        <v>23.1</v>
      </c>
      <c r="D11" s="100">
        <v>14</v>
      </c>
      <c r="E11" s="100">
        <v>16.2</v>
      </c>
      <c r="F11" s="100">
        <v>20.100000000000001</v>
      </c>
    </row>
    <row r="12" spans="1:6" x14ac:dyDescent="0.25">
      <c r="A12" s="41"/>
      <c r="B12" s="194" t="s">
        <v>363</v>
      </c>
      <c r="C12" s="100">
        <v>21.2</v>
      </c>
      <c r="D12" s="100">
        <v>13.3</v>
      </c>
      <c r="E12" s="100">
        <v>15.1</v>
      </c>
      <c r="F12" s="100">
        <v>20.3</v>
      </c>
    </row>
    <row r="13" spans="1:6" x14ac:dyDescent="0.25">
      <c r="A13" s="41"/>
      <c r="B13" s="194" t="s">
        <v>364</v>
      </c>
      <c r="C13" s="100">
        <v>20.399999999999999</v>
      </c>
      <c r="D13" s="100">
        <v>14</v>
      </c>
      <c r="E13" s="100">
        <v>14.9</v>
      </c>
      <c r="F13" s="100">
        <v>19.7</v>
      </c>
    </row>
    <row r="14" spans="1:6" x14ac:dyDescent="0.25">
      <c r="A14" s="41"/>
      <c r="B14" s="194" t="s">
        <v>365</v>
      </c>
      <c r="C14" s="100">
        <v>18.7</v>
      </c>
      <c r="D14" s="100">
        <v>14.1</v>
      </c>
      <c r="E14" s="100">
        <v>13.6</v>
      </c>
      <c r="F14" s="100">
        <v>16.7</v>
      </c>
    </row>
    <row r="15" spans="1:6" x14ac:dyDescent="0.25">
      <c r="A15" s="71"/>
      <c r="B15" s="195" t="s">
        <v>366</v>
      </c>
      <c r="C15" s="117">
        <v>20.399999999999999</v>
      </c>
      <c r="D15" s="117">
        <v>14.7</v>
      </c>
      <c r="E15" s="117">
        <v>14.1</v>
      </c>
      <c r="F15" s="117">
        <v>15.9</v>
      </c>
    </row>
    <row r="16" spans="1:6" x14ac:dyDescent="0.25">
      <c r="A16" s="41" t="s">
        <v>367</v>
      </c>
      <c r="B16" s="194" t="s">
        <v>355</v>
      </c>
      <c r="C16" s="100">
        <v>37.9</v>
      </c>
      <c r="D16" s="100">
        <v>45.7</v>
      </c>
      <c r="E16" s="100">
        <v>30.8</v>
      </c>
      <c r="F16" s="100">
        <v>27.8</v>
      </c>
    </row>
    <row r="17" spans="1:6" x14ac:dyDescent="0.25">
      <c r="A17" s="28"/>
      <c r="B17" s="194" t="s">
        <v>356</v>
      </c>
      <c r="C17" s="100">
        <v>33.200000000000003</v>
      </c>
      <c r="D17" s="100">
        <v>36.6</v>
      </c>
      <c r="E17" s="100">
        <v>27.7</v>
      </c>
      <c r="F17" s="100">
        <v>23.2</v>
      </c>
    </row>
    <row r="18" spans="1:6" x14ac:dyDescent="0.25">
      <c r="A18" s="28"/>
      <c r="B18" s="194" t="s">
        <v>357</v>
      </c>
      <c r="C18" s="100">
        <v>38.4</v>
      </c>
      <c r="D18" s="100">
        <v>39</v>
      </c>
      <c r="E18" s="100">
        <v>32.799999999999997</v>
      </c>
      <c r="F18" s="100">
        <v>28.1</v>
      </c>
    </row>
    <row r="19" spans="1:6" x14ac:dyDescent="0.25">
      <c r="A19" s="28"/>
      <c r="B19" s="194" t="s">
        <v>358</v>
      </c>
      <c r="C19" s="100">
        <v>39.4</v>
      </c>
      <c r="D19" s="100">
        <v>27.8</v>
      </c>
      <c r="E19" s="100">
        <v>31.9</v>
      </c>
      <c r="F19" s="100">
        <v>30.3</v>
      </c>
    </row>
    <row r="20" spans="1:6" x14ac:dyDescent="0.25">
      <c r="A20" s="28"/>
      <c r="B20" s="194" t="s">
        <v>359</v>
      </c>
      <c r="C20" s="100">
        <v>45.7</v>
      </c>
      <c r="D20" s="100">
        <v>30</v>
      </c>
      <c r="E20" s="100">
        <v>37.5</v>
      </c>
      <c r="F20" s="100">
        <v>37.299999999999997</v>
      </c>
    </row>
    <row r="21" spans="1:6" x14ac:dyDescent="0.25">
      <c r="A21" s="28"/>
      <c r="B21" s="194" t="s">
        <v>360</v>
      </c>
      <c r="C21" s="100">
        <v>51.1</v>
      </c>
      <c r="D21" s="100">
        <v>32.6</v>
      </c>
      <c r="E21" s="100">
        <v>40</v>
      </c>
      <c r="F21" s="100">
        <v>40.799999999999997</v>
      </c>
    </row>
    <row r="22" spans="1:6" x14ac:dyDescent="0.25">
      <c r="A22" s="28"/>
      <c r="B22" s="194" t="s">
        <v>361</v>
      </c>
      <c r="C22" s="100">
        <v>57.7</v>
      </c>
      <c r="D22" s="100">
        <v>33.5</v>
      </c>
      <c r="E22" s="100">
        <v>38.799999999999997</v>
      </c>
      <c r="F22" s="100">
        <v>44.9</v>
      </c>
    </row>
    <row r="23" spans="1:6" x14ac:dyDescent="0.25">
      <c r="A23" s="28"/>
      <c r="B23" s="194" t="s">
        <v>362</v>
      </c>
      <c r="C23" s="100">
        <v>54.4</v>
      </c>
      <c r="D23" s="100">
        <v>32.4</v>
      </c>
      <c r="E23" s="100">
        <v>36.6</v>
      </c>
      <c r="F23" s="100">
        <v>45.1</v>
      </c>
    </row>
    <row r="24" spans="1:6" x14ac:dyDescent="0.25">
      <c r="A24" s="28"/>
      <c r="B24" s="194" t="s">
        <v>363</v>
      </c>
      <c r="C24" s="100">
        <v>49.6</v>
      </c>
      <c r="D24" s="100">
        <v>30.9</v>
      </c>
      <c r="E24" s="100">
        <v>34.4</v>
      </c>
      <c r="F24" s="100">
        <v>45.7</v>
      </c>
    </row>
    <row r="25" spans="1:6" x14ac:dyDescent="0.25">
      <c r="A25" s="28"/>
      <c r="B25" s="194" t="s">
        <v>364</v>
      </c>
      <c r="C25" s="100">
        <v>48.2</v>
      </c>
      <c r="D25" s="100">
        <v>32.4</v>
      </c>
      <c r="E25" s="100">
        <v>34.200000000000003</v>
      </c>
      <c r="F25" s="100">
        <v>44.8</v>
      </c>
    </row>
    <row r="26" spans="1:6" x14ac:dyDescent="0.25">
      <c r="A26" s="28"/>
      <c r="B26" s="194" t="s">
        <v>365</v>
      </c>
      <c r="C26" s="100">
        <v>44.2</v>
      </c>
      <c r="D26" s="100">
        <v>32.6</v>
      </c>
      <c r="E26" s="100">
        <v>31.3</v>
      </c>
      <c r="F26" s="100">
        <v>37.9</v>
      </c>
    </row>
    <row r="27" spans="1:6" x14ac:dyDescent="0.25">
      <c r="A27" s="48"/>
      <c r="B27" s="195" t="s">
        <v>366</v>
      </c>
      <c r="C27" s="117">
        <v>48.4</v>
      </c>
      <c r="D27" s="117">
        <v>33.700000000000003</v>
      </c>
      <c r="E27" s="117">
        <v>32.6</v>
      </c>
      <c r="F27" s="117">
        <v>36.1</v>
      </c>
    </row>
    <row r="28" spans="1:6" x14ac:dyDescent="0.25">
      <c r="A28" s="28"/>
      <c r="B28" s="28"/>
      <c r="C28" s="28"/>
      <c r="D28" s="28"/>
      <c r="E28" s="28"/>
      <c r="F28" s="28"/>
    </row>
    <row r="29" spans="1:6" x14ac:dyDescent="0.25">
      <c r="A29" s="28" t="s">
        <v>99</v>
      </c>
      <c r="B29" s="28"/>
      <c r="C29" s="28"/>
      <c r="D29" s="28"/>
      <c r="E29" s="28"/>
      <c r="F29" s="28"/>
    </row>
    <row r="30" spans="1:6" x14ac:dyDescent="0.25">
      <c r="A30" s="28" t="s">
        <v>368</v>
      </c>
      <c r="B30" s="28"/>
      <c r="C30" s="28"/>
      <c r="D30" s="28"/>
      <c r="E30" s="28"/>
      <c r="F30" s="28"/>
    </row>
    <row r="31" spans="1:6" x14ac:dyDescent="0.25">
      <c r="A31" s="28" t="s">
        <v>369</v>
      </c>
      <c r="B31" s="28"/>
      <c r="C31" s="28"/>
      <c r="D31" s="28"/>
      <c r="E31" s="28"/>
      <c r="F31" s="28"/>
    </row>
    <row r="32" spans="1:6" x14ac:dyDescent="0.25">
      <c r="A32" s="28"/>
      <c r="B32" s="28"/>
      <c r="C32" s="28"/>
      <c r="D32" s="28"/>
      <c r="E32" s="28"/>
      <c r="F32" s="28"/>
    </row>
    <row r="33" spans="1:6" x14ac:dyDescent="0.25">
      <c r="A33" s="28" t="s">
        <v>370</v>
      </c>
      <c r="B33" s="28"/>
      <c r="C33" s="28"/>
      <c r="D33" s="28"/>
      <c r="E33" s="28"/>
      <c r="F33" s="28"/>
    </row>
    <row r="34" spans="1:6" x14ac:dyDescent="0.25">
      <c r="A34" s="28"/>
      <c r="B34" s="28"/>
      <c r="C34" s="28"/>
      <c r="D34" s="28"/>
      <c r="E34" s="28"/>
      <c r="F34" s="28"/>
    </row>
    <row r="35" spans="1:6" x14ac:dyDescent="0.25">
      <c r="A35" s="189" t="s">
        <v>0</v>
      </c>
      <c r="B35" s="28"/>
      <c r="C35" s="28"/>
      <c r="D35" s="28"/>
      <c r="E35" s="28"/>
      <c r="F3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31928-35CF-48A4-8231-D47DD47A86B3}">
  <dimension ref="A1:L41"/>
  <sheetViews>
    <sheetView showGridLines="0" workbookViewId="0"/>
  </sheetViews>
  <sheetFormatPr defaultRowHeight="15" x14ac:dyDescent="0.25"/>
  <cols>
    <col min="2" max="2" width="14" customWidth="1"/>
    <col min="3" max="3" width="15.85546875" customWidth="1"/>
    <col min="4" max="4" width="13.140625" customWidth="1"/>
    <col min="6" max="6" width="12.85546875" customWidth="1"/>
    <col min="7" max="7" width="15" customWidth="1"/>
    <col min="9" max="9" width="13.85546875" customWidth="1"/>
    <col min="10" max="10" width="19.7109375" customWidth="1"/>
    <col min="240" max="240" width="11" customWidth="1"/>
    <col min="241" max="241" width="15.85546875" customWidth="1"/>
    <col min="242" max="242" width="13.140625" customWidth="1"/>
    <col min="244" max="244" width="12.85546875" customWidth="1"/>
    <col min="245" max="245" width="15" customWidth="1"/>
    <col min="247" max="247" width="13.85546875" customWidth="1"/>
    <col min="248" max="248" width="25.28515625" customWidth="1"/>
    <col min="496" max="496" width="11" customWidth="1"/>
    <col min="497" max="497" width="15.85546875" customWidth="1"/>
    <col min="498" max="498" width="13.140625" customWidth="1"/>
    <col min="500" max="500" width="12.85546875" customWidth="1"/>
    <col min="501" max="501" width="15" customWidth="1"/>
    <col min="503" max="503" width="13.85546875" customWidth="1"/>
    <col min="504" max="504" width="25.28515625" customWidth="1"/>
    <col min="752" max="752" width="11" customWidth="1"/>
    <col min="753" max="753" width="15.85546875" customWidth="1"/>
    <col min="754" max="754" width="13.140625" customWidth="1"/>
    <col min="756" max="756" width="12.85546875" customWidth="1"/>
    <col min="757" max="757" width="15" customWidth="1"/>
    <col min="759" max="759" width="13.85546875" customWidth="1"/>
    <col min="760" max="760" width="25.28515625" customWidth="1"/>
    <col min="1008" max="1008" width="11" customWidth="1"/>
    <col min="1009" max="1009" width="15.85546875" customWidth="1"/>
    <col min="1010" max="1010" width="13.140625" customWidth="1"/>
    <col min="1012" max="1012" width="12.85546875" customWidth="1"/>
    <col min="1013" max="1013" width="15" customWidth="1"/>
    <col min="1015" max="1015" width="13.85546875" customWidth="1"/>
    <col min="1016" max="1016" width="25.28515625" customWidth="1"/>
    <col min="1264" max="1264" width="11" customWidth="1"/>
    <col min="1265" max="1265" width="15.85546875" customWidth="1"/>
    <col min="1266" max="1266" width="13.140625" customWidth="1"/>
    <col min="1268" max="1268" width="12.85546875" customWidth="1"/>
    <col min="1269" max="1269" width="15" customWidth="1"/>
    <col min="1271" max="1271" width="13.85546875" customWidth="1"/>
    <col min="1272" max="1272" width="25.28515625" customWidth="1"/>
    <col min="1520" max="1520" width="11" customWidth="1"/>
    <col min="1521" max="1521" width="15.85546875" customWidth="1"/>
    <col min="1522" max="1522" width="13.140625" customWidth="1"/>
    <col min="1524" max="1524" width="12.85546875" customWidth="1"/>
    <col min="1525" max="1525" width="15" customWidth="1"/>
    <col min="1527" max="1527" width="13.85546875" customWidth="1"/>
    <col min="1528" max="1528" width="25.28515625" customWidth="1"/>
    <col min="1776" max="1776" width="11" customWidth="1"/>
    <col min="1777" max="1777" width="15.85546875" customWidth="1"/>
    <col min="1778" max="1778" width="13.140625" customWidth="1"/>
    <col min="1780" max="1780" width="12.85546875" customWidth="1"/>
    <col min="1781" max="1781" width="15" customWidth="1"/>
    <col min="1783" max="1783" width="13.85546875" customWidth="1"/>
    <col min="1784" max="1784" width="25.28515625" customWidth="1"/>
    <col min="2032" max="2032" width="11" customWidth="1"/>
    <col min="2033" max="2033" width="15.85546875" customWidth="1"/>
    <col min="2034" max="2034" width="13.140625" customWidth="1"/>
    <col min="2036" max="2036" width="12.85546875" customWidth="1"/>
    <col min="2037" max="2037" width="15" customWidth="1"/>
    <col min="2039" max="2039" width="13.85546875" customWidth="1"/>
    <col min="2040" max="2040" width="25.28515625" customWidth="1"/>
    <col min="2288" max="2288" width="11" customWidth="1"/>
    <col min="2289" max="2289" width="15.85546875" customWidth="1"/>
    <col min="2290" max="2290" width="13.140625" customWidth="1"/>
    <col min="2292" max="2292" width="12.85546875" customWidth="1"/>
    <col min="2293" max="2293" width="15" customWidth="1"/>
    <col min="2295" max="2295" width="13.85546875" customWidth="1"/>
    <col min="2296" max="2296" width="25.28515625" customWidth="1"/>
    <col min="2544" max="2544" width="11" customWidth="1"/>
    <col min="2545" max="2545" width="15.85546875" customWidth="1"/>
    <col min="2546" max="2546" width="13.140625" customWidth="1"/>
    <col min="2548" max="2548" width="12.85546875" customWidth="1"/>
    <col min="2549" max="2549" width="15" customWidth="1"/>
    <col min="2551" max="2551" width="13.85546875" customWidth="1"/>
    <col min="2552" max="2552" width="25.28515625" customWidth="1"/>
    <col min="2800" max="2800" width="11" customWidth="1"/>
    <col min="2801" max="2801" width="15.85546875" customWidth="1"/>
    <col min="2802" max="2802" width="13.140625" customWidth="1"/>
    <col min="2804" max="2804" width="12.85546875" customWidth="1"/>
    <col min="2805" max="2805" width="15" customWidth="1"/>
    <col min="2807" max="2807" width="13.85546875" customWidth="1"/>
    <col min="2808" max="2808" width="25.28515625" customWidth="1"/>
    <col min="3056" max="3056" width="11" customWidth="1"/>
    <col min="3057" max="3057" width="15.85546875" customWidth="1"/>
    <col min="3058" max="3058" width="13.140625" customWidth="1"/>
    <col min="3060" max="3060" width="12.85546875" customWidth="1"/>
    <col min="3061" max="3061" width="15" customWidth="1"/>
    <col min="3063" max="3063" width="13.85546875" customWidth="1"/>
    <col min="3064" max="3064" width="25.28515625" customWidth="1"/>
    <col min="3312" max="3312" width="11" customWidth="1"/>
    <col min="3313" max="3313" width="15.85546875" customWidth="1"/>
    <col min="3314" max="3314" width="13.140625" customWidth="1"/>
    <col min="3316" max="3316" width="12.85546875" customWidth="1"/>
    <col min="3317" max="3317" width="15" customWidth="1"/>
    <col min="3319" max="3319" width="13.85546875" customWidth="1"/>
    <col min="3320" max="3320" width="25.28515625" customWidth="1"/>
    <col min="3568" max="3568" width="11" customWidth="1"/>
    <col min="3569" max="3569" width="15.85546875" customWidth="1"/>
    <col min="3570" max="3570" width="13.140625" customWidth="1"/>
    <col min="3572" max="3572" width="12.85546875" customWidth="1"/>
    <col min="3573" max="3573" width="15" customWidth="1"/>
    <col min="3575" max="3575" width="13.85546875" customWidth="1"/>
    <col min="3576" max="3576" width="25.28515625" customWidth="1"/>
    <col min="3824" max="3824" width="11" customWidth="1"/>
    <col min="3825" max="3825" width="15.85546875" customWidth="1"/>
    <col min="3826" max="3826" width="13.140625" customWidth="1"/>
    <col min="3828" max="3828" width="12.85546875" customWidth="1"/>
    <col min="3829" max="3829" width="15" customWidth="1"/>
    <col min="3831" max="3831" width="13.85546875" customWidth="1"/>
    <col min="3832" max="3832" width="25.28515625" customWidth="1"/>
    <col min="4080" max="4080" width="11" customWidth="1"/>
    <col min="4081" max="4081" width="15.85546875" customWidth="1"/>
    <col min="4082" max="4082" width="13.140625" customWidth="1"/>
    <col min="4084" max="4084" width="12.85546875" customWidth="1"/>
    <col min="4085" max="4085" width="15" customWidth="1"/>
    <col min="4087" max="4087" width="13.85546875" customWidth="1"/>
    <col min="4088" max="4088" width="25.28515625" customWidth="1"/>
    <col min="4336" max="4336" width="11" customWidth="1"/>
    <col min="4337" max="4337" width="15.85546875" customWidth="1"/>
    <col min="4338" max="4338" width="13.140625" customWidth="1"/>
    <col min="4340" max="4340" width="12.85546875" customWidth="1"/>
    <col min="4341" max="4341" width="15" customWidth="1"/>
    <col min="4343" max="4343" width="13.85546875" customWidth="1"/>
    <col min="4344" max="4344" width="25.28515625" customWidth="1"/>
    <col min="4592" max="4592" width="11" customWidth="1"/>
    <col min="4593" max="4593" width="15.85546875" customWidth="1"/>
    <col min="4594" max="4594" width="13.140625" customWidth="1"/>
    <col min="4596" max="4596" width="12.85546875" customWidth="1"/>
    <col min="4597" max="4597" width="15" customWidth="1"/>
    <col min="4599" max="4599" width="13.85546875" customWidth="1"/>
    <col min="4600" max="4600" width="25.28515625" customWidth="1"/>
    <col min="4848" max="4848" width="11" customWidth="1"/>
    <col min="4849" max="4849" width="15.85546875" customWidth="1"/>
    <col min="4850" max="4850" width="13.140625" customWidth="1"/>
    <col min="4852" max="4852" width="12.85546875" customWidth="1"/>
    <col min="4853" max="4853" width="15" customWidth="1"/>
    <col min="4855" max="4855" width="13.85546875" customWidth="1"/>
    <col min="4856" max="4856" width="25.28515625" customWidth="1"/>
    <col min="5104" max="5104" width="11" customWidth="1"/>
    <col min="5105" max="5105" width="15.85546875" customWidth="1"/>
    <col min="5106" max="5106" width="13.140625" customWidth="1"/>
    <col min="5108" max="5108" width="12.85546875" customWidth="1"/>
    <col min="5109" max="5109" width="15" customWidth="1"/>
    <col min="5111" max="5111" width="13.85546875" customWidth="1"/>
    <col min="5112" max="5112" width="25.28515625" customWidth="1"/>
    <col min="5360" max="5360" width="11" customWidth="1"/>
    <col min="5361" max="5361" width="15.85546875" customWidth="1"/>
    <col min="5362" max="5362" width="13.140625" customWidth="1"/>
    <col min="5364" max="5364" width="12.85546875" customWidth="1"/>
    <col min="5365" max="5365" width="15" customWidth="1"/>
    <col min="5367" max="5367" width="13.85546875" customWidth="1"/>
    <col min="5368" max="5368" width="25.28515625" customWidth="1"/>
    <col min="5616" max="5616" width="11" customWidth="1"/>
    <col min="5617" max="5617" width="15.85546875" customWidth="1"/>
    <col min="5618" max="5618" width="13.140625" customWidth="1"/>
    <col min="5620" max="5620" width="12.85546875" customWidth="1"/>
    <col min="5621" max="5621" width="15" customWidth="1"/>
    <col min="5623" max="5623" width="13.85546875" customWidth="1"/>
    <col min="5624" max="5624" width="25.28515625" customWidth="1"/>
    <col min="5872" max="5872" width="11" customWidth="1"/>
    <col min="5873" max="5873" width="15.85546875" customWidth="1"/>
    <col min="5874" max="5874" width="13.140625" customWidth="1"/>
    <col min="5876" max="5876" width="12.85546875" customWidth="1"/>
    <col min="5877" max="5877" width="15" customWidth="1"/>
    <col min="5879" max="5879" width="13.85546875" customWidth="1"/>
    <col min="5880" max="5880" width="25.28515625" customWidth="1"/>
    <col min="6128" max="6128" width="11" customWidth="1"/>
    <col min="6129" max="6129" width="15.85546875" customWidth="1"/>
    <col min="6130" max="6130" width="13.140625" customWidth="1"/>
    <col min="6132" max="6132" width="12.85546875" customWidth="1"/>
    <col min="6133" max="6133" width="15" customWidth="1"/>
    <col min="6135" max="6135" width="13.85546875" customWidth="1"/>
    <col min="6136" max="6136" width="25.28515625" customWidth="1"/>
    <col min="6384" max="6384" width="11" customWidth="1"/>
    <col min="6385" max="6385" width="15.85546875" customWidth="1"/>
    <col min="6386" max="6386" width="13.140625" customWidth="1"/>
    <col min="6388" max="6388" width="12.85546875" customWidth="1"/>
    <col min="6389" max="6389" width="15" customWidth="1"/>
    <col min="6391" max="6391" width="13.85546875" customWidth="1"/>
    <col min="6392" max="6392" width="25.28515625" customWidth="1"/>
    <col min="6640" max="6640" width="11" customWidth="1"/>
    <col min="6641" max="6641" width="15.85546875" customWidth="1"/>
    <col min="6642" max="6642" width="13.140625" customWidth="1"/>
    <col min="6644" max="6644" width="12.85546875" customWidth="1"/>
    <col min="6645" max="6645" width="15" customWidth="1"/>
    <col min="6647" max="6647" width="13.85546875" customWidth="1"/>
    <col min="6648" max="6648" width="25.28515625" customWidth="1"/>
    <col min="6896" max="6896" width="11" customWidth="1"/>
    <col min="6897" max="6897" width="15.85546875" customWidth="1"/>
    <col min="6898" max="6898" width="13.140625" customWidth="1"/>
    <col min="6900" max="6900" width="12.85546875" customWidth="1"/>
    <col min="6901" max="6901" width="15" customWidth="1"/>
    <col min="6903" max="6903" width="13.85546875" customWidth="1"/>
    <col min="6904" max="6904" width="25.28515625" customWidth="1"/>
    <col min="7152" max="7152" width="11" customWidth="1"/>
    <col min="7153" max="7153" width="15.85546875" customWidth="1"/>
    <col min="7154" max="7154" width="13.140625" customWidth="1"/>
    <col min="7156" max="7156" width="12.85546875" customWidth="1"/>
    <col min="7157" max="7157" width="15" customWidth="1"/>
    <col min="7159" max="7159" width="13.85546875" customWidth="1"/>
    <col min="7160" max="7160" width="25.28515625" customWidth="1"/>
    <col min="7408" max="7408" width="11" customWidth="1"/>
    <col min="7409" max="7409" width="15.85546875" customWidth="1"/>
    <col min="7410" max="7410" width="13.140625" customWidth="1"/>
    <col min="7412" max="7412" width="12.85546875" customWidth="1"/>
    <col min="7413" max="7413" width="15" customWidth="1"/>
    <col min="7415" max="7415" width="13.85546875" customWidth="1"/>
    <col min="7416" max="7416" width="25.28515625" customWidth="1"/>
    <col min="7664" max="7664" width="11" customWidth="1"/>
    <col min="7665" max="7665" width="15.85546875" customWidth="1"/>
    <col min="7666" max="7666" width="13.140625" customWidth="1"/>
    <col min="7668" max="7668" width="12.85546875" customWidth="1"/>
    <col min="7669" max="7669" width="15" customWidth="1"/>
    <col min="7671" max="7671" width="13.85546875" customWidth="1"/>
    <col min="7672" max="7672" width="25.28515625" customWidth="1"/>
    <col min="7920" max="7920" width="11" customWidth="1"/>
    <col min="7921" max="7921" width="15.85546875" customWidth="1"/>
    <col min="7922" max="7922" width="13.140625" customWidth="1"/>
    <col min="7924" max="7924" width="12.85546875" customWidth="1"/>
    <col min="7925" max="7925" width="15" customWidth="1"/>
    <col min="7927" max="7927" width="13.85546875" customWidth="1"/>
    <col min="7928" max="7928" width="25.28515625" customWidth="1"/>
    <col min="8176" max="8176" width="11" customWidth="1"/>
    <col min="8177" max="8177" width="15.85546875" customWidth="1"/>
    <col min="8178" max="8178" width="13.140625" customWidth="1"/>
    <col min="8180" max="8180" width="12.85546875" customWidth="1"/>
    <col min="8181" max="8181" width="15" customWidth="1"/>
    <col min="8183" max="8183" width="13.85546875" customWidth="1"/>
    <col min="8184" max="8184" width="25.28515625" customWidth="1"/>
    <col min="8432" max="8432" width="11" customWidth="1"/>
    <col min="8433" max="8433" width="15.85546875" customWidth="1"/>
    <col min="8434" max="8434" width="13.140625" customWidth="1"/>
    <col min="8436" max="8436" width="12.85546875" customWidth="1"/>
    <col min="8437" max="8437" width="15" customWidth="1"/>
    <col min="8439" max="8439" width="13.85546875" customWidth="1"/>
    <col min="8440" max="8440" width="25.28515625" customWidth="1"/>
    <col min="8688" max="8688" width="11" customWidth="1"/>
    <col min="8689" max="8689" width="15.85546875" customWidth="1"/>
    <col min="8690" max="8690" width="13.140625" customWidth="1"/>
    <col min="8692" max="8692" width="12.85546875" customWidth="1"/>
    <col min="8693" max="8693" width="15" customWidth="1"/>
    <col min="8695" max="8695" width="13.85546875" customWidth="1"/>
    <col min="8696" max="8696" width="25.28515625" customWidth="1"/>
    <col min="8944" max="8944" width="11" customWidth="1"/>
    <col min="8945" max="8945" width="15.85546875" customWidth="1"/>
    <col min="8946" max="8946" width="13.140625" customWidth="1"/>
    <col min="8948" max="8948" width="12.85546875" customWidth="1"/>
    <col min="8949" max="8949" width="15" customWidth="1"/>
    <col min="8951" max="8951" width="13.85546875" customWidth="1"/>
    <col min="8952" max="8952" width="25.28515625" customWidth="1"/>
    <col min="9200" max="9200" width="11" customWidth="1"/>
    <col min="9201" max="9201" width="15.85546875" customWidth="1"/>
    <col min="9202" max="9202" width="13.140625" customWidth="1"/>
    <col min="9204" max="9204" width="12.85546875" customWidth="1"/>
    <col min="9205" max="9205" width="15" customWidth="1"/>
    <col min="9207" max="9207" width="13.85546875" customWidth="1"/>
    <col min="9208" max="9208" width="25.28515625" customWidth="1"/>
    <col min="9456" max="9456" width="11" customWidth="1"/>
    <col min="9457" max="9457" width="15.85546875" customWidth="1"/>
    <col min="9458" max="9458" width="13.140625" customWidth="1"/>
    <col min="9460" max="9460" width="12.85546875" customWidth="1"/>
    <col min="9461" max="9461" width="15" customWidth="1"/>
    <col min="9463" max="9463" width="13.85546875" customWidth="1"/>
    <col min="9464" max="9464" width="25.28515625" customWidth="1"/>
    <col min="9712" max="9712" width="11" customWidth="1"/>
    <col min="9713" max="9713" width="15.85546875" customWidth="1"/>
    <col min="9714" max="9714" width="13.140625" customWidth="1"/>
    <col min="9716" max="9716" width="12.85546875" customWidth="1"/>
    <col min="9717" max="9717" width="15" customWidth="1"/>
    <col min="9719" max="9719" width="13.85546875" customWidth="1"/>
    <col min="9720" max="9720" width="25.28515625" customWidth="1"/>
    <col min="9968" max="9968" width="11" customWidth="1"/>
    <col min="9969" max="9969" width="15.85546875" customWidth="1"/>
    <col min="9970" max="9970" width="13.140625" customWidth="1"/>
    <col min="9972" max="9972" width="12.85546875" customWidth="1"/>
    <col min="9973" max="9973" width="15" customWidth="1"/>
    <col min="9975" max="9975" width="13.85546875" customWidth="1"/>
    <col min="9976" max="9976" width="25.28515625" customWidth="1"/>
    <col min="10224" max="10224" width="11" customWidth="1"/>
    <col min="10225" max="10225" width="15.85546875" customWidth="1"/>
    <col min="10226" max="10226" width="13.140625" customWidth="1"/>
    <col min="10228" max="10228" width="12.85546875" customWidth="1"/>
    <col min="10229" max="10229" width="15" customWidth="1"/>
    <col min="10231" max="10231" width="13.85546875" customWidth="1"/>
    <col min="10232" max="10232" width="25.28515625" customWidth="1"/>
    <col min="10480" max="10480" width="11" customWidth="1"/>
    <col min="10481" max="10481" width="15.85546875" customWidth="1"/>
    <col min="10482" max="10482" width="13.140625" customWidth="1"/>
    <col min="10484" max="10484" width="12.85546875" customWidth="1"/>
    <col min="10485" max="10485" width="15" customWidth="1"/>
    <col min="10487" max="10487" width="13.85546875" customWidth="1"/>
    <col min="10488" max="10488" width="25.28515625" customWidth="1"/>
    <col min="10736" max="10736" width="11" customWidth="1"/>
    <col min="10737" max="10737" width="15.85546875" customWidth="1"/>
    <col min="10738" max="10738" width="13.140625" customWidth="1"/>
    <col min="10740" max="10740" width="12.85546875" customWidth="1"/>
    <col min="10741" max="10741" width="15" customWidth="1"/>
    <col min="10743" max="10743" width="13.85546875" customWidth="1"/>
    <col min="10744" max="10744" width="25.28515625" customWidth="1"/>
    <col min="10992" max="10992" width="11" customWidth="1"/>
    <col min="10993" max="10993" width="15.85546875" customWidth="1"/>
    <col min="10994" max="10994" width="13.140625" customWidth="1"/>
    <col min="10996" max="10996" width="12.85546875" customWidth="1"/>
    <col min="10997" max="10997" width="15" customWidth="1"/>
    <col min="10999" max="10999" width="13.85546875" customWidth="1"/>
    <col min="11000" max="11000" width="25.28515625" customWidth="1"/>
    <col min="11248" max="11248" width="11" customWidth="1"/>
    <col min="11249" max="11249" width="15.85546875" customWidth="1"/>
    <col min="11250" max="11250" width="13.140625" customWidth="1"/>
    <col min="11252" max="11252" width="12.85546875" customWidth="1"/>
    <col min="11253" max="11253" width="15" customWidth="1"/>
    <col min="11255" max="11255" width="13.85546875" customWidth="1"/>
    <col min="11256" max="11256" width="25.28515625" customWidth="1"/>
    <col min="11504" max="11504" width="11" customWidth="1"/>
    <col min="11505" max="11505" width="15.85546875" customWidth="1"/>
    <col min="11506" max="11506" width="13.140625" customWidth="1"/>
    <col min="11508" max="11508" width="12.85546875" customWidth="1"/>
    <col min="11509" max="11509" width="15" customWidth="1"/>
    <col min="11511" max="11511" width="13.85546875" customWidth="1"/>
    <col min="11512" max="11512" width="25.28515625" customWidth="1"/>
    <col min="11760" max="11760" width="11" customWidth="1"/>
    <col min="11761" max="11761" width="15.85546875" customWidth="1"/>
    <col min="11762" max="11762" width="13.140625" customWidth="1"/>
    <col min="11764" max="11764" width="12.85546875" customWidth="1"/>
    <col min="11765" max="11765" width="15" customWidth="1"/>
    <col min="11767" max="11767" width="13.85546875" customWidth="1"/>
    <col min="11768" max="11768" width="25.28515625" customWidth="1"/>
    <col min="12016" max="12016" width="11" customWidth="1"/>
    <col min="12017" max="12017" width="15.85546875" customWidth="1"/>
    <col min="12018" max="12018" width="13.140625" customWidth="1"/>
    <col min="12020" max="12020" width="12.85546875" customWidth="1"/>
    <col min="12021" max="12021" width="15" customWidth="1"/>
    <col min="12023" max="12023" width="13.85546875" customWidth="1"/>
    <col min="12024" max="12024" width="25.28515625" customWidth="1"/>
    <col min="12272" max="12272" width="11" customWidth="1"/>
    <col min="12273" max="12273" width="15.85546875" customWidth="1"/>
    <col min="12274" max="12274" width="13.140625" customWidth="1"/>
    <col min="12276" max="12276" width="12.85546875" customWidth="1"/>
    <col min="12277" max="12277" width="15" customWidth="1"/>
    <col min="12279" max="12279" width="13.85546875" customWidth="1"/>
    <col min="12280" max="12280" width="25.28515625" customWidth="1"/>
    <col min="12528" max="12528" width="11" customWidth="1"/>
    <col min="12529" max="12529" width="15.85546875" customWidth="1"/>
    <col min="12530" max="12530" width="13.140625" customWidth="1"/>
    <col min="12532" max="12532" width="12.85546875" customWidth="1"/>
    <col min="12533" max="12533" width="15" customWidth="1"/>
    <col min="12535" max="12535" width="13.85546875" customWidth="1"/>
    <col min="12536" max="12536" width="25.28515625" customWidth="1"/>
    <col min="12784" max="12784" width="11" customWidth="1"/>
    <col min="12785" max="12785" width="15.85546875" customWidth="1"/>
    <col min="12786" max="12786" width="13.140625" customWidth="1"/>
    <col min="12788" max="12788" width="12.85546875" customWidth="1"/>
    <col min="12789" max="12789" width="15" customWidth="1"/>
    <col min="12791" max="12791" width="13.85546875" customWidth="1"/>
    <col min="12792" max="12792" width="25.28515625" customWidth="1"/>
    <col min="13040" max="13040" width="11" customWidth="1"/>
    <col min="13041" max="13041" width="15.85546875" customWidth="1"/>
    <col min="13042" max="13042" width="13.140625" customWidth="1"/>
    <col min="13044" max="13044" width="12.85546875" customWidth="1"/>
    <col min="13045" max="13045" width="15" customWidth="1"/>
    <col min="13047" max="13047" width="13.85546875" customWidth="1"/>
    <col min="13048" max="13048" width="25.28515625" customWidth="1"/>
    <col min="13296" max="13296" width="11" customWidth="1"/>
    <col min="13297" max="13297" width="15.85546875" customWidth="1"/>
    <col min="13298" max="13298" width="13.140625" customWidth="1"/>
    <col min="13300" max="13300" width="12.85546875" customWidth="1"/>
    <col min="13301" max="13301" width="15" customWidth="1"/>
    <col min="13303" max="13303" width="13.85546875" customWidth="1"/>
    <col min="13304" max="13304" width="25.28515625" customWidth="1"/>
    <col min="13552" max="13552" width="11" customWidth="1"/>
    <col min="13553" max="13553" width="15.85546875" customWidth="1"/>
    <col min="13554" max="13554" width="13.140625" customWidth="1"/>
    <col min="13556" max="13556" width="12.85546875" customWidth="1"/>
    <col min="13557" max="13557" width="15" customWidth="1"/>
    <col min="13559" max="13559" width="13.85546875" customWidth="1"/>
    <col min="13560" max="13560" width="25.28515625" customWidth="1"/>
    <col min="13808" max="13808" width="11" customWidth="1"/>
    <col min="13809" max="13809" width="15.85546875" customWidth="1"/>
    <col min="13810" max="13810" width="13.140625" customWidth="1"/>
    <col min="13812" max="13812" width="12.85546875" customWidth="1"/>
    <col min="13813" max="13813" width="15" customWidth="1"/>
    <col min="13815" max="13815" width="13.85546875" customWidth="1"/>
    <col min="13816" max="13816" width="25.28515625" customWidth="1"/>
    <col min="14064" max="14064" width="11" customWidth="1"/>
    <col min="14065" max="14065" width="15.85546875" customWidth="1"/>
    <col min="14066" max="14066" width="13.140625" customWidth="1"/>
    <col min="14068" max="14068" width="12.85546875" customWidth="1"/>
    <col min="14069" max="14069" width="15" customWidth="1"/>
    <col min="14071" max="14071" width="13.85546875" customWidth="1"/>
    <col min="14072" max="14072" width="25.28515625" customWidth="1"/>
    <col min="14320" max="14320" width="11" customWidth="1"/>
    <col min="14321" max="14321" width="15.85546875" customWidth="1"/>
    <col min="14322" max="14322" width="13.140625" customWidth="1"/>
    <col min="14324" max="14324" width="12.85546875" customWidth="1"/>
    <col min="14325" max="14325" width="15" customWidth="1"/>
    <col min="14327" max="14327" width="13.85546875" customWidth="1"/>
    <col min="14328" max="14328" width="25.28515625" customWidth="1"/>
    <col min="14576" max="14576" width="11" customWidth="1"/>
    <col min="14577" max="14577" width="15.85546875" customWidth="1"/>
    <col min="14578" max="14578" width="13.140625" customWidth="1"/>
    <col min="14580" max="14580" width="12.85546875" customWidth="1"/>
    <col min="14581" max="14581" width="15" customWidth="1"/>
    <col min="14583" max="14583" width="13.85546875" customWidth="1"/>
    <col min="14584" max="14584" width="25.28515625" customWidth="1"/>
    <col min="14832" max="14832" width="11" customWidth="1"/>
    <col min="14833" max="14833" width="15.85546875" customWidth="1"/>
    <col min="14834" max="14834" width="13.140625" customWidth="1"/>
    <col min="14836" max="14836" width="12.85546875" customWidth="1"/>
    <col min="14837" max="14837" width="15" customWidth="1"/>
    <col min="14839" max="14839" width="13.85546875" customWidth="1"/>
    <col min="14840" max="14840" width="25.28515625" customWidth="1"/>
    <col min="15088" max="15088" width="11" customWidth="1"/>
    <col min="15089" max="15089" width="15.85546875" customWidth="1"/>
    <col min="15090" max="15090" width="13.140625" customWidth="1"/>
    <col min="15092" max="15092" width="12.85546875" customWidth="1"/>
    <col min="15093" max="15093" width="15" customWidth="1"/>
    <col min="15095" max="15095" width="13.85546875" customWidth="1"/>
    <col min="15096" max="15096" width="25.28515625" customWidth="1"/>
    <col min="15344" max="15344" width="11" customWidth="1"/>
    <col min="15345" max="15345" width="15.85546875" customWidth="1"/>
    <col min="15346" max="15346" width="13.140625" customWidth="1"/>
    <col min="15348" max="15348" width="12.85546875" customWidth="1"/>
    <col min="15349" max="15349" width="15" customWidth="1"/>
    <col min="15351" max="15351" width="13.85546875" customWidth="1"/>
    <col min="15352" max="15352" width="25.28515625" customWidth="1"/>
    <col min="15600" max="15600" width="11" customWidth="1"/>
    <col min="15601" max="15601" width="15.85546875" customWidth="1"/>
    <col min="15602" max="15602" width="13.140625" customWidth="1"/>
    <col min="15604" max="15604" width="12.85546875" customWidth="1"/>
    <col min="15605" max="15605" width="15" customWidth="1"/>
    <col min="15607" max="15607" width="13.85546875" customWidth="1"/>
    <col min="15608" max="15608" width="25.28515625" customWidth="1"/>
    <col min="15856" max="15856" width="11" customWidth="1"/>
    <col min="15857" max="15857" width="15.85546875" customWidth="1"/>
    <col min="15858" max="15858" width="13.140625" customWidth="1"/>
    <col min="15860" max="15860" width="12.85546875" customWidth="1"/>
    <col min="15861" max="15861" width="15" customWidth="1"/>
    <col min="15863" max="15863" width="13.85546875" customWidth="1"/>
    <col min="15864" max="15864" width="25.28515625" customWidth="1"/>
    <col min="16112" max="16112" width="11" customWidth="1"/>
    <col min="16113" max="16113" width="15.85546875" customWidth="1"/>
    <col min="16114" max="16114" width="13.140625" customWidth="1"/>
    <col min="16116" max="16116" width="12.85546875" customWidth="1"/>
    <col min="16117" max="16117" width="15" customWidth="1"/>
    <col min="16119" max="16119" width="13.85546875" customWidth="1"/>
    <col min="16120" max="16120" width="25.28515625" customWidth="1"/>
  </cols>
  <sheetData>
    <row r="1" spans="1:11" ht="16.5" x14ac:dyDescent="0.25">
      <c r="A1" s="32" t="s">
        <v>204</v>
      </c>
      <c r="B1" s="24"/>
      <c r="C1" s="24"/>
      <c r="D1" s="24"/>
      <c r="E1" s="24"/>
      <c r="F1" s="24"/>
      <c r="G1" s="24"/>
      <c r="H1" s="24"/>
      <c r="I1" s="24"/>
      <c r="J1" s="24"/>
      <c r="K1" s="24"/>
    </row>
    <row r="2" spans="1:11" x14ac:dyDescent="0.25">
      <c r="A2" s="104" t="s">
        <v>1</v>
      </c>
      <c r="B2" s="34" t="s">
        <v>7</v>
      </c>
      <c r="C2" s="35" t="s">
        <v>100</v>
      </c>
      <c r="D2" s="35"/>
      <c r="E2" s="35"/>
      <c r="F2" s="35" t="s">
        <v>101</v>
      </c>
      <c r="G2" s="35"/>
      <c r="H2" s="35"/>
      <c r="I2" s="35" t="s">
        <v>102</v>
      </c>
      <c r="J2" s="35"/>
      <c r="K2" s="36"/>
    </row>
    <row r="3" spans="1:11" x14ac:dyDescent="0.25">
      <c r="A3" s="37"/>
      <c r="B3" s="37"/>
      <c r="C3" s="38" t="s">
        <v>186</v>
      </c>
      <c r="D3" s="39" t="s">
        <v>187</v>
      </c>
      <c r="E3" s="40" t="s">
        <v>5</v>
      </c>
      <c r="F3" s="38" t="s">
        <v>186</v>
      </c>
      <c r="G3" s="39" t="s">
        <v>187</v>
      </c>
      <c r="H3" s="38" t="s">
        <v>5</v>
      </c>
      <c r="I3" s="38" t="s">
        <v>186</v>
      </c>
      <c r="J3" s="39" t="s">
        <v>187</v>
      </c>
      <c r="K3" s="38" t="s">
        <v>5</v>
      </c>
    </row>
    <row r="4" spans="1:11" x14ac:dyDescent="0.25">
      <c r="A4" s="41" t="s">
        <v>205</v>
      </c>
      <c r="B4" s="42" t="s">
        <v>103</v>
      </c>
      <c r="C4" s="43">
        <v>17172</v>
      </c>
      <c r="D4" s="43">
        <v>149863</v>
      </c>
      <c r="E4" s="44">
        <f t="shared" ref="E4:E23" si="0">C4/D4*100</f>
        <v>11.458465398397202</v>
      </c>
      <c r="F4" s="43">
        <v>10778</v>
      </c>
      <c r="G4" s="43">
        <v>106295</v>
      </c>
      <c r="H4" s="44">
        <f t="shared" ref="H4:H23" si="1">F4/G4*100</f>
        <v>10.139705536478667</v>
      </c>
      <c r="I4" s="45">
        <f>SUM(C4+F4)</f>
        <v>27950</v>
      </c>
      <c r="J4" s="45">
        <f>SUM(D4+G4)</f>
        <v>256158</v>
      </c>
      <c r="K4" s="44">
        <f t="shared" ref="K4:K23" si="2">I4/J4*100</f>
        <v>10.911234472474019</v>
      </c>
    </row>
    <row r="5" spans="1:11" x14ac:dyDescent="0.25">
      <c r="A5" s="28"/>
      <c r="B5" s="46" t="s">
        <v>177</v>
      </c>
      <c r="C5" s="43">
        <v>11318</v>
      </c>
      <c r="D5" s="43">
        <v>57539</v>
      </c>
      <c r="E5" s="44">
        <f t="shared" si="0"/>
        <v>19.67013677679487</v>
      </c>
      <c r="F5" s="43">
        <v>12025</v>
      </c>
      <c r="G5" s="43">
        <v>73341</v>
      </c>
      <c r="H5" s="44">
        <f t="shared" si="1"/>
        <v>16.396013144080392</v>
      </c>
      <c r="I5" s="45">
        <f t="shared" ref="I5:I7" si="3">SUM(C5+F5)</f>
        <v>23343</v>
      </c>
      <c r="J5" s="45">
        <f t="shared" ref="J5:J7" si="4">SUM(D5+G5)</f>
        <v>130880</v>
      </c>
      <c r="K5" s="44">
        <f t="shared" si="2"/>
        <v>17.835421760391199</v>
      </c>
    </row>
    <row r="6" spans="1:11" x14ac:dyDescent="0.25">
      <c r="A6" s="28"/>
      <c r="B6" s="47" t="s">
        <v>178</v>
      </c>
      <c r="C6" s="43">
        <v>12369</v>
      </c>
      <c r="D6" s="43">
        <v>56584</v>
      </c>
      <c r="E6" s="44">
        <f t="shared" si="0"/>
        <v>21.85953626466846</v>
      </c>
      <c r="F6" s="43">
        <v>17832</v>
      </c>
      <c r="G6" s="43">
        <v>87907</v>
      </c>
      <c r="H6" s="44">
        <f t="shared" si="1"/>
        <v>20.285073998657673</v>
      </c>
      <c r="I6" s="45">
        <f t="shared" si="3"/>
        <v>30201</v>
      </c>
      <c r="J6" s="45">
        <f t="shared" si="4"/>
        <v>144491</v>
      </c>
      <c r="K6" s="44">
        <f t="shared" si="2"/>
        <v>20.901647853499526</v>
      </c>
    </row>
    <row r="7" spans="1:11" x14ac:dyDescent="0.25">
      <c r="A7" s="28"/>
      <c r="B7" s="47" t="s">
        <v>104</v>
      </c>
      <c r="C7" s="43">
        <v>11140</v>
      </c>
      <c r="D7" s="43">
        <v>41347</v>
      </c>
      <c r="E7" s="44">
        <f t="shared" si="0"/>
        <v>26.942704428374487</v>
      </c>
      <c r="F7" s="43">
        <v>15215</v>
      </c>
      <c r="G7" s="43">
        <v>61379</v>
      </c>
      <c r="H7" s="44">
        <f t="shared" si="1"/>
        <v>24.788608481728279</v>
      </c>
      <c r="I7" s="45">
        <f t="shared" si="3"/>
        <v>26355</v>
      </c>
      <c r="J7" s="45">
        <f t="shared" si="4"/>
        <v>102726</v>
      </c>
      <c r="K7" s="44">
        <f t="shared" si="2"/>
        <v>25.655627591846269</v>
      </c>
    </row>
    <row r="8" spans="1:11" x14ac:dyDescent="0.25">
      <c r="A8" s="48"/>
      <c r="B8" s="49" t="s">
        <v>105</v>
      </c>
      <c r="C8" s="50">
        <f>SUM(C4:C7)</f>
        <v>51999</v>
      </c>
      <c r="D8" s="50">
        <f>SUM(D4:D7)</f>
        <v>305333</v>
      </c>
      <c r="E8" s="51">
        <f t="shared" si="0"/>
        <v>17.030258766658044</v>
      </c>
      <c r="F8" s="50">
        <f>SUM(F4:F7)</f>
        <v>55850</v>
      </c>
      <c r="G8" s="50">
        <f>SUM(G4:G7)</f>
        <v>328922</v>
      </c>
      <c r="H8" s="51">
        <f t="shared" si="1"/>
        <v>16.979709475194728</v>
      </c>
      <c r="I8" s="50">
        <f>SUM(I4:I7)</f>
        <v>107849</v>
      </c>
      <c r="J8" s="50">
        <f>SUM(J4:J7)</f>
        <v>634255</v>
      </c>
      <c r="K8" s="51">
        <f t="shared" si="2"/>
        <v>17.004044114748801</v>
      </c>
    </row>
    <row r="9" spans="1:11" x14ac:dyDescent="0.25">
      <c r="A9" s="41" t="s">
        <v>206</v>
      </c>
      <c r="B9" s="42" t="s">
        <v>103</v>
      </c>
      <c r="C9" s="43">
        <v>15483</v>
      </c>
      <c r="D9" s="43">
        <v>144721</v>
      </c>
      <c r="E9" s="44">
        <f t="shared" si="0"/>
        <v>10.698516455801162</v>
      </c>
      <c r="F9" s="43">
        <v>9774</v>
      </c>
      <c r="G9" s="43">
        <v>103708</v>
      </c>
      <c r="H9" s="44">
        <f t="shared" si="1"/>
        <v>9.4245381262776267</v>
      </c>
      <c r="I9" s="45">
        <f t="shared" ref="I9:I12" si="5">SUM(C9+F9)</f>
        <v>25257</v>
      </c>
      <c r="J9" s="45">
        <f t="shared" ref="J9:J12" si="6">SUM(D9+G9)</f>
        <v>248429</v>
      </c>
      <c r="K9" s="44">
        <f t="shared" si="2"/>
        <v>10.166687464023926</v>
      </c>
    </row>
    <row r="10" spans="1:11" x14ac:dyDescent="0.25">
      <c r="A10" s="28"/>
      <c r="B10" s="46" t="s">
        <v>177</v>
      </c>
      <c r="C10" s="43">
        <v>9833</v>
      </c>
      <c r="D10" s="43">
        <v>51821</v>
      </c>
      <c r="E10" s="44">
        <f t="shared" si="0"/>
        <v>18.974932942243491</v>
      </c>
      <c r="F10" s="43">
        <v>10715</v>
      </c>
      <c r="G10" s="43">
        <v>66181</v>
      </c>
      <c r="H10" s="44">
        <f t="shared" si="1"/>
        <v>16.190447409377313</v>
      </c>
      <c r="I10" s="45">
        <f t="shared" si="5"/>
        <v>20548</v>
      </c>
      <c r="J10" s="45">
        <f t="shared" si="6"/>
        <v>118002</v>
      </c>
      <c r="K10" s="44">
        <f t="shared" si="2"/>
        <v>17.413264181963019</v>
      </c>
    </row>
    <row r="11" spans="1:11" x14ac:dyDescent="0.25">
      <c r="A11" s="28"/>
      <c r="B11" s="47" t="s">
        <v>178</v>
      </c>
      <c r="C11" s="43">
        <v>11453</v>
      </c>
      <c r="D11" s="43">
        <v>51933</v>
      </c>
      <c r="E11" s="44">
        <f t="shared" si="0"/>
        <v>22.053414976989583</v>
      </c>
      <c r="F11" s="43">
        <v>16194</v>
      </c>
      <c r="G11" s="43">
        <v>81060</v>
      </c>
      <c r="H11" s="44">
        <f t="shared" si="1"/>
        <v>19.97779422649889</v>
      </c>
      <c r="I11" s="45">
        <f t="shared" si="5"/>
        <v>27647</v>
      </c>
      <c r="J11" s="45">
        <f t="shared" si="6"/>
        <v>132993</v>
      </c>
      <c r="K11" s="44">
        <f t="shared" si="2"/>
        <v>20.788312166805774</v>
      </c>
    </row>
    <row r="12" spans="1:11" x14ac:dyDescent="0.25">
      <c r="A12" s="28"/>
      <c r="B12" s="47" t="s">
        <v>104</v>
      </c>
      <c r="C12" s="43">
        <v>10445</v>
      </c>
      <c r="D12" s="43">
        <v>39088</v>
      </c>
      <c r="E12" s="44">
        <f t="shared" si="0"/>
        <v>26.721756037658619</v>
      </c>
      <c r="F12" s="43">
        <v>14319</v>
      </c>
      <c r="G12" s="43">
        <v>57908</v>
      </c>
      <c r="H12" s="44">
        <f t="shared" si="1"/>
        <v>24.727153415762935</v>
      </c>
      <c r="I12" s="45">
        <f t="shared" si="5"/>
        <v>24764</v>
      </c>
      <c r="J12" s="45">
        <f t="shared" si="6"/>
        <v>96996</v>
      </c>
      <c r="K12" s="44">
        <f t="shared" si="2"/>
        <v>25.530949729885766</v>
      </c>
    </row>
    <row r="13" spans="1:11" x14ac:dyDescent="0.25">
      <c r="A13" s="48"/>
      <c r="B13" s="49" t="s">
        <v>105</v>
      </c>
      <c r="C13" s="50">
        <f>SUM(C9:C12)</f>
        <v>47214</v>
      </c>
      <c r="D13" s="50">
        <f>SUM(D9:D12)</f>
        <v>287563</v>
      </c>
      <c r="E13" s="51">
        <f t="shared" si="0"/>
        <v>16.418663040794542</v>
      </c>
      <c r="F13" s="50">
        <f>SUM(F9:F12)</f>
        <v>51002</v>
      </c>
      <c r="G13" s="50">
        <f>SUM(G9:G12)</f>
        <v>308857</v>
      </c>
      <c r="H13" s="51">
        <f t="shared" si="1"/>
        <v>16.51314362310066</v>
      </c>
      <c r="I13" s="50">
        <f>SUM(I9:I12)</f>
        <v>98216</v>
      </c>
      <c r="J13" s="50">
        <f>SUM(J9:J12)</f>
        <v>596420</v>
      </c>
      <c r="K13" s="51">
        <f t="shared" si="2"/>
        <v>16.467589953388551</v>
      </c>
    </row>
    <row r="14" spans="1:11" x14ac:dyDescent="0.25">
      <c r="A14" s="41" t="s">
        <v>207</v>
      </c>
      <c r="B14" s="42" t="s">
        <v>103</v>
      </c>
      <c r="C14" s="43">
        <v>17609</v>
      </c>
      <c r="D14" s="43">
        <v>144576</v>
      </c>
      <c r="E14" s="44">
        <f t="shared" si="0"/>
        <v>12.179753209384684</v>
      </c>
      <c r="F14" s="43">
        <v>11358</v>
      </c>
      <c r="G14" s="43">
        <v>102713</v>
      </c>
      <c r="H14" s="44">
        <f t="shared" si="1"/>
        <v>11.057996553503452</v>
      </c>
      <c r="I14" s="45">
        <f t="shared" ref="I14:I17" si="7">SUM(C14+F14)</f>
        <v>28967</v>
      </c>
      <c r="J14" s="45">
        <f t="shared" ref="J14:J17" si="8">SUM(D14+G14)</f>
        <v>247289</v>
      </c>
      <c r="K14" s="44">
        <f t="shared" si="2"/>
        <v>11.713824715211757</v>
      </c>
    </row>
    <row r="15" spans="1:11" x14ac:dyDescent="0.25">
      <c r="A15" s="28"/>
      <c r="B15" s="46" t="s">
        <v>177</v>
      </c>
      <c r="C15" s="43">
        <v>11826</v>
      </c>
      <c r="D15" s="43">
        <v>59552</v>
      </c>
      <c r="E15" s="44">
        <f t="shared" si="0"/>
        <v>19.858275120902739</v>
      </c>
      <c r="F15" s="43">
        <v>12747</v>
      </c>
      <c r="G15" s="43">
        <v>74702</v>
      </c>
      <c r="H15" s="44">
        <f t="shared" si="1"/>
        <v>17.06380016599288</v>
      </c>
      <c r="I15" s="45">
        <f t="shared" si="7"/>
        <v>24573</v>
      </c>
      <c r="J15" s="45">
        <f t="shared" si="8"/>
        <v>134254</v>
      </c>
      <c r="K15" s="44">
        <f t="shared" si="2"/>
        <v>18.303365262859952</v>
      </c>
    </row>
    <row r="16" spans="1:11" x14ac:dyDescent="0.25">
      <c r="A16" s="28"/>
      <c r="B16" s="47" t="s">
        <v>178</v>
      </c>
      <c r="C16" s="43">
        <v>13876</v>
      </c>
      <c r="D16" s="43">
        <v>62345</v>
      </c>
      <c r="E16" s="44">
        <f t="shared" si="0"/>
        <v>22.256796856203383</v>
      </c>
      <c r="F16" s="43">
        <v>19937</v>
      </c>
      <c r="G16" s="43">
        <v>96169</v>
      </c>
      <c r="H16" s="44">
        <f t="shared" si="1"/>
        <v>20.731212760868885</v>
      </c>
      <c r="I16" s="45">
        <f t="shared" si="7"/>
        <v>33813</v>
      </c>
      <c r="J16" s="45">
        <f t="shared" si="8"/>
        <v>158514</v>
      </c>
      <c r="K16" s="44">
        <f t="shared" si="2"/>
        <v>21.331238881108295</v>
      </c>
    </row>
    <row r="17" spans="1:12" x14ac:dyDescent="0.25">
      <c r="A17" s="28"/>
      <c r="B17" s="47" t="s">
        <v>104</v>
      </c>
      <c r="C17" s="43">
        <v>12818</v>
      </c>
      <c r="D17" s="43">
        <v>47179</v>
      </c>
      <c r="E17" s="44">
        <f t="shared" si="0"/>
        <v>27.168867504610102</v>
      </c>
      <c r="F17" s="43">
        <v>18104</v>
      </c>
      <c r="G17" s="43">
        <v>70951</v>
      </c>
      <c r="H17" s="44">
        <f t="shared" si="1"/>
        <v>25.516201322039155</v>
      </c>
      <c r="I17" s="45">
        <f t="shared" si="7"/>
        <v>30922</v>
      </c>
      <c r="J17" s="45">
        <f t="shared" si="8"/>
        <v>118130</v>
      </c>
      <c r="K17" s="44">
        <f t="shared" si="2"/>
        <v>26.176246508084315</v>
      </c>
    </row>
    <row r="18" spans="1:12" x14ac:dyDescent="0.25">
      <c r="A18" s="48"/>
      <c r="B18" s="49" t="s">
        <v>105</v>
      </c>
      <c r="C18" s="50">
        <f>SUM(C14:C17)</f>
        <v>56129</v>
      </c>
      <c r="D18" s="50">
        <f>SUM(D14:D17)</f>
        <v>313652</v>
      </c>
      <c r="E18" s="51">
        <f t="shared" si="0"/>
        <v>17.895310726537691</v>
      </c>
      <c r="F18" s="50">
        <f>SUM(F14:F17)</f>
        <v>62146</v>
      </c>
      <c r="G18" s="50">
        <f>SUM(G14:G17)</f>
        <v>344535</v>
      </c>
      <c r="H18" s="51">
        <f t="shared" si="1"/>
        <v>18.03764494173306</v>
      </c>
      <c r="I18" s="50">
        <f>SUM(I14:I17)</f>
        <v>118275</v>
      </c>
      <c r="J18" s="50">
        <f>SUM(J14:J17)</f>
        <v>658187</v>
      </c>
      <c r="K18" s="51">
        <f t="shared" si="2"/>
        <v>17.969817088456626</v>
      </c>
    </row>
    <row r="19" spans="1:12" x14ac:dyDescent="0.25">
      <c r="A19" s="41" t="s">
        <v>208</v>
      </c>
      <c r="B19" s="42" t="s">
        <v>103</v>
      </c>
      <c r="C19" s="43">
        <v>14025</v>
      </c>
      <c r="D19" s="43">
        <v>130554</v>
      </c>
      <c r="E19" s="44">
        <f t="shared" si="0"/>
        <v>10.742681189392895</v>
      </c>
      <c r="F19" s="43">
        <v>8986</v>
      </c>
      <c r="G19" s="43">
        <v>91753</v>
      </c>
      <c r="H19" s="44">
        <f t="shared" si="1"/>
        <v>9.7936852201017963</v>
      </c>
      <c r="I19" s="45">
        <f t="shared" ref="I19:I22" si="9">SUM(C19+F19)</f>
        <v>23011</v>
      </c>
      <c r="J19" s="45">
        <f t="shared" ref="J19:J22" si="10">SUM(D19+G19)</f>
        <v>222307</v>
      </c>
      <c r="K19" s="44">
        <f t="shared" si="2"/>
        <v>10.351001093082989</v>
      </c>
    </row>
    <row r="20" spans="1:12" x14ac:dyDescent="0.25">
      <c r="A20" s="28"/>
      <c r="B20" s="46" t="s">
        <v>177</v>
      </c>
      <c r="C20" s="43">
        <v>10696</v>
      </c>
      <c r="D20" s="43">
        <v>47609</v>
      </c>
      <c r="E20" s="44">
        <f t="shared" si="0"/>
        <v>22.466340397823942</v>
      </c>
      <c r="F20" s="43">
        <v>11423</v>
      </c>
      <c r="G20" s="43">
        <v>60464</v>
      </c>
      <c r="H20" s="44">
        <f t="shared" si="1"/>
        <v>18.892233395078062</v>
      </c>
      <c r="I20" s="45">
        <f t="shared" si="9"/>
        <v>22119</v>
      </c>
      <c r="J20" s="45">
        <f t="shared" si="10"/>
        <v>108073</v>
      </c>
      <c r="K20" s="44">
        <f t="shared" si="2"/>
        <v>20.466721567829151</v>
      </c>
    </row>
    <row r="21" spans="1:12" x14ac:dyDescent="0.25">
      <c r="A21" s="28"/>
      <c r="B21" s="47" t="s">
        <v>178</v>
      </c>
      <c r="C21" s="43">
        <v>14271</v>
      </c>
      <c r="D21" s="43">
        <v>53852</v>
      </c>
      <c r="E21" s="44">
        <f t="shared" si="0"/>
        <v>26.500408527074203</v>
      </c>
      <c r="F21" s="43">
        <v>18950</v>
      </c>
      <c r="G21" s="43">
        <v>80648</v>
      </c>
      <c r="H21" s="44">
        <f t="shared" si="1"/>
        <v>23.497172899513938</v>
      </c>
      <c r="I21" s="45">
        <f t="shared" si="9"/>
        <v>33221</v>
      </c>
      <c r="J21" s="45">
        <f t="shared" si="10"/>
        <v>134500</v>
      </c>
      <c r="K21" s="44">
        <f t="shared" si="2"/>
        <v>24.699628252788102</v>
      </c>
    </row>
    <row r="22" spans="1:12" x14ac:dyDescent="0.25">
      <c r="A22" s="28"/>
      <c r="B22" s="47" t="s">
        <v>104</v>
      </c>
      <c r="C22" s="43">
        <v>13197</v>
      </c>
      <c r="D22" s="43">
        <v>43320</v>
      </c>
      <c r="E22" s="44">
        <f t="shared" si="0"/>
        <v>30.463988919667589</v>
      </c>
      <c r="F22" s="43">
        <v>17255</v>
      </c>
      <c r="G22" s="43">
        <v>61174</v>
      </c>
      <c r="H22" s="44">
        <f t="shared" si="1"/>
        <v>28.206427567267138</v>
      </c>
      <c r="I22" s="45">
        <f t="shared" si="9"/>
        <v>30452</v>
      </c>
      <c r="J22" s="45">
        <f t="shared" si="10"/>
        <v>104494</v>
      </c>
      <c r="K22" s="44">
        <f t="shared" si="2"/>
        <v>29.142343101039291</v>
      </c>
    </row>
    <row r="23" spans="1:12" x14ac:dyDescent="0.25">
      <c r="A23" s="48"/>
      <c r="B23" s="49" t="s">
        <v>105</v>
      </c>
      <c r="C23" s="50">
        <f>SUM(C19:C22)</f>
        <v>52189</v>
      </c>
      <c r="D23" s="50">
        <f>SUM(D19:D22)</f>
        <v>275335</v>
      </c>
      <c r="E23" s="51">
        <f t="shared" si="0"/>
        <v>18.954727876949899</v>
      </c>
      <c r="F23" s="50">
        <f>SUM(F19:F22)</f>
        <v>56614</v>
      </c>
      <c r="G23" s="50">
        <f>SUM(G19:G22)</f>
        <v>294039</v>
      </c>
      <c r="H23" s="51">
        <f t="shared" si="1"/>
        <v>19.253908495131597</v>
      </c>
      <c r="I23" s="50">
        <f>SUM(I19:I22)</f>
        <v>108803</v>
      </c>
      <c r="J23" s="50">
        <f>SUM(J19:J22)</f>
        <v>569374</v>
      </c>
      <c r="K23" s="51">
        <f t="shared" si="2"/>
        <v>19.109232244535228</v>
      </c>
    </row>
    <row r="24" spans="1:12" x14ac:dyDescent="0.25">
      <c r="A24" s="41" t="s">
        <v>209</v>
      </c>
      <c r="B24" s="42" t="s">
        <v>103</v>
      </c>
      <c r="C24" s="43">
        <v>14846</v>
      </c>
      <c r="D24" s="43">
        <v>137718</v>
      </c>
      <c r="E24" s="44">
        <f t="shared" ref="E24:E28" si="11">C24/D24*100</f>
        <v>10.779999709551403</v>
      </c>
      <c r="F24" s="43">
        <v>9111</v>
      </c>
      <c r="G24" s="43">
        <v>98389</v>
      </c>
      <c r="H24" s="44">
        <f t="shared" ref="H24:H28" si="12">F24/G24*100</f>
        <v>9.2601815243573977</v>
      </c>
      <c r="I24" s="45">
        <f t="shared" ref="I24:J27" si="13">C24+F24</f>
        <v>23957</v>
      </c>
      <c r="J24" s="45">
        <f t="shared" si="13"/>
        <v>236107</v>
      </c>
      <c r="K24" s="44">
        <f t="shared" ref="K24:K28" si="14">I24/J24*100</f>
        <v>10.146670789091386</v>
      </c>
    </row>
    <row r="25" spans="1:12" x14ac:dyDescent="0.25">
      <c r="A25" s="28"/>
      <c r="B25" s="46" t="s">
        <v>177</v>
      </c>
      <c r="C25" s="43">
        <v>10623</v>
      </c>
      <c r="D25" s="43">
        <v>52969</v>
      </c>
      <c r="E25" s="44">
        <f t="shared" si="11"/>
        <v>20.055126583473353</v>
      </c>
      <c r="F25" s="43">
        <v>11510</v>
      </c>
      <c r="G25" s="43">
        <v>67757</v>
      </c>
      <c r="H25" s="44">
        <f t="shared" si="12"/>
        <v>16.98717475685169</v>
      </c>
      <c r="I25" s="45">
        <f t="shared" si="13"/>
        <v>22133</v>
      </c>
      <c r="J25" s="45">
        <f t="shared" si="13"/>
        <v>120726</v>
      </c>
      <c r="K25" s="44">
        <f t="shared" si="14"/>
        <v>18.333250501134803</v>
      </c>
    </row>
    <row r="26" spans="1:12" x14ac:dyDescent="0.25">
      <c r="A26" s="28"/>
      <c r="B26" s="47" t="s">
        <v>178</v>
      </c>
      <c r="C26" s="43">
        <v>13849</v>
      </c>
      <c r="D26" s="43">
        <v>56603</v>
      </c>
      <c r="E26" s="44">
        <f t="shared" si="11"/>
        <v>24.466901047647653</v>
      </c>
      <c r="F26" s="43">
        <v>19175</v>
      </c>
      <c r="G26" s="43">
        <v>91176</v>
      </c>
      <c r="H26" s="44">
        <f t="shared" si="12"/>
        <v>21.030753707115906</v>
      </c>
      <c r="I26" s="45">
        <f t="shared" si="13"/>
        <v>33024</v>
      </c>
      <c r="J26" s="45">
        <f t="shared" si="13"/>
        <v>147779</v>
      </c>
      <c r="K26" s="44">
        <f t="shared" si="14"/>
        <v>22.346882845329851</v>
      </c>
    </row>
    <row r="27" spans="1:12" x14ac:dyDescent="0.25">
      <c r="A27" s="28"/>
      <c r="B27" s="47" t="s">
        <v>104</v>
      </c>
      <c r="C27" s="43">
        <v>12897</v>
      </c>
      <c r="D27" s="43">
        <v>45912</v>
      </c>
      <c r="E27" s="44">
        <f t="shared" si="11"/>
        <v>28.090695243073704</v>
      </c>
      <c r="F27" s="43">
        <v>17762</v>
      </c>
      <c r="G27" s="43">
        <v>70728</v>
      </c>
      <c r="H27" s="44">
        <f t="shared" si="12"/>
        <v>25.113109376767333</v>
      </c>
      <c r="I27" s="45">
        <f t="shared" si="13"/>
        <v>30659</v>
      </c>
      <c r="J27" s="45">
        <f t="shared" si="13"/>
        <v>116640</v>
      </c>
      <c r="K27" s="44">
        <f t="shared" si="14"/>
        <v>26.285150891632377</v>
      </c>
    </row>
    <row r="28" spans="1:12" x14ac:dyDescent="0.25">
      <c r="A28" s="48"/>
      <c r="B28" s="49" t="s">
        <v>105</v>
      </c>
      <c r="C28" s="50">
        <f>SUM(C24:C27)</f>
        <v>52215</v>
      </c>
      <c r="D28" s="50">
        <f>SUM(D24:D27)</f>
        <v>293202</v>
      </c>
      <c r="E28" s="51">
        <f t="shared" si="11"/>
        <v>17.80854155155831</v>
      </c>
      <c r="F28" s="50">
        <f>SUM(F24:F27)</f>
        <v>57558</v>
      </c>
      <c r="G28" s="50">
        <f>SUM(G24:G27)</f>
        <v>328050</v>
      </c>
      <c r="H28" s="51">
        <f t="shared" si="12"/>
        <v>17.545496113397348</v>
      </c>
      <c r="I28" s="50">
        <f>SUM(I24:I27)</f>
        <v>109773</v>
      </c>
      <c r="J28" s="50">
        <f>SUM(J24:J27)</f>
        <v>621252</v>
      </c>
      <c r="K28" s="51">
        <f t="shared" si="14"/>
        <v>17.669641304977691</v>
      </c>
    </row>
    <row r="29" spans="1:12" x14ac:dyDescent="0.25">
      <c r="A29" s="28" t="s">
        <v>99</v>
      </c>
      <c r="B29" s="28"/>
      <c r="C29" s="28"/>
      <c r="D29" s="28" t="s">
        <v>106</v>
      </c>
      <c r="E29" s="28" t="s">
        <v>106</v>
      </c>
      <c r="F29" s="28" t="s">
        <v>106</v>
      </c>
      <c r="G29" s="28" t="s">
        <v>106</v>
      </c>
      <c r="H29" s="28" t="s">
        <v>106</v>
      </c>
      <c r="I29" s="28" t="s">
        <v>106</v>
      </c>
      <c r="J29" s="28"/>
      <c r="K29" s="28"/>
      <c r="L29" s="11"/>
    </row>
    <row r="30" spans="1:12" x14ac:dyDescent="0.25">
      <c r="A30" s="28" t="s">
        <v>107</v>
      </c>
      <c r="B30" s="28"/>
      <c r="C30" s="28"/>
      <c r="D30" s="28"/>
      <c r="E30" s="28"/>
      <c r="F30" s="28"/>
      <c r="G30" s="28"/>
      <c r="H30" s="28"/>
      <c r="I30" s="28"/>
      <c r="J30" s="28"/>
      <c r="K30" s="28"/>
      <c r="L30" s="11"/>
    </row>
    <row r="31" spans="1:12" x14ac:dyDescent="0.25">
      <c r="A31" s="28" t="s">
        <v>108</v>
      </c>
      <c r="B31" s="28"/>
      <c r="C31" s="28"/>
      <c r="D31" s="28"/>
      <c r="E31" s="28"/>
      <c r="F31" s="28"/>
      <c r="G31" s="28"/>
      <c r="H31" s="28"/>
      <c r="I31" s="28"/>
      <c r="J31" s="28"/>
      <c r="K31" s="28"/>
      <c r="L31" s="11"/>
    </row>
    <row r="32" spans="1:12" x14ac:dyDescent="0.25">
      <c r="A32" s="28" t="s">
        <v>193</v>
      </c>
      <c r="B32" s="28"/>
      <c r="C32" s="28"/>
      <c r="D32" s="28"/>
      <c r="E32" s="28"/>
      <c r="F32" s="28"/>
      <c r="G32" s="28"/>
      <c r="H32" s="28"/>
      <c r="I32" s="28"/>
      <c r="J32" s="28"/>
      <c r="K32" s="28"/>
      <c r="L32" s="11"/>
    </row>
    <row r="33" spans="1:12" x14ac:dyDescent="0.25">
      <c r="A33" s="28" t="s">
        <v>194</v>
      </c>
      <c r="B33" s="28"/>
      <c r="C33" s="28"/>
      <c r="D33" s="28"/>
      <c r="E33" s="28"/>
      <c r="F33" s="28"/>
      <c r="G33" s="28"/>
      <c r="H33" s="28"/>
      <c r="I33" s="28"/>
      <c r="J33" s="28"/>
      <c r="K33" s="28"/>
      <c r="L33" s="11"/>
    </row>
    <row r="34" spans="1:12" x14ac:dyDescent="0.25">
      <c r="A34" s="28" t="s">
        <v>195</v>
      </c>
      <c r="B34" s="28"/>
      <c r="C34" s="28"/>
      <c r="D34" s="28"/>
      <c r="E34" s="28"/>
      <c r="F34" s="28"/>
      <c r="G34" s="28"/>
      <c r="H34" s="28"/>
      <c r="I34" s="28"/>
      <c r="J34" s="28"/>
      <c r="K34" s="28"/>
      <c r="L34" s="11"/>
    </row>
    <row r="35" spans="1:12" x14ac:dyDescent="0.25">
      <c r="A35" s="28" t="s">
        <v>196</v>
      </c>
      <c r="B35" s="28"/>
      <c r="C35" s="28"/>
      <c r="D35" s="28"/>
      <c r="E35" s="28"/>
      <c r="F35" s="28"/>
      <c r="G35" s="28"/>
      <c r="H35" s="28"/>
      <c r="I35" s="28"/>
      <c r="J35" s="28"/>
      <c r="K35" s="28"/>
      <c r="L35" s="11"/>
    </row>
    <row r="36" spans="1:12" x14ac:dyDescent="0.25">
      <c r="A36" s="28" t="s">
        <v>192</v>
      </c>
      <c r="B36" s="28"/>
      <c r="C36" s="28"/>
      <c r="D36" s="28"/>
      <c r="E36" s="28"/>
      <c r="F36" s="28"/>
      <c r="G36" s="28"/>
      <c r="H36" s="28"/>
      <c r="I36" s="28"/>
      <c r="J36" s="28"/>
      <c r="K36" s="28"/>
      <c r="L36" s="11"/>
    </row>
    <row r="37" spans="1:12" x14ac:dyDescent="0.25">
      <c r="A37" s="52"/>
      <c r="B37" s="28"/>
      <c r="C37" s="28"/>
      <c r="D37" s="28"/>
      <c r="E37" s="28"/>
      <c r="F37" s="28"/>
      <c r="G37" s="28"/>
      <c r="H37" s="28"/>
      <c r="I37" s="28"/>
      <c r="J37" s="28"/>
      <c r="K37" s="28"/>
      <c r="L37" s="11"/>
    </row>
    <row r="38" spans="1:12" x14ac:dyDescent="0.25">
      <c r="A38" s="28" t="s">
        <v>109</v>
      </c>
      <c r="B38" s="28"/>
      <c r="C38" s="28"/>
      <c r="D38" s="28"/>
      <c r="E38" s="28"/>
      <c r="F38" s="28"/>
      <c r="G38" s="28"/>
      <c r="H38" s="28"/>
      <c r="I38" s="28"/>
      <c r="J38" s="28"/>
      <c r="K38" s="28"/>
      <c r="L38" s="11"/>
    </row>
    <row r="39" spans="1:12" x14ac:dyDescent="0.25">
      <c r="A39" s="28"/>
      <c r="B39" s="28"/>
      <c r="C39" s="28"/>
      <c r="D39" s="28"/>
      <c r="E39" s="28"/>
      <c r="F39" s="28"/>
      <c r="G39" s="28"/>
      <c r="H39" s="28"/>
      <c r="I39" s="28"/>
      <c r="J39" s="28"/>
      <c r="K39" s="28"/>
      <c r="L39" s="11"/>
    </row>
    <row r="40" spans="1:12" x14ac:dyDescent="0.25">
      <c r="A40" s="236" t="s">
        <v>0</v>
      </c>
      <c r="B40" s="236"/>
      <c r="C40" s="52"/>
      <c r="D40" s="52"/>
      <c r="E40" s="52"/>
      <c r="F40" s="52"/>
      <c r="G40" s="52"/>
      <c r="H40" s="52"/>
      <c r="I40" s="52"/>
      <c r="J40" s="52"/>
      <c r="K40" s="52"/>
    </row>
    <row r="41" spans="1:12" x14ac:dyDescent="0.25">
      <c r="A41" s="52"/>
      <c r="B41" s="52"/>
      <c r="C41" s="52"/>
      <c r="D41" s="52"/>
      <c r="E41" s="52"/>
      <c r="F41" s="52"/>
      <c r="G41" s="52"/>
      <c r="H41" s="52"/>
      <c r="I41" s="52"/>
      <c r="J41" s="52"/>
      <c r="K41" s="52"/>
    </row>
  </sheetData>
  <mergeCells count="1">
    <mergeCell ref="A40:B40"/>
  </mergeCells>
  <hyperlinks>
    <hyperlink ref="A40:B40" location="Contents!A1" display="Return to contents" xr:uid="{1946D7FC-FADF-4B08-9FF8-59C4D742665E}"/>
  </hyperlinks>
  <pageMargins left="0.7" right="0.7" top="0.75" bottom="0.75" header="0.3" footer="0.3"/>
  <pageSetup paperSize="9" orientation="portrait" r:id="rId1"/>
  <ignoredErrors>
    <ignoredError sqref="E8 E13 E18 E23 E28 H8 H13:J13 H18:J18 H23 H28 J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48D61-1D26-41E8-BCD7-BB0A61BC2F2C}">
  <dimension ref="A1:R51"/>
  <sheetViews>
    <sheetView showGridLines="0" workbookViewId="0"/>
  </sheetViews>
  <sheetFormatPr defaultRowHeight="15" x14ac:dyDescent="0.25"/>
  <cols>
    <col min="2" max="2" width="13.85546875" customWidth="1"/>
    <col min="3" max="3" width="11.28515625" customWidth="1"/>
    <col min="4" max="4" width="13.42578125" customWidth="1"/>
    <col min="5" max="5" width="8.85546875" customWidth="1"/>
    <col min="6" max="6" width="13.5703125" customWidth="1"/>
    <col min="7" max="7" width="11.7109375" customWidth="1"/>
    <col min="9" max="9" width="15.28515625" customWidth="1"/>
    <col min="10" max="10" width="13.140625" customWidth="1"/>
    <col min="240" max="240" width="11.140625" customWidth="1"/>
    <col min="241" max="241" width="11.28515625" customWidth="1"/>
    <col min="242" max="242" width="13.42578125" customWidth="1"/>
    <col min="243" max="243" width="8.85546875" customWidth="1"/>
    <col min="244" max="244" width="13.5703125" customWidth="1"/>
    <col min="245" max="245" width="11.7109375" customWidth="1"/>
    <col min="247" max="247" width="15.28515625" customWidth="1"/>
    <col min="248" max="248" width="13.140625" customWidth="1"/>
    <col min="496" max="496" width="11.140625" customWidth="1"/>
    <col min="497" max="497" width="11.28515625" customWidth="1"/>
    <col min="498" max="498" width="13.42578125" customWidth="1"/>
    <col min="499" max="499" width="8.85546875" customWidth="1"/>
    <col min="500" max="500" width="13.5703125" customWidth="1"/>
    <col min="501" max="501" width="11.7109375" customWidth="1"/>
    <col min="503" max="503" width="15.28515625" customWidth="1"/>
    <col min="504" max="504" width="13.140625" customWidth="1"/>
    <col min="752" max="752" width="11.140625" customWidth="1"/>
    <col min="753" max="753" width="11.28515625" customWidth="1"/>
    <col min="754" max="754" width="13.42578125" customWidth="1"/>
    <col min="755" max="755" width="8.85546875" customWidth="1"/>
    <col min="756" max="756" width="13.5703125" customWidth="1"/>
    <col min="757" max="757" width="11.7109375" customWidth="1"/>
    <col min="759" max="759" width="15.28515625" customWidth="1"/>
    <col min="760" max="760" width="13.140625" customWidth="1"/>
    <col min="1008" max="1008" width="11.140625" customWidth="1"/>
    <col min="1009" max="1009" width="11.28515625" customWidth="1"/>
    <col min="1010" max="1010" width="13.42578125" customWidth="1"/>
    <col min="1011" max="1011" width="8.85546875" customWidth="1"/>
    <col min="1012" max="1012" width="13.5703125" customWidth="1"/>
    <col min="1013" max="1013" width="11.7109375" customWidth="1"/>
    <col min="1015" max="1015" width="15.28515625" customWidth="1"/>
    <col min="1016" max="1016" width="13.140625" customWidth="1"/>
    <col min="1264" max="1264" width="11.140625" customWidth="1"/>
    <col min="1265" max="1265" width="11.28515625" customWidth="1"/>
    <col min="1266" max="1266" width="13.42578125" customWidth="1"/>
    <col min="1267" max="1267" width="8.85546875" customWidth="1"/>
    <col min="1268" max="1268" width="13.5703125" customWidth="1"/>
    <col min="1269" max="1269" width="11.7109375" customWidth="1"/>
    <col min="1271" max="1271" width="15.28515625" customWidth="1"/>
    <col min="1272" max="1272" width="13.140625" customWidth="1"/>
    <col min="1520" max="1520" width="11.140625" customWidth="1"/>
    <col min="1521" max="1521" width="11.28515625" customWidth="1"/>
    <col min="1522" max="1522" width="13.42578125" customWidth="1"/>
    <col min="1523" max="1523" width="8.85546875" customWidth="1"/>
    <col min="1524" max="1524" width="13.5703125" customWidth="1"/>
    <col min="1525" max="1525" width="11.7109375" customWidth="1"/>
    <col min="1527" max="1527" width="15.28515625" customWidth="1"/>
    <col min="1528" max="1528" width="13.140625" customWidth="1"/>
    <col min="1776" max="1776" width="11.140625" customWidth="1"/>
    <col min="1777" max="1777" width="11.28515625" customWidth="1"/>
    <col min="1778" max="1778" width="13.42578125" customWidth="1"/>
    <col min="1779" max="1779" width="8.85546875" customWidth="1"/>
    <col min="1780" max="1780" width="13.5703125" customWidth="1"/>
    <col min="1781" max="1781" width="11.7109375" customWidth="1"/>
    <col min="1783" max="1783" width="15.28515625" customWidth="1"/>
    <col min="1784" max="1784" width="13.140625" customWidth="1"/>
    <col min="2032" max="2032" width="11.140625" customWidth="1"/>
    <col min="2033" max="2033" width="11.28515625" customWidth="1"/>
    <col min="2034" max="2034" width="13.42578125" customWidth="1"/>
    <col min="2035" max="2035" width="8.85546875" customWidth="1"/>
    <col min="2036" max="2036" width="13.5703125" customWidth="1"/>
    <col min="2037" max="2037" width="11.7109375" customWidth="1"/>
    <col min="2039" max="2039" width="15.28515625" customWidth="1"/>
    <col min="2040" max="2040" width="13.140625" customWidth="1"/>
    <col min="2288" max="2288" width="11.140625" customWidth="1"/>
    <col min="2289" max="2289" width="11.28515625" customWidth="1"/>
    <col min="2290" max="2290" width="13.42578125" customWidth="1"/>
    <col min="2291" max="2291" width="8.85546875" customWidth="1"/>
    <col min="2292" max="2292" width="13.5703125" customWidth="1"/>
    <col min="2293" max="2293" width="11.7109375" customWidth="1"/>
    <col min="2295" max="2295" width="15.28515625" customWidth="1"/>
    <col min="2296" max="2296" width="13.140625" customWidth="1"/>
    <col min="2544" max="2544" width="11.140625" customWidth="1"/>
    <col min="2545" max="2545" width="11.28515625" customWidth="1"/>
    <col min="2546" max="2546" width="13.42578125" customWidth="1"/>
    <col min="2547" max="2547" width="8.85546875" customWidth="1"/>
    <col min="2548" max="2548" width="13.5703125" customWidth="1"/>
    <col min="2549" max="2549" width="11.7109375" customWidth="1"/>
    <col min="2551" max="2551" width="15.28515625" customWidth="1"/>
    <col min="2552" max="2552" width="13.140625" customWidth="1"/>
    <col min="2800" max="2800" width="11.140625" customWidth="1"/>
    <col min="2801" max="2801" width="11.28515625" customWidth="1"/>
    <col min="2802" max="2802" width="13.42578125" customWidth="1"/>
    <col min="2803" max="2803" width="8.85546875" customWidth="1"/>
    <col min="2804" max="2804" width="13.5703125" customWidth="1"/>
    <col min="2805" max="2805" width="11.7109375" customWidth="1"/>
    <col min="2807" max="2807" width="15.28515625" customWidth="1"/>
    <col min="2808" max="2808" width="13.140625" customWidth="1"/>
    <col min="3056" max="3056" width="11.140625" customWidth="1"/>
    <col min="3057" max="3057" width="11.28515625" customWidth="1"/>
    <col min="3058" max="3058" width="13.42578125" customWidth="1"/>
    <col min="3059" max="3059" width="8.85546875" customWidth="1"/>
    <col min="3060" max="3060" width="13.5703125" customWidth="1"/>
    <col min="3061" max="3061" width="11.7109375" customWidth="1"/>
    <col min="3063" max="3063" width="15.28515625" customWidth="1"/>
    <col min="3064" max="3064" width="13.140625" customWidth="1"/>
    <col min="3312" max="3312" width="11.140625" customWidth="1"/>
    <col min="3313" max="3313" width="11.28515625" customWidth="1"/>
    <col min="3314" max="3314" width="13.42578125" customWidth="1"/>
    <col min="3315" max="3315" width="8.85546875" customWidth="1"/>
    <col min="3316" max="3316" width="13.5703125" customWidth="1"/>
    <col min="3317" max="3317" width="11.7109375" customWidth="1"/>
    <col min="3319" max="3319" width="15.28515625" customWidth="1"/>
    <col min="3320" max="3320" width="13.140625" customWidth="1"/>
    <col min="3568" max="3568" width="11.140625" customWidth="1"/>
    <col min="3569" max="3569" width="11.28515625" customWidth="1"/>
    <col min="3570" max="3570" width="13.42578125" customWidth="1"/>
    <col min="3571" max="3571" width="8.85546875" customWidth="1"/>
    <col min="3572" max="3572" width="13.5703125" customWidth="1"/>
    <col min="3573" max="3573" width="11.7109375" customWidth="1"/>
    <col min="3575" max="3575" width="15.28515625" customWidth="1"/>
    <col min="3576" max="3576" width="13.140625" customWidth="1"/>
    <col min="3824" max="3824" width="11.140625" customWidth="1"/>
    <col min="3825" max="3825" width="11.28515625" customWidth="1"/>
    <col min="3826" max="3826" width="13.42578125" customWidth="1"/>
    <col min="3827" max="3827" width="8.85546875" customWidth="1"/>
    <col min="3828" max="3828" width="13.5703125" customWidth="1"/>
    <col min="3829" max="3829" width="11.7109375" customWidth="1"/>
    <col min="3831" max="3831" width="15.28515625" customWidth="1"/>
    <col min="3832" max="3832" width="13.140625" customWidth="1"/>
    <col min="4080" max="4080" width="11.140625" customWidth="1"/>
    <col min="4081" max="4081" width="11.28515625" customWidth="1"/>
    <col min="4082" max="4082" width="13.42578125" customWidth="1"/>
    <col min="4083" max="4083" width="8.85546875" customWidth="1"/>
    <col min="4084" max="4084" width="13.5703125" customWidth="1"/>
    <col min="4085" max="4085" width="11.7109375" customWidth="1"/>
    <col min="4087" max="4087" width="15.28515625" customWidth="1"/>
    <col min="4088" max="4088" width="13.140625" customWidth="1"/>
    <col min="4336" max="4336" width="11.140625" customWidth="1"/>
    <col min="4337" max="4337" width="11.28515625" customWidth="1"/>
    <col min="4338" max="4338" width="13.42578125" customWidth="1"/>
    <col min="4339" max="4339" width="8.85546875" customWidth="1"/>
    <col min="4340" max="4340" width="13.5703125" customWidth="1"/>
    <col min="4341" max="4341" width="11.7109375" customWidth="1"/>
    <col min="4343" max="4343" width="15.28515625" customWidth="1"/>
    <col min="4344" max="4344" width="13.140625" customWidth="1"/>
    <col min="4592" max="4592" width="11.140625" customWidth="1"/>
    <col min="4593" max="4593" width="11.28515625" customWidth="1"/>
    <col min="4594" max="4594" width="13.42578125" customWidth="1"/>
    <col min="4595" max="4595" width="8.85546875" customWidth="1"/>
    <col min="4596" max="4596" width="13.5703125" customWidth="1"/>
    <col min="4597" max="4597" width="11.7109375" customWidth="1"/>
    <col min="4599" max="4599" width="15.28515625" customWidth="1"/>
    <col min="4600" max="4600" width="13.140625" customWidth="1"/>
    <col min="4848" max="4848" width="11.140625" customWidth="1"/>
    <col min="4849" max="4849" width="11.28515625" customWidth="1"/>
    <col min="4850" max="4850" width="13.42578125" customWidth="1"/>
    <col min="4851" max="4851" width="8.85546875" customWidth="1"/>
    <col min="4852" max="4852" width="13.5703125" customWidth="1"/>
    <col min="4853" max="4853" width="11.7109375" customWidth="1"/>
    <col min="4855" max="4855" width="15.28515625" customWidth="1"/>
    <col min="4856" max="4856" width="13.140625" customWidth="1"/>
    <col min="5104" max="5104" width="11.140625" customWidth="1"/>
    <col min="5105" max="5105" width="11.28515625" customWidth="1"/>
    <col min="5106" max="5106" width="13.42578125" customWidth="1"/>
    <col min="5107" max="5107" width="8.85546875" customWidth="1"/>
    <col min="5108" max="5108" width="13.5703125" customWidth="1"/>
    <col min="5109" max="5109" width="11.7109375" customWidth="1"/>
    <col min="5111" max="5111" width="15.28515625" customWidth="1"/>
    <col min="5112" max="5112" width="13.140625" customWidth="1"/>
    <col min="5360" max="5360" width="11.140625" customWidth="1"/>
    <col min="5361" max="5361" width="11.28515625" customWidth="1"/>
    <col min="5362" max="5362" width="13.42578125" customWidth="1"/>
    <col min="5363" max="5363" width="8.85546875" customWidth="1"/>
    <col min="5364" max="5364" width="13.5703125" customWidth="1"/>
    <col min="5365" max="5365" width="11.7109375" customWidth="1"/>
    <col min="5367" max="5367" width="15.28515625" customWidth="1"/>
    <col min="5368" max="5368" width="13.140625" customWidth="1"/>
    <col min="5616" max="5616" width="11.140625" customWidth="1"/>
    <col min="5617" max="5617" width="11.28515625" customWidth="1"/>
    <col min="5618" max="5618" width="13.42578125" customWidth="1"/>
    <col min="5619" max="5619" width="8.85546875" customWidth="1"/>
    <col min="5620" max="5620" width="13.5703125" customWidth="1"/>
    <col min="5621" max="5621" width="11.7109375" customWidth="1"/>
    <col min="5623" max="5623" width="15.28515625" customWidth="1"/>
    <col min="5624" max="5624" width="13.140625" customWidth="1"/>
    <col min="5872" max="5872" width="11.140625" customWidth="1"/>
    <col min="5873" max="5873" width="11.28515625" customWidth="1"/>
    <col min="5874" max="5874" width="13.42578125" customWidth="1"/>
    <col min="5875" max="5875" width="8.85546875" customWidth="1"/>
    <col min="5876" max="5876" width="13.5703125" customWidth="1"/>
    <col min="5877" max="5877" width="11.7109375" customWidth="1"/>
    <col min="5879" max="5879" width="15.28515625" customWidth="1"/>
    <col min="5880" max="5880" width="13.140625" customWidth="1"/>
    <col min="6128" max="6128" width="11.140625" customWidth="1"/>
    <col min="6129" max="6129" width="11.28515625" customWidth="1"/>
    <col min="6130" max="6130" width="13.42578125" customWidth="1"/>
    <col min="6131" max="6131" width="8.85546875" customWidth="1"/>
    <col min="6132" max="6132" width="13.5703125" customWidth="1"/>
    <col min="6133" max="6133" width="11.7109375" customWidth="1"/>
    <col min="6135" max="6135" width="15.28515625" customWidth="1"/>
    <col min="6136" max="6136" width="13.140625" customWidth="1"/>
    <col min="6384" max="6384" width="11.140625" customWidth="1"/>
    <col min="6385" max="6385" width="11.28515625" customWidth="1"/>
    <col min="6386" max="6386" width="13.42578125" customWidth="1"/>
    <col min="6387" max="6387" width="8.85546875" customWidth="1"/>
    <col min="6388" max="6388" width="13.5703125" customWidth="1"/>
    <col min="6389" max="6389" width="11.7109375" customWidth="1"/>
    <col min="6391" max="6391" width="15.28515625" customWidth="1"/>
    <col min="6392" max="6392" width="13.140625" customWidth="1"/>
    <col min="6640" max="6640" width="11.140625" customWidth="1"/>
    <col min="6641" max="6641" width="11.28515625" customWidth="1"/>
    <col min="6642" max="6642" width="13.42578125" customWidth="1"/>
    <col min="6643" max="6643" width="8.85546875" customWidth="1"/>
    <col min="6644" max="6644" width="13.5703125" customWidth="1"/>
    <col min="6645" max="6645" width="11.7109375" customWidth="1"/>
    <col min="6647" max="6647" width="15.28515625" customWidth="1"/>
    <col min="6648" max="6648" width="13.140625" customWidth="1"/>
    <col min="6896" max="6896" width="11.140625" customWidth="1"/>
    <col min="6897" max="6897" width="11.28515625" customWidth="1"/>
    <col min="6898" max="6898" width="13.42578125" customWidth="1"/>
    <col min="6899" max="6899" width="8.85546875" customWidth="1"/>
    <col min="6900" max="6900" width="13.5703125" customWidth="1"/>
    <col min="6901" max="6901" width="11.7109375" customWidth="1"/>
    <col min="6903" max="6903" width="15.28515625" customWidth="1"/>
    <col min="6904" max="6904" width="13.140625" customWidth="1"/>
    <col min="7152" max="7152" width="11.140625" customWidth="1"/>
    <col min="7153" max="7153" width="11.28515625" customWidth="1"/>
    <col min="7154" max="7154" width="13.42578125" customWidth="1"/>
    <col min="7155" max="7155" width="8.85546875" customWidth="1"/>
    <col min="7156" max="7156" width="13.5703125" customWidth="1"/>
    <col min="7157" max="7157" width="11.7109375" customWidth="1"/>
    <col min="7159" max="7159" width="15.28515625" customWidth="1"/>
    <col min="7160" max="7160" width="13.140625" customWidth="1"/>
    <col min="7408" max="7408" width="11.140625" customWidth="1"/>
    <col min="7409" max="7409" width="11.28515625" customWidth="1"/>
    <col min="7410" max="7410" width="13.42578125" customWidth="1"/>
    <col min="7411" max="7411" width="8.85546875" customWidth="1"/>
    <col min="7412" max="7412" width="13.5703125" customWidth="1"/>
    <col min="7413" max="7413" width="11.7109375" customWidth="1"/>
    <col min="7415" max="7415" width="15.28515625" customWidth="1"/>
    <col min="7416" max="7416" width="13.140625" customWidth="1"/>
    <col min="7664" max="7664" width="11.140625" customWidth="1"/>
    <col min="7665" max="7665" width="11.28515625" customWidth="1"/>
    <col min="7666" max="7666" width="13.42578125" customWidth="1"/>
    <col min="7667" max="7667" width="8.85546875" customWidth="1"/>
    <col min="7668" max="7668" width="13.5703125" customWidth="1"/>
    <col min="7669" max="7669" width="11.7109375" customWidth="1"/>
    <col min="7671" max="7671" width="15.28515625" customWidth="1"/>
    <col min="7672" max="7672" width="13.140625" customWidth="1"/>
    <col min="7920" max="7920" width="11.140625" customWidth="1"/>
    <col min="7921" max="7921" width="11.28515625" customWidth="1"/>
    <col min="7922" max="7922" width="13.42578125" customWidth="1"/>
    <col min="7923" max="7923" width="8.85546875" customWidth="1"/>
    <col min="7924" max="7924" width="13.5703125" customWidth="1"/>
    <col min="7925" max="7925" width="11.7109375" customWidth="1"/>
    <col min="7927" max="7927" width="15.28515625" customWidth="1"/>
    <col min="7928" max="7928" width="13.140625" customWidth="1"/>
    <col min="8176" max="8176" width="11.140625" customWidth="1"/>
    <col min="8177" max="8177" width="11.28515625" customWidth="1"/>
    <col min="8178" max="8178" width="13.42578125" customWidth="1"/>
    <col min="8179" max="8179" width="8.85546875" customWidth="1"/>
    <col min="8180" max="8180" width="13.5703125" customWidth="1"/>
    <col min="8181" max="8181" width="11.7109375" customWidth="1"/>
    <col min="8183" max="8183" width="15.28515625" customWidth="1"/>
    <col min="8184" max="8184" width="13.140625" customWidth="1"/>
    <col min="8432" max="8432" width="11.140625" customWidth="1"/>
    <col min="8433" max="8433" width="11.28515625" customWidth="1"/>
    <col min="8434" max="8434" width="13.42578125" customWidth="1"/>
    <col min="8435" max="8435" width="8.85546875" customWidth="1"/>
    <col min="8436" max="8436" width="13.5703125" customWidth="1"/>
    <col min="8437" max="8437" width="11.7109375" customWidth="1"/>
    <col min="8439" max="8439" width="15.28515625" customWidth="1"/>
    <col min="8440" max="8440" width="13.140625" customWidth="1"/>
    <col min="8688" max="8688" width="11.140625" customWidth="1"/>
    <col min="8689" max="8689" width="11.28515625" customWidth="1"/>
    <col min="8690" max="8690" width="13.42578125" customWidth="1"/>
    <col min="8691" max="8691" width="8.85546875" customWidth="1"/>
    <col min="8692" max="8692" width="13.5703125" customWidth="1"/>
    <col min="8693" max="8693" width="11.7109375" customWidth="1"/>
    <col min="8695" max="8695" width="15.28515625" customWidth="1"/>
    <col min="8696" max="8696" width="13.140625" customWidth="1"/>
    <col min="8944" max="8944" width="11.140625" customWidth="1"/>
    <col min="8945" max="8945" width="11.28515625" customWidth="1"/>
    <col min="8946" max="8946" width="13.42578125" customWidth="1"/>
    <col min="8947" max="8947" width="8.85546875" customWidth="1"/>
    <col min="8948" max="8948" width="13.5703125" customWidth="1"/>
    <col min="8949" max="8949" width="11.7109375" customWidth="1"/>
    <col min="8951" max="8951" width="15.28515625" customWidth="1"/>
    <col min="8952" max="8952" width="13.140625" customWidth="1"/>
    <col min="9200" max="9200" width="11.140625" customWidth="1"/>
    <col min="9201" max="9201" width="11.28515625" customWidth="1"/>
    <col min="9202" max="9202" width="13.42578125" customWidth="1"/>
    <col min="9203" max="9203" width="8.85546875" customWidth="1"/>
    <col min="9204" max="9204" width="13.5703125" customWidth="1"/>
    <col min="9205" max="9205" width="11.7109375" customWidth="1"/>
    <col min="9207" max="9207" width="15.28515625" customWidth="1"/>
    <col min="9208" max="9208" width="13.140625" customWidth="1"/>
    <col min="9456" max="9456" width="11.140625" customWidth="1"/>
    <col min="9457" max="9457" width="11.28515625" customWidth="1"/>
    <col min="9458" max="9458" width="13.42578125" customWidth="1"/>
    <col min="9459" max="9459" width="8.85546875" customWidth="1"/>
    <col min="9460" max="9460" width="13.5703125" customWidth="1"/>
    <col min="9461" max="9461" width="11.7109375" customWidth="1"/>
    <col min="9463" max="9463" width="15.28515625" customWidth="1"/>
    <col min="9464" max="9464" width="13.140625" customWidth="1"/>
    <col min="9712" max="9712" width="11.140625" customWidth="1"/>
    <col min="9713" max="9713" width="11.28515625" customWidth="1"/>
    <col min="9714" max="9714" width="13.42578125" customWidth="1"/>
    <col min="9715" max="9715" width="8.85546875" customWidth="1"/>
    <col min="9716" max="9716" width="13.5703125" customWidth="1"/>
    <col min="9717" max="9717" width="11.7109375" customWidth="1"/>
    <col min="9719" max="9719" width="15.28515625" customWidth="1"/>
    <col min="9720" max="9720" width="13.140625" customWidth="1"/>
    <col min="9968" max="9968" width="11.140625" customWidth="1"/>
    <col min="9969" max="9969" width="11.28515625" customWidth="1"/>
    <col min="9970" max="9970" width="13.42578125" customWidth="1"/>
    <col min="9971" max="9971" width="8.85546875" customWidth="1"/>
    <col min="9972" max="9972" width="13.5703125" customWidth="1"/>
    <col min="9973" max="9973" width="11.7109375" customWidth="1"/>
    <col min="9975" max="9975" width="15.28515625" customWidth="1"/>
    <col min="9976" max="9976" width="13.140625" customWidth="1"/>
    <col min="10224" max="10224" width="11.140625" customWidth="1"/>
    <col min="10225" max="10225" width="11.28515625" customWidth="1"/>
    <col min="10226" max="10226" width="13.42578125" customWidth="1"/>
    <col min="10227" max="10227" width="8.85546875" customWidth="1"/>
    <col min="10228" max="10228" width="13.5703125" customWidth="1"/>
    <col min="10229" max="10229" width="11.7109375" customWidth="1"/>
    <col min="10231" max="10231" width="15.28515625" customWidth="1"/>
    <col min="10232" max="10232" width="13.140625" customWidth="1"/>
    <col min="10480" max="10480" width="11.140625" customWidth="1"/>
    <col min="10481" max="10481" width="11.28515625" customWidth="1"/>
    <col min="10482" max="10482" width="13.42578125" customWidth="1"/>
    <col min="10483" max="10483" width="8.85546875" customWidth="1"/>
    <col min="10484" max="10484" width="13.5703125" customWidth="1"/>
    <col min="10485" max="10485" width="11.7109375" customWidth="1"/>
    <col min="10487" max="10487" width="15.28515625" customWidth="1"/>
    <col min="10488" max="10488" width="13.140625" customWidth="1"/>
    <col min="10736" max="10736" width="11.140625" customWidth="1"/>
    <col min="10737" max="10737" width="11.28515625" customWidth="1"/>
    <col min="10738" max="10738" width="13.42578125" customWidth="1"/>
    <col min="10739" max="10739" width="8.85546875" customWidth="1"/>
    <col min="10740" max="10740" width="13.5703125" customWidth="1"/>
    <col min="10741" max="10741" width="11.7109375" customWidth="1"/>
    <col min="10743" max="10743" width="15.28515625" customWidth="1"/>
    <col min="10744" max="10744" width="13.140625" customWidth="1"/>
    <col min="10992" max="10992" width="11.140625" customWidth="1"/>
    <col min="10993" max="10993" width="11.28515625" customWidth="1"/>
    <col min="10994" max="10994" width="13.42578125" customWidth="1"/>
    <col min="10995" max="10995" width="8.85546875" customWidth="1"/>
    <col min="10996" max="10996" width="13.5703125" customWidth="1"/>
    <col min="10997" max="10997" width="11.7109375" customWidth="1"/>
    <col min="10999" max="10999" width="15.28515625" customWidth="1"/>
    <col min="11000" max="11000" width="13.140625" customWidth="1"/>
    <col min="11248" max="11248" width="11.140625" customWidth="1"/>
    <col min="11249" max="11249" width="11.28515625" customWidth="1"/>
    <col min="11250" max="11250" width="13.42578125" customWidth="1"/>
    <col min="11251" max="11251" width="8.85546875" customWidth="1"/>
    <col min="11252" max="11252" width="13.5703125" customWidth="1"/>
    <col min="11253" max="11253" width="11.7109375" customWidth="1"/>
    <col min="11255" max="11255" width="15.28515625" customWidth="1"/>
    <col min="11256" max="11256" width="13.140625" customWidth="1"/>
    <col min="11504" max="11504" width="11.140625" customWidth="1"/>
    <col min="11505" max="11505" width="11.28515625" customWidth="1"/>
    <col min="11506" max="11506" width="13.42578125" customWidth="1"/>
    <col min="11507" max="11507" width="8.85546875" customWidth="1"/>
    <col min="11508" max="11508" width="13.5703125" customWidth="1"/>
    <col min="11509" max="11509" width="11.7109375" customWidth="1"/>
    <col min="11511" max="11511" width="15.28515625" customWidth="1"/>
    <col min="11512" max="11512" width="13.140625" customWidth="1"/>
    <col min="11760" max="11760" width="11.140625" customWidth="1"/>
    <col min="11761" max="11761" width="11.28515625" customWidth="1"/>
    <col min="11762" max="11762" width="13.42578125" customWidth="1"/>
    <col min="11763" max="11763" width="8.85546875" customWidth="1"/>
    <col min="11764" max="11764" width="13.5703125" customWidth="1"/>
    <col min="11765" max="11765" width="11.7109375" customWidth="1"/>
    <col min="11767" max="11767" width="15.28515625" customWidth="1"/>
    <col min="11768" max="11768" width="13.140625" customWidth="1"/>
    <col min="12016" max="12016" width="11.140625" customWidth="1"/>
    <col min="12017" max="12017" width="11.28515625" customWidth="1"/>
    <col min="12018" max="12018" width="13.42578125" customWidth="1"/>
    <col min="12019" max="12019" width="8.85546875" customWidth="1"/>
    <col min="12020" max="12020" width="13.5703125" customWidth="1"/>
    <col min="12021" max="12021" width="11.7109375" customWidth="1"/>
    <col min="12023" max="12023" width="15.28515625" customWidth="1"/>
    <col min="12024" max="12024" width="13.140625" customWidth="1"/>
    <col min="12272" max="12272" width="11.140625" customWidth="1"/>
    <col min="12273" max="12273" width="11.28515625" customWidth="1"/>
    <col min="12274" max="12274" width="13.42578125" customWidth="1"/>
    <col min="12275" max="12275" width="8.85546875" customWidth="1"/>
    <col min="12276" max="12276" width="13.5703125" customWidth="1"/>
    <col min="12277" max="12277" width="11.7109375" customWidth="1"/>
    <col min="12279" max="12279" width="15.28515625" customWidth="1"/>
    <col min="12280" max="12280" width="13.140625" customWidth="1"/>
    <col min="12528" max="12528" width="11.140625" customWidth="1"/>
    <col min="12529" max="12529" width="11.28515625" customWidth="1"/>
    <col min="12530" max="12530" width="13.42578125" customWidth="1"/>
    <col min="12531" max="12531" width="8.85546875" customWidth="1"/>
    <col min="12532" max="12532" width="13.5703125" customWidth="1"/>
    <col min="12533" max="12533" width="11.7109375" customWidth="1"/>
    <col min="12535" max="12535" width="15.28515625" customWidth="1"/>
    <col min="12536" max="12536" width="13.140625" customWidth="1"/>
    <col min="12784" max="12784" width="11.140625" customWidth="1"/>
    <col min="12785" max="12785" width="11.28515625" customWidth="1"/>
    <col min="12786" max="12786" width="13.42578125" customWidth="1"/>
    <col min="12787" max="12787" width="8.85546875" customWidth="1"/>
    <col min="12788" max="12788" width="13.5703125" customWidth="1"/>
    <col min="12789" max="12789" width="11.7109375" customWidth="1"/>
    <col min="12791" max="12791" width="15.28515625" customWidth="1"/>
    <col min="12792" max="12792" width="13.140625" customWidth="1"/>
    <col min="13040" max="13040" width="11.140625" customWidth="1"/>
    <col min="13041" max="13041" width="11.28515625" customWidth="1"/>
    <col min="13042" max="13042" width="13.42578125" customWidth="1"/>
    <col min="13043" max="13043" width="8.85546875" customWidth="1"/>
    <col min="13044" max="13044" width="13.5703125" customWidth="1"/>
    <col min="13045" max="13045" width="11.7109375" customWidth="1"/>
    <col min="13047" max="13047" width="15.28515625" customWidth="1"/>
    <col min="13048" max="13048" width="13.140625" customWidth="1"/>
    <col min="13296" max="13296" width="11.140625" customWidth="1"/>
    <col min="13297" max="13297" width="11.28515625" customWidth="1"/>
    <col min="13298" max="13298" width="13.42578125" customWidth="1"/>
    <col min="13299" max="13299" width="8.85546875" customWidth="1"/>
    <col min="13300" max="13300" width="13.5703125" customWidth="1"/>
    <col min="13301" max="13301" width="11.7109375" customWidth="1"/>
    <col min="13303" max="13303" width="15.28515625" customWidth="1"/>
    <col min="13304" max="13304" width="13.140625" customWidth="1"/>
    <col min="13552" max="13552" width="11.140625" customWidth="1"/>
    <col min="13553" max="13553" width="11.28515625" customWidth="1"/>
    <col min="13554" max="13554" width="13.42578125" customWidth="1"/>
    <col min="13555" max="13555" width="8.85546875" customWidth="1"/>
    <col min="13556" max="13556" width="13.5703125" customWidth="1"/>
    <col min="13557" max="13557" width="11.7109375" customWidth="1"/>
    <col min="13559" max="13559" width="15.28515625" customWidth="1"/>
    <col min="13560" max="13560" width="13.140625" customWidth="1"/>
    <col min="13808" max="13808" width="11.140625" customWidth="1"/>
    <col min="13809" max="13809" width="11.28515625" customWidth="1"/>
    <col min="13810" max="13810" width="13.42578125" customWidth="1"/>
    <col min="13811" max="13811" width="8.85546875" customWidth="1"/>
    <col min="13812" max="13812" width="13.5703125" customWidth="1"/>
    <col min="13813" max="13813" width="11.7109375" customWidth="1"/>
    <col min="13815" max="13815" width="15.28515625" customWidth="1"/>
    <col min="13816" max="13816" width="13.140625" customWidth="1"/>
    <col min="14064" max="14064" width="11.140625" customWidth="1"/>
    <col min="14065" max="14065" width="11.28515625" customWidth="1"/>
    <col min="14066" max="14066" width="13.42578125" customWidth="1"/>
    <col min="14067" max="14067" width="8.85546875" customWidth="1"/>
    <col min="14068" max="14068" width="13.5703125" customWidth="1"/>
    <col min="14069" max="14069" width="11.7109375" customWidth="1"/>
    <col min="14071" max="14071" width="15.28515625" customWidth="1"/>
    <col min="14072" max="14072" width="13.140625" customWidth="1"/>
    <col min="14320" max="14320" width="11.140625" customWidth="1"/>
    <col min="14321" max="14321" width="11.28515625" customWidth="1"/>
    <col min="14322" max="14322" width="13.42578125" customWidth="1"/>
    <col min="14323" max="14323" width="8.85546875" customWidth="1"/>
    <col min="14324" max="14324" width="13.5703125" customWidth="1"/>
    <col min="14325" max="14325" width="11.7109375" customWidth="1"/>
    <col min="14327" max="14327" width="15.28515625" customWidth="1"/>
    <col min="14328" max="14328" width="13.140625" customWidth="1"/>
    <col min="14576" max="14576" width="11.140625" customWidth="1"/>
    <col min="14577" max="14577" width="11.28515625" customWidth="1"/>
    <col min="14578" max="14578" width="13.42578125" customWidth="1"/>
    <col min="14579" max="14579" width="8.85546875" customWidth="1"/>
    <col min="14580" max="14580" width="13.5703125" customWidth="1"/>
    <col min="14581" max="14581" width="11.7109375" customWidth="1"/>
    <col min="14583" max="14583" width="15.28515625" customWidth="1"/>
    <col min="14584" max="14584" width="13.140625" customWidth="1"/>
    <col min="14832" max="14832" width="11.140625" customWidth="1"/>
    <col min="14833" max="14833" width="11.28515625" customWidth="1"/>
    <col min="14834" max="14834" width="13.42578125" customWidth="1"/>
    <col min="14835" max="14835" width="8.85546875" customWidth="1"/>
    <col min="14836" max="14836" width="13.5703125" customWidth="1"/>
    <col min="14837" max="14837" width="11.7109375" customWidth="1"/>
    <col min="14839" max="14839" width="15.28515625" customWidth="1"/>
    <col min="14840" max="14840" width="13.140625" customWidth="1"/>
    <col min="15088" max="15088" width="11.140625" customWidth="1"/>
    <col min="15089" max="15089" width="11.28515625" customWidth="1"/>
    <col min="15090" max="15090" width="13.42578125" customWidth="1"/>
    <col min="15091" max="15091" width="8.85546875" customWidth="1"/>
    <col min="15092" max="15092" width="13.5703125" customWidth="1"/>
    <col min="15093" max="15093" width="11.7109375" customWidth="1"/>
    <col min="15095" max="15095" width="15.28515625" customWidth="1"/>
    <col min="15096" max="15096" width="13.140625" customWidth="1"/>
    <col min="15344" max="15344" width="11.140625" customWidth="1"/>
    <col min="15345" max="15345" width="11.28515625" customWidth="1"/>
    <col min="15346" max="15346" width="13.42578125" customWidth="1"/>
    <col min="15347" max="15347" width="8.85546875" customWidth="1"/>
    <col min="15348" max="15348" width="13.5703125" customWidth="1"/>
    <col min="15349" max="15349" width="11.7109375" customWidth="1"/>
    <col min="15351" max="15351" width="15.28515625" customWidth="1"/>
    <col min="15352" max="15352" width="13.140625" customWidth="1"/>
    <col min="15600" max="15600" width="11.140625" customWidth="1"/>
    <col min="15601" max="15601" width="11.28515625" customWidth="1"/>
    <col min="15602" max="15602" width="13.42578125" customWidth="1"/>
    <col min="15603" max="15603" width="8.85546875" customWidth="1"/>
    <col min="15604" max="15604" width="13.5703125" customWidth="1"/>
    <col min="15605" max="15605" width="11.7109375" customWidth="1"/>
    <col min="15607" max="15607" width="15.28515625" customWidth="1"/>
    <col min="15608" max="15608" width="13.140625" customWidth="1"/>
    <col min="15856" max="15856" width="11.140625" customWidth="1"/>
    <col min="15857" max="15857" width="11.28515625" customWidth="1"/>
    <col min="15858" max="15858" width="13.42578125" customWidth="1"/>
    <col min="15859" max="15859" width="8.85546875" customWidth="1"/>
    <col min="15860" max="15860" width="13.5703125" customWidth="1"/>
    <col min="15861" max="15861" width="11.7109375" customWidth="1"/>
    <col min="15863" max="15863" width="15.28515625" customWidth="1"/>
    <col min="15864" max="15864" width="13.140625" customWidth="1"/>
    <col min="16112" max="16112" width="11.140625" customWidth="1"/>
    <col min="16113" max="16113" width="11.28515625" customWidth="1"/>
    <col min="16114" max="16114" width="13.42578125" customWidth="1"/>
    <col min="16115" max="16115" width="8.85546875" customWidth="1"/>
    <col min="16116" max="16116" width="13.5703125" customWidth="1"/>
    <col min="16117" max="16117" width="11.7109375" customWidth="1"/>
    <col min="16119" max="16119" width="15.28515625" customWidth="1"/>
    <col min="16120" max="16120" width="13.140625" customWidth="1"/>
  </cols>
  <sheetData>
    <row r="1" spans="1:12" ht="15.75" x14ac:dyDescent="0.25">
      <c r="A1" s="54" t="s">
        <v>210</v>
      </c>
      <c r="B1" s="25"/>
      <c r="C1" s="25"/>
      <c r="D1" s="25"/>
      <c r="E1" s="25"/>
      <c r="F1" s="25"/>
      <c r="G1" s="25"/>
      <c r="H1" s="25"/>
      <c r="I1" s="25"/>
      <c r="J1" s="25"/>
      <c r="K1" s="25"/>
    </row>
    <row r="2" spans="1:12" x14ac:dyDescent="0.25">
      <c r="A2" s="33" t="s">
        <v>1</v>
      </c>
      <c r="B2" s="34" t="s">
        <v>7</v>
      </c>
      <c r="C2" s="36" t="s">
        <v>100</v>
      </c>
      <c r="D2" s="36"/>
      <c r="E2" s="36"/>
      <c r="F2" s="36" t="s">
        <v>101</v>
      </c>
      <c r="G2" s="36"/>
      <c r="H2" s="36"/>
      <c r="I2" s="36" t="s">
        <v>102</v>
      </c>
      <c r="J2" s="36"/>
      <c r="K2" s="36"/>
      <c r="L2" s="11"/>
    </row>
    <row r="3" spans="1:12" ht="21" customHeight="1" x14ac:dyDescent="0.25">
      <c r="A3" s="55"/>
      <c r="B3" s="55"/>
      <c r="C3" s="38" t="s">
        <v>186</v>
      </c>
      <c r="D3" s="39" t="s">
        <v>187</v>
      </c>
      <c r="E3" s="40" t="s">
        <v>5</v>
      </c>
      <c r="F3" s="38" t="s">
        <v>186</v>
      </c>
      <c r="G3" s="39" t="s">
        <v>187</v>
      </c>
      <c r="H3" s="38" t="s">
        <v>5</v>
      </c>
      <c r="I3" s="38" t="s">
        <v>186</v>
      </c>
      <c r="J3" s="39" t="s">
        <v>187</v>
      </c>
      <c r="K3" s="38" t="s">
        <v>5</v>
      </c>
      <c r="L3" s="11"/>
    </row>
    <row r="4" spans="1:12" x14ac:dyDescent="0.25">
      <c r="A4" s="41" t="s">
        <v>205</v>
      </c>
      <c r="B4" s="42" t="s">
        <v>103</v>
      </c>
      <c r="C4" s="45">
        <v>47112</v>
      </c>
      <c r="D4" s="45">
        <v>138456</v>
      </c>
      <c r="E4" s="44">
        <f>C4/D4*100</f>
        <v>34.026694401109374</v>
      </c>
      <c r="F4" s="45">
        <v>28319</v>
      </c>
      <c r="G4" s="45">
        <v>90607</v>
      </c>
      <c r="H4" s="44">
        <f t="shared" ref="H4:H27" si="0">F4/G4*100</f>
        <v>31.254759566037944</v>
      </c>
      <c r="I4" s="45">
        <f t="shared" ref="I4:J14" si="1">C4+F4</f>
        <v>75431</v>
      </c>
      <c r="J4" s="45">
        <f t="shared" si="1"/>
        <v>229063</v>
      </c>
      <c r="K4" s="44">
        <f t="shared" ref="K4:K27" si="2">I4/J4*100</f>
        <v>32.930241898517004</v>
      </c>
      <c r="L4" s="11"/>
    </row>
    <row r="5" spans="1:12" x14ac:dyDescent="0.25">
      <c r="A5" s="28"/>
      <c r="B5" s="46" t="s">
        <v>177</v>
      </c>
      <c r="C5" s="45">
        <v>15270</v>
      </c>
      <c r="D5" s="45">
        <v>53949</v>
      </c>
      <c r="E5" s="44">
        <f t="shared" ref="E5:E27" si="3">C5/D5*100</f>
        <v>28.304509814825114</v>
      </c>
      <c r="F5" s="45">
        <v>15366</v>
      </c>
      <c r="G5" s="45">
        <v>63691</v>
      </c>
      <c r="H5" s="44">
        <f t="shared" si="0"/>
        <v>24.125857656497779</v>
      </c>
      <c r="I5" s="45">
        <f t="shared" si="1"/>
        <v>30636</v>
      </c>
      <c r="J5" s="45">
        <f t="shared" si="1"/>
        <v>117640</v>
      </c>
      <c r="K5" s="44">
        <f t="shared" si="2"/>
        <v>26.042162529751785</v>
      </c>
      <c r="L5" s="11"/>
    </row>
    <row r="6" spans="1:12" x14ac:dyDescent="0.25">
      <c r="A6" s="28"/>
      <c r="B6" s="47" t="s">
        <v>178</v>
      </c>
      <c r="C6" s="45">
        <v>19778</v>
      </c>
      <c r="D6" s="45">
        <v>59173</v>
      </c>
      <c r="E6" s="44">
        <f t="shared" si="3"/>
        <v>33.424027850539943</v>
      </c>
      <c r="F6" s="45">
        <v>23817</v>
      </c>
      <c r="G6" s="45">
        <v>84302</v>
      </c>
      <c r="H6" s="44">
        <f t="shared" si="0"/>
        <v>28.251998766340066</v>
      </c>
      <c r="I6" s="45">
        <f t="shared" si="1"/>
        <v>43595</v>
      </c>
      <c r="J6" s="45">
        <f t="shared" si="1"/>
        <v>143475</v>
      </c>
      <c r="K6" s="44">
        <f t="shared" si="2"/>
        <v>30.38508450949643</v>
      </c>
      <c r="L6" s="11"/>
    </row>
    <row r="7" spans="1:12" x14ac:dyDescent="0.25">
      <c r="A7" s="28"/>
      <c r="B7" s="47" t="s">
        <v>179</v>
      </c>
      <c r="C7" s="45">
        <v>30312</v>
      </c>
      <c r="D7" s="45">
        <v>76631</v>
      </c>
      <c r="E7" s="44">
        <f t="shared" si="3"/>
        <v>39.555793347339851</v>
      </c>
      <c r="F7" s="45">
        <v>36236</v>
      </c>
      <c r="G7" s="45">
        <v>106664</v>
      </c>
      <c r="H7" s="44">
        <f t="shared" si="0"/>
        <v>33.972099302482562</v>
      </c>
      <c r="I7" s="45">
        <f t="shared" si="1"/>
        <v>66548</v>
      </c>
      <c r="J7" s="45">
        <f t="shared" si="1"/>
        <v>183295</v>
      </c>
      <c r="K7" s="44">
        <f t="shared" si="2"/>
        <v>36.306500450094106</v>
      </c>
      <c r="L7" s="11"/>
    </row>
    <row r="8" spans="1:12" x14ac:dyDescent="0.25">
      <c r="A8" s="28"/>
      <c r="B8" s="47" t="s">
        <v>180</v>
      </c>
      <c r="C8" s="45">
        <v>22956</v>
      </c>
      <c r="D8" s="45">
        <v>51043</v>
      </c>
      <c r="E8" s="44">
        <f t="shared" si="3"/>
        <v>44.973845581176654</v>
      </c>
      <c r="F8" s="45">
        <v>30217</v>
      </c>
      <c r="G8" s="45">
        <v>77841</v>
      </c>
      <c r="H8" s="44">
        <f t="shared" si="0"/>
        <v>38.81887437211752</v>
      </c>
      <c r="I8" s="45">
        <f t="shared" si="1"/>
        <v>53173</v>
      </c>
      <c r="J8" s="45">
        <f t="shared" si="1"/>
        <v>128884</v>
      </c>
      <c r="K8" s="44">
        <f t="shared" si="2"/>
        <v>41.256478694019428</v>
      </c>
      <c r="L8" s="11"/>
    </row>
    <row r="9" spans="1:12" x14ac:dyDescent="0.25">
      <c r="A9" s="48"/>
      <c r="B9" s="49" t="s">
        <v>117</v>
      </c>
      <c r="C9" s="50">
        <f>SUM(C4:C8)</f>
        <v>135428</v>
      </c>
      <c r="D9" s="50">
        <f>SUM(D4:D8)</f>
        <v>379252</v>
      </c>
      <c r="E9" s="51">
        <f t="shared" si="3"/>
        <v>35.70923818463713</v>
      </c>
      <c r="F9" s="50">
        <f>SUM(F4:F8)</f>
        <v>133955</v>
      </c>
      <c r="G9" s="50">
        <f>SUM(G4:G8)</f>
        <v>423105</v>
      </c>
      <c r="H9" s="51">
        <f t="shared" si="0"/>
        <v>31.65998983703809</v>
      </c>
      <c r="I9" s="50">
        <f t="shared" si="1"/>
        <v>269383</v>
      </c>
      <c r="J9" s="50">
        <f t="shared" si="1"/>
        <v>802357</v>
      </c>
      <c r="K9" s="51">
        <f t="shared" si="2"/>
        <v>33.57395772704669</v>
      </c>
      <c r="L9" s="11"/>
    </row>
    <row r="10" spans="1:12" x14ac:dyDescent="0.25">
      <c r="A10" s="41" t="s">
        <v>206</v>
      </c>
      <c r="B10" s="42" t="s">
        <v>103</v>
      </c>
      <c r="C10" s="45">
        <v>44489</v>
      </c>
      <c r="D10" s="45">
        <v>132708</v>
      </c>
      <c r="E10" s="44">
        <f t="shared" si="3"/>
        <v>33.523977454260482</v>
      </c>
      <c r="F10" s="45">
        <v>26905</v>
      </c>
      <c r="G10" s="45">
        <v>87046</v>
      </c>
      <c r="H10" s="44">
        <f t="shared" si="0"/>
        <v>30.908944695907909</v>
      </c>
      <c r="I10" s="45">
        <f t="shared" si="1"/>
        <v>71394</v>
      </c>
      <c r="J10" s="45">
        <f t="shared" si="1"/>
        <v>219754</v>
      </c>
      <c r="K10" s="44">
        <f t="shared" si="2"/>
        <v>32.488145835798207</v>
      </c>
      <c r="L10" s="11"/>
    </row>
    <row r="11" spans="1:12" x14ac:dyDescent="0.25">
      <c r="A11" s="28"/>
      <c r="B11" s="46" t="s">
        <v>177</v>
      </c>
      <c r="C11" s="45">
        <v>14045</v>
      </c>
      <c r="D11" s="45">
        <v>48810</v>
      </c>
      <c r="E11" s="44">
        <f t="shared" si="3"/>
        <v>28.774841221061259</v>
      </c>
      <c r="F11" s="45">
        <v>14542</v>
      </c>
      <c r="G11" s="45">
        <v>57152</v>
      </c>
      <c r="H11" s="44">
        <f t="shared" si="0"/>
        <v>25.444428891377381</v>
      </c>
      <c r="I11" s="45">
        <f t="shared" si="1"/>
        <v>28587</v>
      </c>
      <c r="J11" s="45">
        <f t="shared" si="1"/>
        <v>105962</v>
      </c>
      <c r="K11" s="44">
        <f t="shared" si="2"/>
        <v>26.978539476416074</v>
      </c>
      <c r="L11" s="11"/>
    </row>
    <row r="12" spans="1:12" x14ac:dyDescent="0.25">
      <c r="A12" s="28"/>
      <c r="B12" s="47" t="s">
        <v>178</v>
      </c>
      <c r="C12" s="45">
        <v>18809</v>
      </c>
      <c r="D12" s="45">
        <v>53818</v>
      </c>
      <c r="E12" s="44">
        <f t="shared" si="3"/>
        <v>34.949273477275263</v>
      </c>
      <c r="F12" s="45">
        <v>22579</v>
      </c>
      <c r="G12" s="45">
        <v>76778</v>
      </c>
      <c r="H12" s="44">
        <f t="shared" si="0"/>
        <v>29.408163796920995</v>
      </c>
      <c r="I12" s="45">
        <f t="shared" si="1"/>
        <v>41388</v>
      </c>
      <c r="J12" s="45">
        <f t="shared" si="1"/>
        <v>130596</v>
      </c>
      <c r="K12" s="44">
        <f t="shared" si="2"/>
        <v>31.691629146375078</v>
      </c>
      <c r="L12" s="11"/>
    </row>
    <row r="13" spans="1:12" x14ac:dyDescent="0.25">
      <c r="A13" s="28"/>
      <c r="B13" s="47" t="s">
        <v>179</v>
      </c>
      <c r="C13" s="45">
        <v>29115</v>
      </c>
      <c r="D13" s="45">
        <v>71166</v>
      </c>
      <c r="E13" s="44">
        <f t="shared" si="3"/>
        <v>40.911390270634854</v>
      </c>
      <c r="F13" s="45">
        <v>34750</v>
      </c>
      <c r="G13" s="45">
        <v>99146</v>
      </c>
      <c r="H13" s="44">
        <f t="shared" si="0"/>
        <v>35.04932120307425</v>
      </c>
      <c r="I13" s="45">
        <f t="shared" si="1"/>
        <v>63865</v>
      </c>
      <c r="J13" s="45">
        <f t="shared" si="1"/>
        <v>170312</v>
      </c>
      <c r="K13" s="44">
        <f t="shared" si="2"/>
        <v>37.498825684625864</v>
      </c>
      <c r="L13" s="11"/>
    </row>
    <row r="14" spans="1:12" x14ac:dyDescent="0.25">
      <c r="A14" s="28"/>
      <c r="B14" s="47" t="s">
        <v>180</v>
      </c>
      <c r="C14" s="45">
        <v>21971</v>
      </c>
      <c r="D14" s="45">
        <v>47701</v>
      </c>
      <c r="E14" s="44">
        <f t="shared" si="3"/>
        <v>46.059831030795998</v>
      </c>
      <c r="F14" s="45">
        <v>29268</v>
      </c>
      <c r="G14" s="45">
        <v>72697</v>
      </c>
      <c r="H14" s="44">
        <f t="shared" si="0"/>
        <v>40.260258332530917</v>
      </c>
      <c r="I14" s="45">
        <f t="shared" si="1"/>
        <v>51239</v>
      </c>
      <c r="J14" s="45">
        <f t="shared" si="1"/>
        <v>120398</v>
      </c>
      <c r="K14" s="44">
        <f t="shared" si="2"/>
        <v>42.558015913885612</v>
      </c>
      <c r="L14" s="11"/>
    </row>
    <row r="15" spans="1:12" x14ac:dyDescent="0.25">
      <c r="A15" s="48"/>
      <c r="B15" s="49" t="s">
        <v>117</v>
      </c>
      <c r="C15" s="50">
        <f>SUM(C10:C14)</f>
        <v>128429</v>
      </c>
      <c r="D15" s="50">
        <f>SUM(D10:D14)</f>
        <v>354203</v>
      </c>
      <c r="E15" s="51">
        <f t="shared" si="3"/>
        <v>36.258586177982686</v>
      </c>
      <c r="F15" s="50">
        <f>SUM(F10:F14)</f>
        <v>128044</v>
      </c>
      <c r="G15" s="50">
        <f>SUM(G10:G14)</f>
        <v>392819</v>
      </c>
      <c r="H15" s="51">
        <f t="shared" si="0"/>
        <v>32.596182974856106</v>
      </c>
      <c r="I15" s="50">
        <f t="shared" ref="I15:J27" si="4">C15+F15</f>
        <v>256473</v>
      </c>
      <c r="J15" s="50">
        <f t="shared" si="4"/>
        <v>747022</v>
      </c>
      <c r="K15" s="51">
        <f t="shared" si="2"/>
        <v>34.332723801976385</v>
      </c>
      <c r="L15" s="11"/>
    </row>
    <row r="16" spans="1:12" x14ac:dyDescent="0.25">
      <c r="A16" s="41" t="s">
        <v>207</v>
      </c>
      <c r="B16" s="42" t="s">
        <v>103</v>
      </c>
      <c r="C16" s="45">
        <v>48239</v>
      </c>
      <c r="D16" s="45">
        <v>136184</v>
      </c>
      <c r="E16" s="44">
        <f t="shared" si="3"/>
        <v>35.421929154673087</v>
      </c>
      <c r="F16" s="45">
        <v>29121</v>
      </c>
      <c r="G16" s="45">
        <v>89263</v>
      </c>
      <c r="H16" s="44">
        <f t="shared" si="0"/>
        <v>32.623819499680721</v>
      </c>
      <c r="I16" s="45">
        <f t="shared" si="4"/>
        <v>77360</v>
      </c>
      <c r="J16" s="45">
        <f t="shared" si="4"/>
        <v>225447</v>
      </c>
      <c r="K16" s="44">
        <f t="shared" si="2"/>
        <v>34.314051639631487</v>
      </c>
      <c r="L16" s="11"/>
    </row>
    <row r="17" spans="1:12" x14ac:dyDescent="0.25">
      <c r="A17" s="28"/>
      <c r="B17" s="46" t="s">
        <v>177</v>
      </c>
      <c r="C17" s="45">
        <v>16328</v>
      </c>
      <c r="D17" s="45">
        <v>55340</v>
      </c>
      <c r="E17" s="44">
        <f t="shared" si="3"/>
        <v>29.504878930249369</v>
      </c>
      <c r="F17" s="45">
        <v>16942</v>
      </c>
      <c r="G17" s="45">
        <v>64718</v>
      </c>
      <c r="H17" s="44">
        <f t="shared" si="0"/>
        <v>26.178188448345129</v>
      </c>
      <c r="I17" s="45">
        <f t="shared" si="4"/>
        <v>33270</v>
      </c>
      <c r="J17" s="45">
        <f t="shared" si="4"/>
        <v>120058</v>
      </c>
      <c r="K17" s="44">
        <f t="shared" si="2"/>
        <v>27.711606057072412</v>
      </c>
      <c r="L17" s="11"/>
    </row>
    <row r="18" spans="1:12" x14ac:dyDescent="0.25">
      <c r="A18" s="28"/>
      <c r="B18" s="47" t="s">
        <v>178</v>
      </c>
      <c r="C18" s="45">
        <v>21464</v>
      </c>
      <c r="D18" s="45">
        <v>61521</v>
      </c>
      <c r="E18" s="44">
        <f t="shared" si="3"/>
        <v>34.888899725297051</v>
      </c>
      <c r="F18" s="45">
        <v>26717</v>
      </c>
      <c r="G18" s="45">
        <v>89548</v>
      </c>
      <c r="H18" s="44">
        <f t="shared" si="0"/>
        <v>29.835395542055661</v>
      </c>
      <c r="I18" s="45">
        <f t="shared" si="4"/>
        <v>48181</v>
      </c>
      <c r="J18" s="45">
        <f t="shared" si="4"/>
        <v>151069</v>
      </c>
      <c r="K18" s="44">
        <f t="shared" si="2"/>
        <v>31.893373226803647</v>
      </c>
      <c r="L18" s="11"/>
    </row>
    <row r="19" spans="1:12" x14ac:dyDescent="0.25">
      <c r="A19" s="28"/>
      <c r="B19" s="47" t="s">
        <v>179</v>
      </c>
      <c r="C19" s="45">
        <v>33612</v>
      </c>
      <c r="D19" s="45">
        <v>81748</v>
      </c>
      <c r="E19" s="44">
        <f t="shared" si="3"/>
        <v>41.116602241033419</v>
      </c>
      <c r="F19" s="45">
        <v>41836</v>
      </c>
      <c r="G19" s="45">
        <v>117288</v>
      </c>
      <c r="H19" s="44">
        <f t="shared" si="0"/>
        <v>35.669463201691563</v>
      </c>
      <c r="I19" s="45">
        <f t="shared" si="4"/>
        <v>75448</v>
      </c>
      <c r="J19" s="45">
        <f t="shared" si="4"/>
        <v>199036</v>
      </c>
      <c r="K19" s="44">
        <f t="shared" si="2"/>
        <v>37.906710343857391</v>
      </c>
      <c r="L19" s="11"/>
    </row>
    <row r="20" spans="1:12" x14ac:dyDescent="0.25">
      <c r="A20" s="28"/>
      <c r="B20" s="47" t="s">
        <v>180</v>
      </c>
      <c r="C20" s="45">
        <v>24950</v>
      </c>
      <c r="D20" s="45">
        <v>53863</v>
      </c>
      <c r="E20" s="44">
        <f t="shared" si="3"/>
        <v>46.321222360432948</v>
      </c>
      <c r="F20" s="45">
        <v>34491</v>
      </c>
      <c r="G20" s="45">
        <v>83796</v>
      </c>
      <c r="H20" s="44">
        <f t="shared" si="0"/>
        <v>41.160675927251901</v>
      </c>
      <c r="I20" s="45">
        <f t="shared" si="4"/>
        <v>59441</v>
      </c>
      <c r="J20" s="45">
        <f t="shared" si="4"/>
        <v>137659</v>
      </c>
      <c r="K20" s="44">
        <f t="shared" si="2"/>
        <v>43.179886531211181</v>
      </c>
      <c r="L20" s="11"/>
    </row>
    <row r="21" spans="1:12" x14ac:dyDescent="0.25">
      <c r="A21" s="48"/>
      <c r="B21" s="49" t="s">
        <v>117</v>
      </c>
      <c r="C21" s="50">
        <f>SUM(C16:C20)</f>
        <v>144593</v>
      </c>
      <c r="D21" s="50">
        <f>SUM(D16:D20)</f>
        <v>388656</v>
      </c>
      <c r="E21" s="51">
        <f t="shared" si="3"/>
        <v>37.203336626734178</v>
      </c>
      <c r="F21" s="50">
        <f>SUM(F16:F20)</f>
        <v>149107</v>
      </c>
      <c r="G21" s="50">
        <f>SUM(G16:G20)</f>
        <v>444613</v>
      </c>
      <c r="H21" s="51">
        <f t="shared" si="0"/>
        <v>33.536356336859249</v>
      </c>
      <c r="I21" s="50">
        <f t="shared" si="4"/>
        <v>293700</v>
      </c>
      <c r="J21" s="50">
        <f t="shared" si="4"/>
        <v>833269</v>
      </c>
      <c r="K21" s="51">
        <f t="shared" si="2"/>
        <v>35.24672104686482</v>
      </c>
      <c r="L21" s="11"/>
    </row>
    <row r="22" spans="1:12" x14ac:dyDescent="0.25">
      <c r="A22" s="41" t="s">
        <v>208</v>
      </c>
      <c r="B22" s="42" t="s">
        <v>103</v>
      </c>
      <c r="C22" s="45">
        <v>37662</v>
      </c>
      <c r="D22" s="45">
        <v>118411</v>
      </c>
      <c r="E22" s="44">
        <f t="shared" si="3"/>
        <v>31.806166656813978</v>
      </c>
      <c r="F22" s="45">
        <v>22319</v>
      </c>
      <c r="G22" s="45">
        <v>76123</v>
      </c>
      <c r="H22" s="44">
        <f t="shared" si="0"/>
        <v>29.31965371832429</v>
      </c>
      <c r="I22" s="45">
        <f t="shared" si="4"/>
        <v>59981</v>
      </c>
      <c r="J22" s="45">
        <f t="shared" si="4"/>
        <v>194534</v>
      </c>
      <c r="K22" s="44">
        <f t="shared" si="2"/>
        <v>30.833170551163292</v>
      </c>
      <c r="L22" s="11"/>
    </row>
    <row r="23" spans="1:12" x14ac:dyDescent="0.25">
      <c r="A23" s="28"/>
      <c r="B23" s="46" t="s">
        <v>177</v>
      </c>
      <c r="C23" s="45">
        <v>14193</v>
      </c>
      <c r="D23" s="45">
        <v>45522</v>
      </c>
      <c r="E23" s="44">
        <f t="shared" si="3"/>
        <v>31.178331356267297</v>
      </c>
      <c r="F23" s="45">
        <v>14739</v>
      </c>
      <c r="G23" s="45">
        <v>53397</v>
      </c>
      <c r="H23" s="44">
        <f t="shared" si="0"/>
        <v>27.602674307545367</v>
      </c>
      <c r="I23" s="45">
        <f t="shared" si="4"/>
        <v>28932</v>
      </c>
      <c r="J23" s="45">
        <f t="shared" si="4"/>
        <v>98919</v>
      </c>
      <c r="K23" s="44">
        <f t="shared" si="2"/>
        <v>29.248172747399387</v>
      </c>
      <c r="L23" s="11"/>
    </row>
    <row r="24" spans="1:12" x14ac:dyDescent="0.25">
      <c r="A24" s="28"/>
      <c r="B24" s="47" t="s">
        <v>178</v>
      </c>
      <c r="C24" s="45">
        <v>20801</v>
      </c>
      <c r="D24" s="45">
        <v>55343</v>
      </c>
      <c r="E24" s="44">
        <f t="shared" si="3"/>
        <v>37.585602515223243</v>
      </c>
      <c r="F24" s="45">
        <v>25054</v>
      </c>
      <c r="G24" s="45">
        <v>76546</v>
      </c>
      <c r="H24" s="44">
        <f t="shared" si="0"/>
        <v>32.730645624853025</v>
      </c>
      <c r="I24" s="45">
        <f t="shared" si="4"/>
        <v>45855</v>
      </c>
      <c r="J24" s="45">
        <f t="shared" si="4"/>
        <v>131889</v>
      </c>
      <c r="K24" s="44">
        <f t="shared" si="2"/>
        <v>34.767872984100265</v>
      </c>
      <c r="L24" s="11"/>
    </row>
    <row r="25" spans="1:12" x14ac:dyDescent="0.25">
      <c r="A25" s="28"/>
      <c r="B25" s="47" t="s">
        <v>179</v>
      </c>
      <c r="C25" s="45">
        <v>32881</v>
      </c>
      <c r="D25" s="45">
        <v>76484</v>
      </c>
      <c r="E25" s="44">
        <f t="shared" si="3"/>
        <v>42.990690863448563</v>
      </c>
      <c r="F25" s="45">
        <v>39158</v>
      </c>
      <c r="G25" s="45">
        <v>103304</v>
      </c>
      <c r="H25" s="44">
        <f t="shared" si="0"/>
        <v>37.905599008750876</v>
      </c>
      <c r="I25" s="45">
        <f t="shared" si="4"/>
        <v>72039</v>
      </c>
      <c r="J25" s="45">
        <f t="shared" si="4"/>
        <v>179788</v>
      </c>
      <c r="K25" s="44">
        <f t="shared" si="2"/>
        <v>40.068858878234366</v>
      </c>
      <c r="L25" s="11"/>
    </row>
    <row r="26" spans="1:12" x14ac:dyDescent="0.25">
      <c r="A26" s="28"/>
      <c r="B26" s="47" t="s">
        <v>180</v>
      </c>
      <c r="C26" s="45">
        <v>23918</v>
      </c>
      <c r="D26" s="45">
        <v>48823</v>
      </c>
      <c r="E26" s="44">
        <f t="shared" si="3"/>
        <v>48.989205907052003</v>
      </c>
      <c r="F26" s="45">
        <v>31686</v>
      </c>
      <c r="G26" s="45">
        <v>71497</v>
      </c>
      <c r="H26" s="44">
        <f t="shared" si="0"/>
        <v>44.317943410213019</v>
      </c>
      <c r="I26" s="45">
        <f t="shared" si="4"/>
        <v>55604</v>
      </c>
      <c r="J26" s="45">
        <f t="shared" si="4"/>
        <v>120320</v>
      </c>
      <c r="K26" s="44">
        <f t="shared" si="2"/>
        <v>46.213430851063833</v>
      </c>
      <c r="L26" s="11"/>
    </row>
    <row r="27" spans="1:12" x14ac:dyDescent="0.25">
      <c r="A27" s="48"/>
      <c r="B27" s="49" t="s">
        <v>117</v>
      </c>
      <c r="C27" s="50">
        <f>SUM(C22:C26)</f>
        <v>129455</v>
      </c>
      <c r="D27" s="50">
        <f>SUM(D22:D26)</f>
        <v>344583</v>
      </c>
      <c r="E27" s="51">
        <f t="shared" si="3"/>
        <v>37.568597406140178</v>
      </c>
      <c r="F27" s="50">
        <f>SUM(F22:F26)</f>
        <v>132956</v>
      </c>
      <c r="G27" s="50">
        <f>SUM(G22:G26)</f>
        <v>380867</v>
      </c>
      <c r="H27" s="51">
        <f t="shared" si="0"/>
        <v>34.908773928956826</v>
      </c>
      <c r="I27" s="50">
        <f t="shared" si="4"/>
        <v>262411</v>
      </c>
      <c r="J27" s="50">
        <f t="shared" si="4"/>
        <v>725450</v>
      </c>
      <c r="K27" s="51">
        <f t="shared" si="2"/>
        <v>36.172168998552621</v>
      </c>
      <c r="L27" s="11"/>
    </row>
    <row r="28" spans="1:12" x14ac:dyDescent="0.25">
      <c r="A28" s="41" t="s">
        <v>209</v>
      </c>
      <c r="B28" s="42" t="s">
        <v>103</v>
      </c>
      <c r="C28" s="43">
        <v>39095</v>
      </c>
      <c r="D28" s="43">
        <v>128732</v>
      </c>
      <c r="E28" s="44">
        <f t="shared" ref="E28:E33" si="5">C28/D28*100</f>
        <v>30.369294347947672</v>
      </c>
      <c r="F28" s="43">
        <v>23536</v>
      </c>
      <c r="G28" s="43">
        <v>84859</v>
      </c>
      <c r="H28" s="44">
        <f t="shared" ref="H28:H33" si="6">F28/G28*100</f>
        <v>27.735419931887012</v>
      </c>
      <c r="I28" s="45">
        <f t="shared" ref="I28:I33" si="7">C28+F28</f>
        <v>62631</v>
      </c>
      <c r="J28" s="45">
        <f t="shared" ref="J28:J33" si="8">D28+G28</f>
        <v>213591</v>
      </c>
      <c r="K28" s="44">
        <f t="shared" ref="K28:K33" si="9">I28/J28*100</f>
        <v>29.32286472744638</v>
      </c>
      <c r="L28" s="11"/>
    </row>
    <row r="29" spans="1:12" x14ac:dyDescent="0.25">
      <c r="A29" s="28"/>
      <c r="B29" s="46" t="s">
        <v>177</v>
      </c>
      <c r="C29" s="43">
        <v>14499</v>
      </c>
      <c r="D29" s="43">
        <v>53076</v>
      </c>
      <c r="E29" s="44">
        <f t="shared" si="5"/>
        <v>27.317431607506215</v>
      </c>
      <c r="F29" s="43">
        <v>15211</v>
      </c>
      <c r="G29" s="43">
        <v>64468</v>
      </c>
      <c r="H29" s="44">
        <f t="shared" si="6"/>
        <v>23.594651610101135</v>
      </c>
      <c r="I29" s="45">
        <f t="shared" si="7"/>
        <v>29710</v>
      </c>
      <c r="J29" s="45">
        <f t="shared" si="8"/>
        <v>117544</v>
      </c>
      <c r="K29" s="44">
        <f t="shared" si="9"/>
        <v>25.275641461920646</v>
      </c>
      <c r="L29" s="11"/>
    </row>
    <row r="30" spans="1:12" x14ac:dyDescent="0.25">
      <c r="A30" s="28"/>
      <c r="B30" s="47" t="s">
        <v>178</v>
      </c>
      <c r="C30" s="43">
        <v>21173</v>
      </c>
      <c r="D30" s="43">
        <v>61193</v>
      </c>
      <c r="E30" s="44">
        <f t="shared" si="5"/>
        <v>34.600362786593237</v>
      </c>
      <c r="F30" s="43">
        <v>26047</v>
      </c>
      <c r="G30" s="43">
        <v>93671</v>
      </c>
      <c r="H30" s="44">
        <f t="shared" si="6"/>
        <v>27.806898613231418</v>
      </c>
      <c r="I30" s="45">
        <f t="shared" si="7"/>
        <v>47220</v>
      </c>
      <c r="J30" s="45">
        <f t="shared" si="8"/>
        <v>154864</v>
      </c>
      <c r="K30" s="44">
        <f t="shared" si="9"/>
        <v>30.491269759272654</v>
      </c>
      <c r="L30" s="11"/>
    </row>
    <row r="31" spans="1:12" x14ac:dyDescent="0.25">
      <c r="A31" s="28"/>
      <c r="B31" s="47" t="s">
        <v>179</v>
      </c>
      <c r="C31" s="43">
        <v>34441</v>
      </c>
      <c r="D31" s="43">
        <v>87371</v>
      </c>
      <c r="E31" s="44">
        <f t="shared" si="5"/>
        <v>39.419258106236619</v>
      </c>
      <c r="F31" s="43">
        <v>42283</v>
      </c>
      <c r="G31" s="43">
        <v>129098</v>
      </c>
      <c r="H31" s="44">
        <f t="shared" si="6"/>
        <v>32.752637531177861</v>
      </c>
      <c r="I31" s="45">
        <f t="shared" si="7"/>
        <v>76724</v>
      </c>
      <c r="J31" s="45">
        <f t="shared" si="8"/>
        <v>216469</v>
      </c>
      <c r="K31" s="44">
        <f t="shared" si="9"/>
        <v>35.443412220687485</v>
      </c>
      <c r="L31" s="11"/>
    </row>
    <row r="32" spans="1:12" x14ac:dyDescent="0.25">
      <c r="A32" s="28"/>
      <c r="B32" s="47" t="s">
        <v>180</v>
      </c>
      <c r="C32" s="43">
        <v>24487</v>
      </c>
      <c r="D32" s="43">
        <v>54901</v>
      </c>
      <c r="E32" s="44">
        <f t="shared" si="5"/>
        <v>44.602101965355821</v>
      </c>
      <c r="F32" s="43">
        <v>32555</v>
      </c>
      <c r="G32" s="43">
        <v>84314</v>
      </c>
      <c r="H32" s="44">
        <f t="shared" si="6"/>
        <v>38.61161847380032</v>
      </c>
      <c r="I32" s="45">
        <f t="shared" si="7"/>
        <v>57042</v>
      </c>
      <c r="J32" s="45">
        <f t="shared" si="8"/>
        <v>139215</v>
      </c>
      <c r="K32" s="44">
        <f t="shared" si="9"/>
        <v>40.974032970585064</v>
      </c>
      <c r="L32" s="11"/>
    </row>
    <row r="33" spans="1:18" x14ac:dyDescent="0.25">
      <c r="A33" s="48"/>
      <c r="B33" s="49" t="s">
        <v>117</v>
      </c>
      <c r="C33" s="50">
        <f>SUM(C28:C32)</f>
        <v>133695</v>
      </c>
      <c r="D33" s="50">
        <f>SUM(D28:D32)</f>
        <v>385273</v>
      </c>
      <c r="E33" s="51">
        <f t="shared" si="5"/>
        <v>34.701367601674654</v>
      </c>
      <c r="F33" s="50">
        <f>SUM(F28:F32)</f>
        <v>139632</v>
      </c>
      <c r="G33" s="50">
        <f>SUM(G28:G32)</f>
        <v>456410</v>
      </c>
      <c r="H33" s="51">
        <f t="shared" si="6"/>
        <v>30.593545277272625</v>
      </c>
      <c r="I33" s="50">
        <f t="shared" si="7"/>
        <v>273327</v>
      </c>
      <c r="J33" s="50">
        <f t="shared" si="8"/>
        <v>841683</v>
      </c>
      <c r="K33" s="51">
        <f t="shared" si="9"/>
        <v>32.473864863612548</v>
      </c>
      <c r="L33" s="11"/>
    </row>
    <row r="34" spans="1:18" x14ac:dyDescent="0.25">
      <c r="A34" s="28" t="s">
        <v>99</v>
      </c>
      <c r="B34" s="28"/>
      <c r="C34" s="28"/>
      <c r="D34" s="28" t="s">
        <v>106</v>
      </c>
      <c r="E34" s="28" t="s">
        <v>106</v>
      </c>
      <c r="F34" s="28" t="s">
        <v>106</v>
      </c>
      <c r="G34" s="28" t="s">
        <v>106</v>
      </c>
      <c r="H34" s="28" t="s">
        <v>106</v>
      </c>
      <c r="I34" s="28"/>
      <c r="J34" s="28"/>
      <c r="K34" s="28"/>
      <c r="L34" s="11"/>
      <c r="M34" s="11"/>
      <c r="N34" s="11"/>
      <c r="O34" s="11"/>
      <c r="P34" s="11"/>
      <c r="Q34" s="11"/>
      <c r="R34" s="11"/>
    </row>
    <row r="35" spans="1:18" x14ac:dyDescent="0.25">
      <c r="A35" s="28" t="s">
        <v>118</v>
      </c>
      <c r="B35" s="28"/>
      <c r="C35" s="28"/>
      <c r="D35" s="28"/>
      <c r="E35" s="28"/>
      <c r="F35" s="28"/>
      <c r="G35" s="28"/>
      <c r="H35" s="28"/>
      <c r="I35" s="28"/>
      <c r="J35" s="28"/>
      <c r="K35" s="28"/>
      <c r="L35" s="11"/>
      <c r="M35" s="11"/>
      <c r="N35" s="11"/>
      <c r="O35" s="11"/>
      <c r="P35" s="11"/>
      <c r="Q35" s="11"/>
      <c r="R35" s="11"/>
    </row>
    <row r="36" spans="1:18" x14ac:dyDescent="0.25">
      <c r="A36" s="56" t="s">
        <v>119</v>
      </c>
      <c r="B36" s="56"/>
      <c r="C36" s="56"/>
      <c r="D36" s="56"/>
      <c r="E36" s="56"/>
      <c r="F36" s="56"/>
      <c r="G36" s="56"/>
      <c r="H36" s="56"/>
      <c r="I36" s="56"/>
      <c r="J36" s="56"/>
      <c r="K36" s="56"/>
      <c r="L36" s="11"/>
      <c r="M36" s="11"/>
      <c r="N36" s="11"/>
      <c r="O36" s="11"/>
      <c r="P36" s="11"/>
      <c r="Q36" s="11"/>
      <c r="R36" s="11"/>
    </row>
    <row r="37" spans="1:18" x14ac:dyDescent="0.25">
      <c r="A37" s="28" t="s">
        <v>188</v>
      </c>
      <c r="B37" s="28"/>
      <c r="C37" s="28"/>
      <c r="D37" s="28"/>
      <c r="E37" s="28"/>
      <c r="F37" s="28"/>
      <c r="G37" s="28"/>
      <c r="H37" s="28"/>
      <c r="I37" s="28"/>
      <c r="J37" s="28"/>
      <c r="K37" s="28"/>
      <c r="L37" s="11"/>
      <c r="M37" s="11"/>
      <c r="N37" s="11"/>
      <c r="O37" s="11"/>
      <c r="P37" s="11"/>
      <c r="Q37" s="11"/>
      <c r="R37" s="11"/>
    </row>
    <row r="38" spans="1:18" x14ac:dyDescent="0.25">
      <c r="A38" s="28" t="s">
        <v>189</v>
      </c>
      <c r="B38" s="28"/>
      <c r="C38" s="28"/>
      <c r="D38" s="28"/>
      <c r="E38" s="28"/>
      <c r="F38" s="28"/>
      <c r="G38" s="28"/>
      <c r="H38" s="28"/>
      <c r="I38" s="28"/>
      <c r="J38" s="28"/>
      <c r="K38" s="28"/>
      <c r="L38" s="11"/>
      <c r="M38" s="11"/>
      <c r="N38" s="11"/>
      <c r="O38" s="11"/>
      <c r="P38" s="11"/>
      <c r="Q38" s="11"/>
      <c r="R38" s="11"/>
    </row>
    <row r="39" spans="1:18" x14ac:dyDescent="0.25">
      <c r="A39" s="28" t="s">
        <v>190</v>
      </c>
      <c r="B39" s="28"/>
      <c r="C39" s="28"/>
      <c r="D39" s="28"/>
      <c r="E39" s="28"/>
      <c r="F39" s="28"/>
      <c r="G39" s="28"/>
      <c r="H39" s="28"/>
      <c r="I39" s="28"/>
      <c r="J39" s="28"/>
      <c r="K39" s="28"/>
      <c r="L39" s="11"/>
      <c r="M39" s="11"/>
      <c r="N39" s="11"/>
      <c r="O39" s="11"/>
      <c r="P39" s="11"/>
      <c r="Q39" s="11"/>
      <c r="R39" s="11"/>
    </row>
    <row r="40" spans="1:18" x14ac:dyDescent="0.25">
      <c r="A40" s="28" t="s">
        <v>191</v>
      </c>
      <c r="B40" s="28"/>
      <c r="C40" s="28"/>
      <c r="D40" s="28"/>
      <c r="E40" s="28"/>
      <c r="F40" s="28"/>
      <c r="G40" s="28"/>
      <c r="H40" s="28"/>
      <c r="I40" s="28"/>
      <c r="J40" s="28"/>
      <c r="K40" s="28"/>
      <c r="L40" s="11"/>
      <c r="M40" s="11"/>
      <c r="N40" s="11"/>
      <c r="O40" s="11"/>
      <c r="P40" s="11"/>
      <c r="Q40" s="11"/>
      <c r="R40" s="11"/>
    </row>
    <row r="41" spans="1:18" x14ac:dyDescent="0.25">
      <c r="A41" s="28" t="s">
        <v>192</v>
      </c>
      <c r="B41" s="28"/>
      <c r="C41" s="28"/>
      <c r="D41" s="28"/>
      <c r="E41" s="28"/>
      <c r="F41" s="28"/>
      <c r="G41" s="28"/>
      <c r="H41" s="28"/>
      <c r="I41" s="28"/>
      <c r="J41" s="28"/>
      <c r="K41" s="28"/>
      <c r="L41" s="11"/>
      <c r="M41" s="11"/>
      <c r="N41" s="11"/>
      <c r="O41" s="11"/>
      <c r="P41" s="11"/>
      <c r="Q41" s="11"/>
      <c r="R41" s="11"/>
    </row>
    <row r="42" spans="1:18" x14ac:dyDescent="0.25">
      <c r="A42" s="52"/>
      <c r="B42" s="28"/>
      <c r="C42" s="28"/>
      <c r="D42" s="28"/>
      <c r="E42" s="28"/>
      <c r="F42" s="28"/>
      <c r="G42" s="28"/>
      <c r="H42" s="28"/>
      <c r="I42" s="28"/>
      <c r="J42" s="28"/>
      <c r="K42" s="28"/>
      <c r="L42" s="11"/>
      <c r="M42" s="11"/>
      <c r="N42" s="11"/>
      <c r="O42" s="11"/>
      <c r="P42" s="11"/>
      <c r="Q42" s="11"/>
      <c r="R42" s="11"/>
    </row>
    <row r="43" spans="1:18" x14ac:dyDescent="0.25">
      <c r="A43" s="28" t="s">
        <v>109</v>
      </c>
      <c r="B43" s="28"/>
      <c r="C43" s="28"/>
      <c r="D43" s="28"/>
      <c r="E43" s="28"/>
      <c r="F43" s="28"/>
      <c r="G43" s="28"/>
      <c r="H43" s="28"/>
      <c r="I43" s="28"/>
      <c r="J43" s="28"/>
      <c r="K43" s="28"/>
      <c r="L43" s="11"/>
      <c r="M43" s="11"/>
      <c r="N43" s="11"/>
      <c r="O43" s="11"/>
      <c r="P43" s="11"/>
      <c r="Q43" s="11"/>
      <c r="R43" s="11"/>
    </row>
    <row r="44" spans="1:18" x14ac:dyDescent="0.25">
      <c r="A44" s="28"/>
      <c r="B44" s="28"/>
      <c r="C44" s="28"/>
      <c r="D44" s="28"/>
      <c r="E44" s="28"/>
      <c r="F44" s="28"/>
      <c r="G44" s="28"/>
      <c r="H44" s="28"/>
      <c r="I44" s="28"/>
      <c r="J44" s="28"/>
      <c r="K44" s="28"/>
      <c r="L44" s="11"/>
      <c r="M44" s="11"/>
      <c r="N44" s="11"/>
      <c r="O44" s="11"/>
      <c r="P44" s="11"/>
      <c r="Q44" s="11"/>
      <c r="R44" s="11"/>
    </row>
    <row r="45" spans="1:18" x14ac:dyDescent="0.25">
      <c r="A45" s="236" t="s">
        <v>0</v>
      </c>
      <c r="B45" s="236"/>
      <c r="C45" s="28"/>
      <c r="D45" s="28"/>
      <c r="E45" s="28"/>
      <c r="F45" s="28"/>
      <c r="G45" s="28"/>
      <c r="H45" s="28"/>
      <c r="I45" s="28"/>
      <c r="J45" s="28"/>
      <c r="K45" s="28"/>
      <c r="L45" s="11"/>
      <c r="M45" s="11"/>
      <c r="N45" s="11"/>
      <c r="O45" s="11"/>
      <c r="P45" s="11"/>
      <c r="Q45" s="11"/>
      <c r="R45" s="11"/>
    </row>
    <row r="46" spans="1:18" x14ac:dyDescent="0.25">
      <c r="A46" s="28"/>
      <c r="B46" s="28"/>
      <c r="C46" s="28"/>
      <c r="D46" s="28"/>
      <c r="E46" s="28"/>
      <c r="F46" s="28"/>
      <c r="G46" s="28"/>
      <c r="H46" s="28"/>
      <c r="I46" s="28"/>
      <c r="J46" s="28"/>
      <c r="K46" s="28"/>
      <c r="L46" s="11"/>
      <c r="M46" s="11"/>
      <c r="N46" s="11"/>
      <c r="O46" s="11"/>
      <c r="P46" s="11"/>
      <c r="Q46" s="11"/>
      <c r="R46" s="11"/>
    </row>
    <row r="47" spans="1:18" x14ac:dyDescent="0.25">
      <c r="A47" s="11"/>
      <c r="B47" s="11"/>
      <c r="C47" s="11"/>
      <c r="D47" s="11"/>
      <c r="E47" s="11"/>
      <c r="F47" s="11"/>
      <c r="G47" s="11"/>
      <c r="H47" s="11"/>
      <c r="I47" s="11"/>
      <c r="J47" s="11"/>
      <c r="K47" s="11"/>
      <c r="L47" s="11"/>
      <c r="M47" s="11"/>
      <c r="N47" s="11"/>
      <c r="O47" s="11"/>
      <c r="P47" s="11"/>
      <c r="Q47" s="11"/>
      <c r="R47" s="11"/>
    </row>
    <row r="48" spans="1:18" x14ac:dyDescent="0.25">
      <c r="A48" s="11"/>
      <c r="B48" s="11"/>
      <c r="C48" s="11"/>
      <c r="D48" s="11"/>
      <c r="E48" s="11"/>
      <c r="F48" s="11"/>
      <c r="G48" s="11"/>
      <c r="H48" s="11"/>
      <c r="I48" s="11"/>
      <c r="J48" s="11"/>
      <c r="K48" s="11"/>
      <c r="L48" s="11"/>
      <c r="M48" s="11"/>
      <c r="N48" s="11"/>
      <c r="O48" s="11"/>
      <c r="P48" s="11"/>
      <c r="Q48" s="11"/>
      <c r="R48" s="11"/>
    </row>
    <row r="49" spans="1:18" x14ac:dyDescent="0.25">
      <c r="A49" s="11"/>
      <c r="B49" s="11"/>
      <c r="C49" s="11"/>
      <c r="D49" s="11"/>
      <c r="E49" s="11"/>
      <c r="F49" s="11"/>
      <c r="G49" s="11"/>
      <c r="H49" s="11"/>
      <c r="I49" s="11"/>
      <c r="J49" s="11"/>
      <c r="K49" s="11"/>
      <c r="L49" s="11"/>
      <c r="M49" s="11"/>
      <c r="N49" s="11"/>
      <c r="O49" s="11"/>
      <c r="P49" s="11"/>
      <c r="Q49" s="11"/>
      <c r="R49" s="11"/>
    </row>
    <row r="50" spans="1:18" x14ac:dyDescent="0.25">
      <c r="A50" s="11"/>
      <c r="B50" s="11"/>
      <c r="C50" s="11"/>
      <c r="D50" s="11"/>
      <c r="E50" s="11"/>
      <c r="F50" s="11"/>
      <c r="G50" s="11"/>
      <c r="H50" s="11"/>
      <c r="I50" s="11"/>
      <c r="J50" s="11"/>
      <c r="K50" s="11"/>
      <c r="L50" s="11"/>
      <c r="M50" s="11"/>
      <c r="N50" s="11"/>
      <c r="O50" s="11"/>
      <c r="P50" s="11"/>
      <c r="Q50" s="11"/>
      <c r="R50" s="11"/>
    </row>
    <row r="51" spans="1:18" x14ac:dyDescent="0.25">
      <c r="A51" s="11"/>
      <c r="B51" s="11"/>
      <c r="C51" s="11"/>
      <c r="D51" s="11"/>
      <c r="E51" s="11"/>
      <c r="F51" s="11"/>
      <c r="G51" s="11"/>
      <c r="H51" s="11"/>
      <c r="I51" s="11"/>
      <c r="J51" s="11"/>
      <c r="K51" s="11"/>
      <c r="L51" s="11"/>
      <c r="M51" s="11"/>
      <c r="N51" s="11"/>
      <c r="O51" s="11"/>
      <c r="P51" s="11"/>
      <c r="Q51" s="11"/>
      <c r="R51" s="11"/>
    </row>
  </sheetData>
  <mergeCells count="1">
    <mergeCell ref="A45:B45"/>
  </mergeCells>
  <hyperlinks>
    <hyperlink ref="A45:B45" location="Contents!A1" display="Return to contents" xr:uid="{E49C1D3F-2DC6-4EE8-8DE0-49B9250F6316}"/>
  </hyperlinks>
  <pageMargins left="0.7" right="0.7" top="0.75" bottom="0.75" header="0.3" footer="0.3"/>
  <pageSetup paperSize="9" orientation="portrait" r:id="rId1"/>
  <ignoredErrors>
    <ignoredError sqref="E9 E15 E21 E27 E3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129BC-E3D6-4EEC-A18F-F60E37A37A51}">
  <dimension ref="A1:O51"/>
  <sheetViews>
    <sheetView showGridLines="0" workbookViewId="0"/>
  </sheetViews>
  <sheetFormatPr defaultRowHeight="15" x14ac:dyDescent="0.25"/>
  <cols>
    <col min="1" max="1" width="10.7109375" style="14" customWidth="1"/>
    <col min="2" max="2" width="12.42578125" style="14" customWidth="1"/>
    <col min="3" max="3" width="11.85546875" style="14" customWidth="1"/>
    <col min="4" max="4" width="15.28515625" style="14" customWidth="1"/>
    <col min="5" max="5" width="11.85546875" style="14" customWidth="1"/>
    <col min="6" max="6" width="13" style="14" customWidth="1"/>
    <col min="7" max="7" width="13.42578125" style="14" customWidth="1"/>
    <col min="8" max="8" width="12.85546875" style="14" customWidth="1"/>
    <col min="9" max="256" width="9.140625" style="14"/>
    <col min="257" max="257" width="10.7109375" style="14" customWidth="1"/>
    <col min="258" max="258" width="12.42578125" style="14" customWidth="1"/>
    <col min="259" max="259" width="11.85546875" style="14" customWidth="1"/>
    <col min="260" max="260" width="15.28515625" style="14" customWidth="1"/>
    <col min="261" max="261" width="11.85546875" style="14" customWidth="1"/>
    <col min="262" max="262" width="13" style="14" customWidth="1"/>
    <col min="263" max="263" width="13.42578125" style="14" customWidth="1"/>
    <col min="264" max="264" width="12.85546875" style="14" customWidth="1"/>
    <col min="265" max="512" width="9.140625" style="14"/>
    <col min="513" max="513" width="10.7109375" style="14" customWidth="1"/>
    <col min="514" max="514" width="12.42578125" style="14" customWidth="1"/>
    <col min="515" max="515" width="11.85546875" style="14" customWidth="1"/>
    <col min="516" max="516" width="15.28515625" style="14" customWidth="1"/>
    <col min="517" max="517" width="11.85546875" style="14" customWidth="1"/>
    <col min="518" max="518" width="13" style="14" customWidth="1"/>
    <col min="519" max="519" width="13.42578125" style="14" customWidth="1"/>
    <col min="520" max="520" width="12.85546875" style="14" customWidth="1"/>
    <col min="521" max="768" width="9.140625" style="14"/>
    <col min="769" max="769" width="10.7109375" style="14" customWidth="1"/>
    <col min="770" max="770" width="12.42578125" style="14" customWidth="1"/>
    <col min="771" max="771" width="11.85546875" style="14" customWidth="1"/>
    <col min="772" max="772" width="15.28515625" style="14" customWidth="1"/>
    <col min="773" max="773" width="11.85546875" style="14" customWidth="1"/>
    <col min="774" max="774" width="13" style="14" customWidth="1"/>
    <col min="775" max="775" width="13.42578125" style="14" customWidth="1"/>
    <col min="776" max="776" width="12.85546875" style="14" customWidth="1"/>
    <col min="777" max="1024" width="9.140625" style="14"/>
    <col min="1025" max="1025" width="10.7109375" style="14" customWidth="1"/>
    <col min="1026" max="1026" width="12.42578125" style="14" customWidth="1"/>
    <col min="1027" max="1027" width="11.85546875" style="14" customWidth="1"/>
    <col min="1028" max="1028" width="15.28515625" style="14" customWidth="1"/>
    <col min="1029" max="1029" width="11.85546875" style="14" customWidth="1"/>
    <col min="1030" max="1030" width="13" style="14" customWidth="1"/>
    <col min="1031" max="1031" width="13.42578125" style="14" customWidth="1"/>
    <col min="1032" max="1032" width="12.85546875" style="14" customWidth="1"/>
    <col min="1033" max="1280" width="9.140625" style="14"/>
    <col min="1281" max="1281" width="10.7109375" style="14" customWidth="1"/>
    <col min="1282" max="1282" width="12.42578125" style="14" customWidth="1"/>
    <col min="1283" max="1283" width="11.85546875" style="14" customWidth="1"/>
    <col min="1284" max="1284" width="15.28515625" style="14" customWidth="1"/>
    <col min="1285" max="1285" width="11.85546875" style="14" customWidth="1"/>
    <col min="1286" max="1286" width="13" style="14" customWidth="1"/>
    <col min="1287" max="1287" width="13.42578125" style="14" customWidth="1"/>
    <col min="1288" max="1288" width="12.85546875" style="14" customWidth="1"/>
    <col min="1289" max="1536" width="9.140625" style="14"/>
    <col min="1537" max="1537" width="10.7109375" style="14" customWidth="1"/>
    <col min="1538" max="1538" width="12.42578125" style="14" customWidth="1"/>
    <col min="1539" max="1539" width="11.85546875" style="14" customWidth="1"/>
    <col min="1540" max="1540" width="15.28515625" style="14" customWidth="1"/>
    <col min="1541" max="1541" width="11.85546875" style="14" customWidth="1"/>
    <col min="1542" max="1542" width="13" style="14" customWidth="1"/>
    <col min="1543" max="1543" width="13.42578125" style="14" customWidth="1"/>
    <col min="1544" max="1544" width="12.85546875" style="14" customWidth="1"/>
    <col min="1545" max="1792" width="9.140625" style="14"/>
    <col min="1793" max="1793" width="10.7109375" style="14" customWidth="1"/>
    <col min="1794" max="1794" width="12.42578125" style="14" customWidth="1"/>
    <col min="1795" max="1795" width="11.85546875" style="14" customWidth="1"/>
    <col min="1796" max="1796" width="15.28515625" style="14" customWidth="1"/>
    <col min="1797" max="1797" width="11.85546875" style="14" customWidth="1"/>
    <col min="1798" max="1798" width="13" style="14" customWidth="1"/>
    <col min="1799" max="1799" width="13.42578125" style="14" customWidth="1"/>
    <col min="1800" max="1800" width="12.85546875" style="14" customWidth="1"/>
    <col min="1801" max="2048" width="9.140625" style="14"/>
    <col min="2049" max="2049" width="10.7109375" style="14" customWidth="1"/>
    <col min="2050" max="2050" width="12.42578125" style="14" customWidth="1"/>
    <col min="2051" max="2051" width="11.85546875" style="14" customWidth="1"/>
    <col min="2052" max="2052" width="15.28515625" style="14" customWidth="1"/>
    <col min="2053" max="2053" width="11.85546875" style="14" customWidth="1"/>
    <col min="2054" max="2054" width="13" style="14" customWidth="1"/>
    <col min="2055" max="2055" width="13.42578125" style="14" customWidth="1"/>
    <col min="2056" max="2056" width="12.85546875" style="14" customWidth="1"/>
    <col min="2057" max="2304" width="9.140625" style="14"/>
    <col min="2305" max="2305" width="10.7109375" style="14" customWidth="1"/>
    <col min="2306" max="2306" width="12.42578125" style="14" customWidth="1"/>
    <col min="2307" max="2307" width="11.85546875" style="14" customWidth="1"/>
    <col min="2308" max="2308" width="15.28515625" style="14" customWidth="1"/>
    <col min="2309" max="2309" width="11.85546875" style="14" customWidth="1"/>
    <col min="2310" max="2310" width="13" style="14" customWidth="1"/>
    <col min="2311" max="2311" width="13.42578125" style="14" customWidth="1"/>
    <col min="2312" max="2312" width="12.85546875" style="14" customWidth="1"/>
    <col min="2313" max="2560" width="9.140625" style="14"/>
    <col min="2561" max="2561" width="10.7109375" style="14" customWidth="1"/>
    <col min="2562" max="2562" width="12.42578125" style="14" customWidth="1"/>
    <col min="2563" max="2563" width="11.85546875" style="14" customWidth="1"/>
    <col min="2564" max="2564" width="15.28515625" style="14" customWidth="1"/>
    <col min="2565" max="2565" width="11.85546875" style="14" customWidth="1"/>
    <col min="2566" max="2566" width="13" style="14" customWidth="1"/>
    <col min="2567" max="2567" width="13.42578125" style="14" customWidth="1"/>
    <col min="2568" max="2568" width="12.85546875" style="14" customWidth="1"/>
    <col min="2569" max="2816" width="9.140625" style="14"/>
    <col min="2817" max="2817" width="10.7109375" style="14" customWidth="1"/>
    <col min="2818" max="2818" width="12.42578125" style="14" customWidth="1"/>
    <col min="2819" max="2819" width="11.85546875" style="14" customWidth="1"/>
    <col min="2820" max="2820" width="15.28515625" style="14" customWidth="1"/>
    <col min="2821" max="2821" width="11.85546875" style="14" customWidth="1"/>
    <col min="2822" max="2822" width="13" style="14" customWidth="1"/>
    <col min="2823" max="2823" width="13.42578125" style="14" customWidth="1"/>
    <col min="2824" max="2824" width="12.85546875" style="14" customWidth="1"/>
    <col min="2825" max="3072" width="9.140625" style="14"/>
    <col min="3073" max="3073" width="10.7109375" style="14" customWidth="1"/>
    <col min="3074" max="3074" width="12.42578125" style="14" customWidth="1"/>
    <col min="3075" max="3075" width="11.85546875" style="14" customWidth="1"/>
    <col min="3076" max="3076" width="15.28515625" style="14" customWidth="1"/>
    <col min="3077" max="3077" width="11.85546875" style="14" customWidth="1"/>
    <col min="3078" max="3078" width="13" style="14" customWidth="1"/>
    <col min="3079" max="3079" width="13.42578125" style="14" customWidth="1"/>
    <col min="3080" max="3080" width="12.85546875" style="14" customWidth="1"/>
    <col min="3081" max="3328" width="9.140625" style="14"/>
    <col min="3329" max="3329" width="10.7109375" style="14" customWidth="1"/>
    <col min="3330" max="3330" width="12.42578125" style="14" customWidth="1"/>
    <col min="3331" max="3331" width="11.85546875" style="14" customWidth="1"/>
    <col min="3332" max="3332" width="15.28515625" style="14" customWidth="1"/>
    <col min="3333" max="3333" width="11.85546875" style="14" customWidth="1"/>
    <col min="3334" max="3334" width="13" style="14" customWidth="1"/>
    <col min="3335" max="3335" width="13.42578125" style="14" customWidth="1"/>
    <col min="3336" max="3336" width="12.85546875" style="14" customWidth="1"/>
    <col min="3337" max="3584" width="9.140625" style="14"/>
    <col min="3585" max="3585" width="10.7109375" style="14" customWidth="1"/>
    <col min="3586" max="3586" width="12.42578125" style="14" customWidth="1"/>
    <col min="3587" max="3587" width="11.85546875" style="14" customWidth="1"/>
    <col min="3588" max="3588" width="15.28515625" style="14" customWidth="1"/>
    <col min="3589" max="3589" width="11.85546875" style="14" customWidth="1"/>
    <col min="3590" max="3590" width="13" style="14" customWidth="1"/>
    <col min="3591" max="3591" width="13.42578125" style="14" customWidth="1"/>
    <col min="3592" max="3592" width="12.85546875" style="14" customWidth="1"/>
    <col min="3593" max="3840" width="9.140625" style="14"/>
    <col min="3841" max="3841" width="10.7109375" style="14" customWidth="1"/>
    <col min="3842" max="3842" width="12.42578125" style="14" customWidth="1"/>
    <col min="3843" max="3843" width="11.85546875" style="14" customWidth="1"/>
    <col min="3844" max="3844" width="15.28515625" style="14" customWidth="1"/>
    <col min="3845" max="3845" width="11.85546875" style="14" customWidth="1"/>
    <col min="3846" max="3846" width="13" style="14" customWidth="1"/>
    <col min="3847" max="3847" width="13.42578125" style="14" customWidth="1"/>
    <col min="3848" max="3848" width="12.85546875" style="14" customWidth="1"/>
    <col min="3849" max="4096" width="9.140625" style="14"/>
    <col min="4097" max="4097" width="10.7109375" style="14" customWidth="1"/>
    <col min="4098" max="4098" width="12.42578125" style="14" customWidth="1"/>
    <col min="4099" max="4099" width="11.85546875" style="14" customWidth="1"/>
    <col min="4100" max="4100" width="15.28515625" style="14" customWidth="1"/>
    <col min="4101" max="4101" width="11.85546875" style="14" customWidth="1"/>
    <col min="4102" max="4102" width="13" style="14" customWidth="1"/>
    <col min="4103" max="4103" width="13.42578125" style="14" customWidth="1"/>
    <col min="4104" max="4104" width="12.85546875" style="14" customWidth="1"/>
    <col min="4105" max="4352" width="9.140625" style="14"/>
    <col min="4353" max="4353" width="10.7109375" style="14" customWidth="1"/>
    <col min="4354" max="4354" width="12.42578125" style="14" customWidth="1"/>
    <col min="4355" max="4355" width="11.85546875" style="14" customWidth="1"/>
    <col min="4356" max="4356" width="15.28515625" style="14" customWidth="1"/>
    <col min="4357" max="4357" width="11.85546875" style="14" customWidth="1"/>
    <col min="4358" max="4358" width="13" style="14" customWidth="1"/>
    <col min="4359" max="4359" width="13.42578125" style="14" customWidth="1"/>
    <col min="4360" max="4360" width="12.85546875" style="14" customWidth="1"/>
    <col min="4361" max="4608" width="9.140625" style="14"/>
    <col min="4609" max="4609" width="10.7109375" style="14" customWidth="1"/>
    <col min="4610" max="4610" width="12.42578125" style="14" customWidth="1"/>
    <col min="4611" max="4611" width="11.85546875" style="14" customWidth="1"/>
    <col min="4612" max="4612" width="15.28515625" style="14" customWidth="1"/>
    <col min="4613" max="4613" width="11.85546875" style="14" customWidth="1"/>
    <col min="4614" max="4614" width="13" style="14" customWidth="1"/>
    <col min="4615" max="4615" width="13.42578125" style="14" customWidth="1"/>
    <col min="4616" max="4616" width="12.85546875" style="14" customWidth="1"/>
    <col min="4617" max="4864" width="9.140625" style="14"/>
    <col min="4865" max="4865" width="10.7109375" style="14" customWidth="1"/>
    <col min="4866" max="4866" width="12.42578125" style="14" customWidth="1"/>
    <col min="4867" max="4867" width="11.85546875" style="14" customWidth="1"/>
    <col min="4868" max="4868" width="15.28515625" style="14" customWidth="1"/>
    <col min="4869" max="4869" width="11.85546875" style="14" customWidth="1"/>
    <col min="4870" max="4870" width="13" style="14" customWidth="1"/>
    <col min="4871" max="4871" width="13.42578125" style="14" customWidth="1"/>
    <col min="4872" max="4872" width="12.85546875" style="14" customWidth="1"/>
    <col min="4873" max="5120" width="9.140625" style="14"/>
    <col min="5121" max="5121" width="10.7109375" style="14" customWidth="1"/>
    <col min="5122" max="5122" width="12.42578125" style="14" customWidth="1"/>
    <col min="5123" max="5123" width="11.85546875" style="14" customWidth="1"/>
    <col min="5124" max="5124" width="15.28515625" style="14" customWidth="1"/>
    <col min="5125" max="5125" width="11.85546875" style="14" customWidth="1"/>
    <col min="5126" max="5126" width="13" style="14" customWidth="1"/>
    <col min="5127" max="5127" width="13.42578125" style="14" customWidth="1"/>
    <col min="5128" max="5128" width="12.85546875" style="14" customWidth="1"/>
    <col min="5129" max="5376" width="9.140625" style="14"/>
    <col min="5377" max="5377" width="10.7109375" style="14" customWidth="1"/>
    <col min="5378" max="5378" width="12.42578125" style="14" customWidth="1"/>
    <col min="5379" max="5379" width="11.85546875" style="14" customWidth="1"/>
    <col min="5380" max="5380" width="15.28515625" style="14" customWidth="1"/>
    <col min="5381" max="5381" width="11.85546875" style="14" customWidth="1"/>
    <col min="5382" max="5382" width="13" style="14" customWidth="1"/>
    <col min="5383" max="5383" width="13.42578125" style="14" customWidth="1"/>
    <col min="5384" max="5384" width="12.85546875" style="14" customWidth="1"/>
    <col min="5385" max="5632" width="9.140625" style="14"/>
    <col min="5633" max="5633" width="10.7109375" style="14" customWidth="1"/>
    <col min="5634" max="5634" width="12.42578125" style="14" customWidth="1"/>
    <col min="5635" max="5635" width="11.85546875" style="14" customWidth="1"/>
    <col min="5636" max="5636" width="15.28515625" style="14" customWidth="1"/>
    <col min="5637" max="5637" width="11.85546875" style="14" customWidth="1"/>
    <col min="5638" max="5638" width="13" style="14" customWidth="1"/>
    <col min="5639" max="5639" width="13.42578125" style="14" customWidth="1"/>
    <col min="5640" max="5640" width="12.85546875" style="14" customWidth="1"/>
    <col min="5641" max="5888" width="9.140625" style="14"/>
    <col min="5889" max="5889" width="10.7109375" style="14" customWidth="1"/>
    <col min="5890" max="5890" width="12.42578125" style="14" customWidth="1"/>
    <col min="5891" max="5891" width="11.85546875" style="14" customWidth="1"/>
    <col min="5892" max="5892" width="15.28515625" style="14" customWidth="1"/>
    <col min="5893" max="5893" width="11.85546875" style="14" customWidth="1"/>
    <col min="5894" max="5894" width="13" style="14" customWidth="1"/>
    <col min="5895" max="5895" width="13.42578125" style="14" customWidth="1"/>
    <col min="5896" max="5896" width="12.85546875" style="14" customWidth="1"/>
    <col min="5897" max="6144" width="9.140625" style="14"/>
    <col min="6145" max="6145" width="10.7109375" style="14" customWidth="1"/>
    <col min="6146" max="6146" width="12.42578125" style="14" customWidth="1"/>
    <col min="6147" max="6147" width="11.85546875" style="14" customWidth="1"/>
    <col min="6148" max="6148" width="15.28515625" style="14" customWidth="1"/>
    <col min="6149" max="6149" width="11.85546875" style="14" customWidth="1"/>
    <col min="6150" max="6150" width="13" style="14" customWidth="1"/>
    <col min="6151" max="6151" width="13.42578125" style="14" customWidth="1"/>
    <col min="6152" max="6152" width="12.85546875" style="14" customWidth="1"/>
    <col min="6153" max="6400" width="9.140625" style="14"/>
    <col min="6401" max="6401" width="10.7109375" style="14" customWidth="1"/>
    <col min="6402" max="6402" width="12.42578125" style="14" customWidth="1"/>
    <col min="6403" max="6403" width="11.85546875" style="14" customWidth="1"/>
    <col min="6404" max="6404" width="15.28515625" style="14" customWidth="1"/>
    <col min="6405" max="6405" width="11.85546875" style="14" customWidth="1"/>
    <col min="6406" max="6406" width="13" style="14" customWidth="1"/>
    <col min="6407" max="6407" width="13.42578125" style="14" customWidth="1"/>
    <col min="6408" max="6408" width="12.85546875" style="14" customWidth="1"/>
    <col min="6409" max="6656" width="9.140625" style="14"/>
    <col min="6657" max="6657" width="10.7109375" style="14" customWidth="1"/>
    <col min="6658" max="6658" width="12.42578125" style="14" customWidth="1"/>
    <col min="6659" max="6659" width="11.85546875" style="14" customWidth="1"/>
    <col min="6660" max="6660" width="15.28515625" style="14" customWidth="1"/>
    <col min="6661" max="6661" width="11.85546875" style="14" customWidth="1"/>
    <col min="6662" max="6662" width="13" style="14" customWidth="1"/>
    <col min="6663" max="6663" width="13.42578125" style="14" customWidth="1"/>
    <col min="6664" max="6664" width="12.85546875" style="14" customWidth="1"/>
    <col min="6665" max="6912" width="9.140625" style="14"/>
    <col min="6913" max="6913" width="10.7109375" style="14" customWidth="1"/>
    <col min="6914" max="6914" width="12.42578125" style="14" customWidth="1"/>
    <col min="6915" max="6915" width="11.85546875" style="14" customWidth="1"/>
    <col min="6916" max="6916" width="15.28515625" style="14" customWidth="1"/>
    <col min="6917" max="6917" width="11.85546875" style="14" customWidth="1"/>
    <col min="6918" max="6918" width="13" style="14" customWidth="1"/>
    <col min="6919" max="6919" width="13.42578125" style="14" customWidth="1"/>
    <col min="6920" max="6920" width="12.85546875" style="14" customWidth="1"/>
    <col min="6921" max="7168" width="9.140625" style="14"/>
    <col min="7169" max="7169" width="10.7109375" style="14" customWidth="1"/>
    <col min="7170" max="7170" width="12.42578125" style="14" customWidth="1"/>
    <col min="7171" max="7171" width="11.85546875" style="14" customWidth="1"/>
    <col min="7172" max="7172" width="15.28515625" style="14" customWidth="1"/>
    <col min="7173" max="7173" width="11.85546875" style="14" customWidth="1"/>
    <col min="7174" max="7174" width="13" style="14" customWidth="1"/>
    <col min="7175" max="7175" width="13.42578125" style="14" customWidth="1"/>
    <col min="7176" max="7176" width="12.85546875" style="14" customWidth="1"/>
    <col min="7177" max="7424" width="9.140625" style="14"/>
    <col min="7425" max="7425" width="10.7109375" style="14" customWidth="1"/>
    <col min="7426" max="7426" width="12.42578125" style="14" customWidth="1"/>
    <col min="7427" max="7427" width="11.85546875" style="14" customWidth="1"/>
    <col min="7428" max="7428" width="15.28515625" style="14" customWidth="1"/>
    <col min="7429" max="7429" width="11.85546875" style="14" customWidth="1"/>
    <col min="7430" max="7430" width="13" style="14" customWidth="1"/>
    <col min="7431" max="7431" width="13.42578125" style="14" customWidth="1"/>
    <col min="7432" max="7432" width="12.85546875" style="14" customWidth="1"/>
    <col min="7433" max="7680" width="9.140625" style="14"/>
    <col min="7681" max="7681" width="10.7109375" style="14" customWidth="1"/>
    <col min="7682" max="7682" width="12.42578125" style="14" customWidth="1"/>
    <col min="7683" max="7683" width="11.85546875" style="14" customWidth="1"/>
    <col min="7684" max="7684" width="15.28515625" style="14" customWidth="1"/>
    <col min="7685" max="7685" width="11.85546875" style="14" customWidth="1"/>
    <col min="7686" max="7686" width="13" style="14" customWidth="1"/>
    <col min="7687" max="7687" width="13.42578125" style="14" customWidth="1"/>
    <col min="7688" max="7688" width="12.85546875" style="14" customWidth="1"/>
    <col min="7689" max="7936" width="9.140625" style="14"/>
    <col min="7937" max="7937" width="10.7109375" style="14" customWidth="1"/>
    <col min="7938" max="7938" width="12.42578125" style="14" customWidth="1"/>
    <col min="7939" max="7939" width="11.85546875" style="14" customWidth="1"/>
    <col min="7940" max="7940" width="15.28515625" style="14" customWidth="1"/>
    <col min="7941" max="7941" width="11.85546875" style="14" customWidth="1"/>
    <col min="7942" max="7942" width="13" style="14" customWidth="1"/>
    <col min="7943" max="7943" width="13.42578125" style="14" customWidth="1"/>
    <col min="7944" max="7944" width="12.85546875" style="14" customWidth="1"/>
    <col min="7945" max="8192" width="9.140625" style="14"/>
    <col min="8193" max="8193" width="10.7109375" style="14" customWidth="1"/>
    <col min="8194" max="8194" width="12.42578125" style="14" customWidth="1"/>
    <col min="8195" max="8195" width="11.85546875" style="14" customWidth="1"/>
    <col min="8196" max="8196" width="15.28515625" style="14" customWidth="1"/>
    <col min="8197" max="8197" width="11.85546875" style="14" customWidth="1"/>
    <col min="8198" max="8198" width="13" style="14" customWidth="1"/>
    <col min="8199" max="8199" width="13.42578125" style="14" customWidth="1"/>
    <col min="8200" max="8200" width="12.85546875" style="14" customWidth="1"/>
    <col min="8201" max="8448" width="9.140625" style="14"/>
    <col min="8449" max="8449" width="10.7109375" style="14" customWidth="1"/>
    <col min="8450" max="8450" width="12.42578125" style="14" customWidth="1"/>
    <col min="8451" max="8451" width="11.85546875" style="14" customWidth="1"/>
    <col min="8452" max="8452" width="15.28515625" style="14" customWidth="1"/>
    <col min="8453" max="8453" width="11.85546875" style="14" customWidth="1"/>
    <col min="8454" max="8454" width="13" style="14" customWidth="1"/>
    <col min="8455" max="8455" width="13.42578125" style="14" customWidth="1"/>
    <col min="8456" max="8456" width="12.85546875" style="14" customWidth="1"/>
    <col min="8457" max="8704" width="9.140625" style="14"/>
    <col min="8705" max="8705" width="10.7109375" style="14" customWidth="1"/>
    <col min="8706" max="8706" width="12.42578125" style="14" customWidth="1"/>
    <col min="8707" max="8707" width="11.85546875" style="14" customWidth="1"/>
    <col min="8708" max="8708" width="15.28515625" style="14" customWidth="1"/>
    <col min="8709" max="8709" width="11.85546875" style="14" customWidth="1"/>
    <col min="8710" max="8710" width="13" style="14" customWidth="1"/>
    <col min="8711" max="8711" width="13.42578125" style="14" customWidth="1"/>
    <col min="8712" max="8712" width="12.85546875" style="14" customWidth="1"/>
    <col min="8713" max="8960" width="9.140625" style="14"/>
    <col min="8961" max="8961" width="10.7109375" style="14" customWidth="1"/>
    <col min="8962" max="8962" width="12.42578125" style="14" customWidth="1"/>
    <col min="8963" max="8963" width="11.85546875" style="14" customWidth="1"/>
    <col min="8964" max="8964" width="15.28515625" style="14" customWidth="1"/>
    <col min="8965" max="8965" width="11.85546875" style="14" customWidth="1"/>
    <col min="8966" max="8966" width="13" style="14" customWidth="1"/>
    <col min="8967" max="8967" width="13.42578125" style="14" customWidth="1"/>
    <col min="8968" max="8968" width="12.85546875" style="14" customWidth="1"/>
    <col min="8969" max="9216" width="9.140625" style="14"/>
    <col min="9217" max="9217" width="10.7109375" style="14" customWidth="1"/>
    <col min="9218" max="9218" width="12.42578125" style="14" customWidth="1"/>
    <col min="9219" max="9219" width="11.85546875" style="14" customWidth="1"/>
    <col min="9220" max="9220" width="15.28515625" style="14" customWidth="1"/>
    <col min="9221" max="9221" width="11.85546875" style="14" customWidth="1"/>
    <col min="9222" max="9222" width="13" style="14" customWidth="1"/>
    <col min="9223" max="9223" width="13.42578125" style="14" customWidth="1"/>
    <col min="9224" max="9224" width="12.85546875" style="14" customWidth="1"/>
    <col min="9225" max="9472" width="9.140625" style="14"/>
    <col min="9473" max="9473" width="10.7109375" style="14" customWidth="1"/>
    <col min="9474" max="9474" width="12.42578125" style="14" customWidth="1"/>
    <col min="9475" max="9475" width="11.85546875" style="14" customWidth="1"/>
    <col min="9476" max="9476" width="15.28515625" style="14" customWidth="1"/>
    <col min="9477" max="9477" width="11.85546875" style="14" customWidth="1"/>
    <col min="9478" max="9478" width="13" style="14" customWidth="1"/>
    <col min="9479" max="9479" width="13.42578125" style="14" customWidth="1"/>
    <col min="9480" max="9480" width="12.85546875" style="14" customWidth="1"/>
    <col min="9481" max="9728" width="9.140625" style="14"/>
    <col min="9729" max="9729" width="10.7109375" style="14" customWidth="1"/>
    <col min="9730" max="9730" width="12.42578125" style="14" customWidth="1"/>
    <col min="9731" max="9731" width="11.85546875" style="14" customWidth="1"/>
    <col min="9732" max="9732" width="15.28515625" style="14" customWidth="1"/>
    <col min="9733" max="9733" width="11.85546875" style="14" customWidth="1"/>
    <col min="9734" max="9734" width="13" style="14" customWidth="1"/>
    <col min="9735" max="9735" width="13.42578125" style="14" customWidth="1"/>
    <col min="9736" max="9736" width="12.85546875" style="14" customWidth="1"/>
    <col min="9737" max="9984" width="9.140625" style="14"/>
    <col min="9985" max="9985" width="10.7109375" style="14" customWidth="1"/>
    <col min="9986" max="9986" width="12.42578125" style="14" customWidth="1"/>
    <col min="9987" max="9987" width="11.85546875" style="14" customWidth="1"/>
    <col min="9988" max="9988" width="15.28515625" style="14" customWidth="1"/>
    <col min="9989" max="9989" width="11.85546875" style="14" customWidth="1"/>
    <col min="9990" max="9990" width="13" style="14" customWidth="1"/>
    <col min="9991" max="9991" width="13.42578125" style="14" customWidth="1"/>
    <col min="9992" max="9992" width="12.85546875" style="14" customWidth="1"/>
    <col min="9993" max="10240" width="9.140625" style="14"/>
    <col min="10241" max="10241" width="10.7109375" style="14" customWidth="1"/>
    <col min="10242" max="10242" width="12.42578125" style="14" customWidth="1"/>
    <col min="10243" max="10243" width="11.85546875" style="14" customWidth="1"/>
    <col min="10244" max="10244" width="15.28515625" style="14" customWidth="1"/>
    <col min="10245" max="10245" width="11.85546875" style="14" customWidth="1"/>
    <col min="10246" max="10246" width="13" style="14" customWidth="1"/>
    <col min="10247" max="10247" width="13.42578125" style="14" customWidth="1"/>
    <col min="10248" max="10248" width="12.85546875" style="14" customWidth="1"/>
    <col min="10249" max="10496" width="9.140625" style="14"/>
    <col min="10497" max="10497" width="10.7109375" style="14" customWidth="1"/>
    <col min="10498" max="10498" width="12.42578125" style="14" customWidth="1"/>
    <col min="10499" max="10499" width="11.85546875" style="14" customWidth="1"/>
    <col min="10500" max="10500" width="15.28515625" style="14" customWidth="1"/>
    <col min="10501" max="10501" width="11.85546875" style="14" customWidth="1"/>
    <col min="10502" max="10502" width="13" style="14" customWidth="1"/>
    <col min="10503" max="10503" width="13.42578125" style="14" customWidth="1"/>
    <col min="10504" max="10504" width="12.85546875" style="14" customWidth="1"/>
    <col min="10505" max="10752" width="9.140625" style="14"/>
    <col min="10753" max="10753" width="10.7109375" style="14" customWidth="1"/>
    <col min="10754" max="10754" width="12.42578125" style="14" customWidth="1"/>
    <col min="10755" max="10755" width="11.85546875" style="14" customWidth="1"/>
    <col min="10756" max="10756" width="15.28515625" style="14" customWidth="1"/>
    <col min="10757" max="10757" width="11.85546875" style="14" customWidth="1"/>
    <col min="10758" max="10758" width="13" style="14" customWidth="1"/>
    <col min="10759" max="10759" width="13.42578125" style="14" customWidth="1"/>
    <col min="10760" max="10760" width="12.85546875" style="14" customWidth="1"/>
    <col min="10761" max="11008" width="9.140625" style="14"/>
    <col min="11009" max="11009" width="10.7109375" style="14" customWidth="1"/>
    <col min="11010" max="11010" width="12.42578125" style="14" customWidth="1"/>
    <col min="11011" max="11011" width="11.85546875" style="14" customWidth="1"/>
    <col min="11012" max="11012" width="15.28515625" style="14" customWidth="1"/>
    <col min="11013" max="11013" width="11.85546875" style="14" customWidth="1"/>
    <col min="11014" max="11014" width="13" style="14" customWidth="1"/>
    <col min="11015" max="11015" width="13.42578125" style="14" customWidth="1"/>
    <col min="11016" max="11016" width="12.85546875" style="14" customWidth="1"/>
    <col min="11017" max="11264" width="9.140625" style="14"/>
    <col min="11265" max="11265" width="10.7109375" style="14" customWidth="1"/>
    <col min="11266" max="11266" width="12.42578125" style="14" customWidth="1"/>
    <col min="11267" max="11267" width="11.85546875" style="14" customWidth="1"/>
    <col min="11268" max="11268" width="15.28515625" style="14" customWidth="1"/>
    <col min="11269" max="11269" width="11.85546875" style="14" customWidth="1"/>
    <col min="11270" max="11270" width="13" style="14" customWidth="1"/>
    <col min="11271" max="11271" width="13.42578125" style="14" customWidth="1"/>
    <col min="11272" max="11272" width="12.85546875" style="14" customWidth="1"/>
    <col min="11273" max="11520" width="9.140625" style="14"/>
    <col min="11521" max="11521" width="10.7109375" style="14" customWidth="1"/>
    <col min="11522" max="11522" width="12.42578125" style="14" customWidth="1"/>
    <col min="11523" max="11523" width="11.85546875" style="14" customWidth="1"/>
    <col min="11524" max="11524" width="15.28515625" style="14" customWidth="1"/>
    <col min="11525" max="11525" width="11.85546875" style="14" customWidth="1"/>
    <col min="11526" max="11526" width="13" style="14" customWidth="1"/>
    <col min="11527" max="11527" width="13.42578125" style="14" customWidth="1"/>
    <col min="11528" max="11528" width="12.85546875" style="14" customWidth="1"/>
    <col min="11529" max="11776" width="9.140625" style="14"/>
    <col min="11777" max="11777" width="10.7109375" style="14" customWidth="1"/>
    <col min="11778" max="11778" width="12.42578125" style="14" customWidth="1"/>
    <col min="11779" max="11779" width="11.85546875" style="14" customWidth="1"/>
    <col min="11780" max="11780" width="15.28515625" style="14" customWidth="1"/>
    <col min="11781" max="11781" width="11.85546875" style="14" customWidth="1"/>
    <col min="11782" max="11782" width="13" style="14" customWidth="1"/>
    <col min="11783" max="11783" width="13.42578125" style="14" customWidth="1"/>
    <col min="11784" max="11784" width="12.85546875" style="14" customWidth="1"/>
    <col min="11785" max="12032" width="9.140625" style="14"/>
    <col min="12033" max="12033" width="10.7109375" style="14" customWidth="1"/>
    <col min="12034" max="12034" width="12.42578125" style="14" customWidth="1"/>
    <col min="12035" max="12035" width="11.85546875" style="14" customWidth="1"/>
    <col min="12036" max="12036" width="15.28515625" style="14" customWidth="1"/>
    <col min="12037" max="12037" width="11.85546875" style="14" customWidth="1"/>
    <col min="12038" max="12038" width="13" style="14" customWidth="1"/>
    <col min="12039" max="12039" width="13.42578125" style="14" customWidth="1"/>
    <col min="12040" max="12040" width="12.85546875" style="14" customWidth="1"/>
    <col min="12041" max="12288" width="9.140625" style="14"/>
    <col min="12289" max="12289" width="10.7109375" style="14" customWidth="1"/>
    <col min="12290" max="12290" width="12.42578125" style="14" customWidth="1"/>
    <col min="12291" max="12291" width="11.85546875" style="14" customWidth="1"/>
    <col min="12292" max="12292" width="15.28515625" style="14" customWidth="1"/>
    <col min="12293" max="12293" width="11.85546875" style="14" customWidth="1"/>
    <col min="12294" max="12294" width="13" style="14" customWidth="1"/>
    <col min="12295" max="12295" width="13.42578125" style="14" customWidth="1"/>
    <col min="12296" max="12296" width="12.85546875" style="14" customWidth="1"/>
    <col min="12297" max="12544" width="9.140625" style="14"/>
    <col min="12545" max="12545" width="10.7109375" style="14" customWidth="1"/>
    <col min="12546" max="12546" width="12.42578125" style="14" customWidth="1"/>
    <col min="12547" max="12547" width="11.85546875" style="14" customWidth="1"/>
    <col min="12548" max="12548" width="15.28515625" style="14" customWidth="1"/>
    <col min="12549" max="12549" width="11.85546875" style="14" customWidth="1"/>
    <col min="12550" max="12550" width="13" style="14" customWidth="1"/>
    <col min="12551" max="12551" width="13.42578125" style="14" customWidth="1"/>
    <col min="12552" max="12552" width="12.85546875" style="14" customWidth="1"/>
    <col min="12553" max="12800" width="9.140625" style="14"/>
    <col min="12801" max="12801" width="10.7109375" style="14" customWidth="1"/>
    <col min="12802" max="12802" width="12.42578125" style="14" customWidth="1"/>
    <col min="12803" max="12803" width="11.85546875" style="14" customWidth="1"/>
    <col min="12804" max="12804" width="15.28515625" style="14" customWidth="1"/>
    <col min="12805" max="12805" width="11.85546875" style="14" customWidth="1"/>
    <col min="12806" max="12806" width="13" style="14" customWidth="1"/>
    <col min="12807" max="12807" width="13.42578125" style="14" customWidth="1"/>
    <col min="12808" max="12808" width="12.85546875" style="14" customWidth="1"/>
    <col min="12809" max="13056" width="9.140625" style="14"/>
    <col min="13057" max="13057" width="10.7109375" style="14" customWidth="1"/>
    <col min="13058" max="13058" width="12.42578125" style="14" customWidth="1"/>
    <col min="13059" max="13059" width="11.85546875" style="14" customWidth="1"/>
    <col min="13060" max="13060" width="15.28515625" style="14" customWidth="1"/>
    <col min="13061" max="13061" width="11.85546875" style="14" customWidth="1"/>
    <col min="13062" max="13062" width="13" style="14" customWidth="1"/>
    <col min="13063" max="13063" width="13.42578125" style="14" customWidth="1"/>
    <col min="13064" max="13064" width="12.85546875" style="14" customWidth="1"/>
    <col min="13065" max="13312" width="9.140625" style="14"/>
    <col min="13313" max="13313" width="10.7109375" style="14" customWidth="1"/>
    <col min="13314" max="13314" width="12.42578125" style="14" customWidth="1"/>
    <col min="13315" max="13315" width="11.85546875" style="14" customWidth="1"/>
    <col min="13316" max="13316" width="15.28515625" style="14" customWidth="1"/>
    <col min="13317" max="13317" width="11.85546875" style="14" customWidth="1"/>
    <col min="13318" max="13318" width="13" style="14" customWidth="1"/>
    <col min="13319" max="13319" width="13.42578125" style="14" customWidth="1"/>
    <col min="13320" max="13320" width="12.85546875" style="14" customWidth="1"/>
    <col min="13321" max="13568" width="9.140625" style="14"/>
    <col min="13569" max="13569" width="10.7109375" style="14" customWidth="1"/>
    <col min="13570" max="13570" width="12.42578125" style="14" customWidth="1"/>
    <col min="13571" max="13571" width="11.85546875" style="14" customWidth="1"/>
    <col min="13572" max="13572" width="15.28515625" style="14" customWidth="1"/>
    <col min="13573" max="13573" width="11.85546875" style="14" customWidth="1"/>
    <col min="13574" max="13574" width="13" style="14" customWidth="1"/>
    <col min="13575" max="13575" width="13.42578125" style="14" customWidth="1"/>
    <col min="13576" max="13576" width="12.85546875" style="14" customWidth="1"/>
    <col min="13577" max="13824" width="9.140625" style="14"/>
    <col min="13825" max="13825" width="10.7109375" style="14" customWidth="1"/>
    <col min="13826" max="13826" width="12.42578125" style="14" customWidth="1"/>
    <col min="13827" max="13827" width="11.85546875" style="14" customWidth="1"/>
    <col min="13828" max="13828" width="15.28515625" style="14" customWidth="1"/>
    <col min="13829" max="13829" width="11.85546875" style="14" customWidth="1"/>
    <col min="13830" max="13830" width="13" style="14" customWidth="1"/>
    <col min="13831" max="13831" width="13.42578125" style="14" customWidth="1"/>
    <col min="13832" max="13832" width="12.85546875" style="14" customWidth="1"/>
    <col min="13833" max="14080" width="9.140625" style="14"/>
    <col min="14081" max="14081" width="10.7109375" style="14" customWidth="1"/>
    <col min="14082" max="14082" width="12.42578125" style="14" customWidth="1"/>
    <col min="14083" max="14083" width="11.85546875" style="14" customWidth="1"/>
    <col min="14084" max="14084" width="15.28515625" style="14" customWidth="1"/>
    <col min="14085" max="14085" width="11.85546875" style="14" customWidth="1"/>
    <col min="14086" max="14086" width="13" style="14" customWidth="1"/>
    <col min="14087" max="14087" width="13.42578125" style="14" customWidth="1"/>
    <col min="14088" max="14088" width="12.85546875" style="14" customWidth="1"/>
    <col min="14089" max="14336" width="9.140625" style="14"/>
    <col min="14337" max="14337" width="10.7109375" style="14" customWidth="1"/>
    <col min="14338" max="14338" width="12.42578125" style="14" customWidth="1"/>
    <col min="14339" max="14339" width="11.85546875" style="14" customWidth="1"/>
    <col min="14340" max="14340" width="15.28515625" style="14" customWidth="1"/>
    <col min="14341" max="14341" width="11.85546875" style="14" customWidth="1"/>
    <col min="14342" max="14342" width="13" style="14" customWidth="1"/>
    <col min="14343" max="14343" width="13.42578125" style="14" customWidth="1"/>
    <col min="14344" max="14344" width="12.85546875" style="14" customWidth="1"/>
    <col min="14345" max="14592" width="9.140625" style="14"/>
    <col min="14593" max="14593" width="10.7109375" style="14" customWidth="1"/>
    <col min="14594" max="14594" width="12.42578125" style="14" customWidth="1"/>
    <col min="14595" max="14595" width="11.85546875" style="14" customWidth="1"/>
    <col min="14596" max="14596" width="15.28515625" style="14" customWidth="1"/>
    <col min="14597" max="14597" width="11.85546875" style="14" customWidth="1"/>
    <col min="14598" max="14598" width="13" style="14" customWidth="1"/>
    <col min="14599" max="14599" width="13.42578125" style="14" customWidth="1"/>
    <col min="14600" max="14600" width="12.85546875" style="14" customWidth="1"/>
    <col min="14601" max="14848" width="9.140625" style="14"/>
    <col min="14849" max="14849" width="10.7109375" style="14" customWidth="1"/>
    <col min="14850" max="14850" width="12.42578125" style="14" customWidth="1"/>
    <col min="14851" max="14851" width="11.85546875" style="14" customWidth="1"/>
    <col min="14852" max="14852" width="15.28515625" style="14" customWidth="1"/>
    <col min="14853" max="14853" width="11.85546875" style="14" customWidth="1"/>
    <col min="14854" max="14854" width="13" style="14" customWidth="1"/>
    <col min="14855" max="14855" width="13.42578125" style="14" customWidth="1"/>
    <col min="14856" max="14856" width="12.85546875" style="14" customWidth="1"/>
    <col min="14857" max="15104" width="9.140625" style="14"/>
    <col min="15105" max="15105" width="10.7109375" style="14" customWidth="1"/>
    <col min="15106" max="15106" width="12.42578125" style="14" customWidth="1"/>
    <col min="15107" max="15107" width="11.85546875" style="14" customWidth="1"/>
    <col min="15108" max="15108" width="15.28515625" style="14" customWidth="1"/>
    <col min="15109" max="15109" width="11.85546875" style="14" customWidth="1"/>
    <col min="15110" max="15110" width="13" style="14" customWidth="1"/>
    <col min="15111" max="15111" width="13.42578125" style="14" customWidth="1"/>
    <col min="15112" max="15112" width="12.85546875" style="14" customWidth="1"/>
    <col min="15113" max="15360" width="9.140625" style="14"/>
    <col min="15361" max="15361" width="10.7109375" style="14" customWidth="1"/>
    <col min="15362" max="15362" width="12.42578125" style="14" customWidth="1"/>
    <col min="15363" max="15363" width="11.85546875" style="14" customWidth="1"/>
    <col min="15364" max="15364" width="15.28515625" style="14" customWidth="1"/>
    <col min="15365" max="15365" width="11.85546875" style="14" customWidth="1"/>
    <col min="15366" max="15366" width="13" style="14" customWidth="1"/>
    <col min="15367" max="15367" width="13.42578125" style="14" customWidth="1"/>
    <col min="15368" max="15368" width="12.85546875" style="14" customWidth="1"/>
    <col min="15369" max="15616" width="9.140625" style="14"/>
    <col min="15617" max="15617" width="10.7109375" style="14" customWidth="1"/>
    <col min="15618" max="15618" width="12.42578125" style="14" customWidth="1"/>
    <col min="15619" max="15619" width="11.85546875" style="14" customWidth="1"/>
    <col min="15620" max="15620" width="15.28515625" style="14" customWidth="1"/>
    <col min="15621" max="15621" width="11.85546875" style="14" customWidth="1"/>
    <col min="15622" max="15622" width="13" style="14" customWidth="1"/>
    <col min="15623" max="15623" width="13.42578125" style="14" customWidth="1"/>
    <col min="15624" max="15624" width="12.85546875" style="14" customWidth="1"/>
    <col min="15625" max="15872" width="9.140625" style="14"/>
    <col min="15873" max="15873" width="10.7109375" style="14" customWidth="1"/>
    <col min="15874" max="15874" width="12.42578125" style="14" customWidth="1"/>
    <col min="15875" max="15875" width="11.85546875" style="14" customWidth="1"/>
    <col min="15876" max="15876" width="15.28515625" style="14" customWidth="1"/>
    <col min="15877" max="15877" width="11.85546875" style="14" customWidth="1"/>
    <col min="15878" max="15878" width="13" style="14" customWidth="1"/>
    <col min="15879" max="15879" width="13.42578125" style="14" customWidth="1"/>
    <col min="15880" max="15880" width="12.85546875" style="14" customWidth="1"/>
    <col min="15881" max="16128" width="9.140625" style="14"/>
    <col min="16129" max="16129" width="10.7109375" style="14" customWidth="1"/>
    <col min="16130" max="16130" width="12.42578125" style="14" customWidth="1"/>
    <col min="16131" max="16131" width="11.85546875" style="14" customWidth="1"/>
    <col min="16132" max="16132" width="15.28515625" style="14" customWidth="1"/>
    <col min="16133" max="16133" width="11.85546875" style="14" customWidth="1"/>
    <col min="16134" max="16134" width="13" style="14" customWidth="1"/>
    <col min="16135" max="16135" width="13.42578125" style="14" customWidth="1"/>
    <col min="16136" max="16136" width="12.85546875" style="14" customWidth="1"/>
    <col min="16137" max="16384" width="9.140625" style="14"/>
  </cols>
  <sheetData>
    <row r="1" spans="1:15" ht="15.75" x14ac:dyDescent="0.25">
      <c r="A1" s="57" t="s">
        <v>211</v>
      </c>
      <c r="B1" s="26"/>
      <c r="C1" s="26"/>
      <c r="D1" s="26"/>
      <c r="E1" s="26"/>
      <c r="F1" s="26"/>
      <c r="G1" s="26"/>
      <c r="H1" s="26"/>
      <c r="I1"/>
      <c r="J1"/>
      <c r="K1"/>
      <c r="L1"/>
      <c r="M1"/>
      <c r="N1"/>
      <c r="O1"/>
    </row>
    <row r="2" spans="1:15" x14ac:dyDescent="0.25">
      <c r="A2" s="58" t="s">
        <v>1</v>
      </c>
      <c r="B2" s="58" t="s">
        <v>7</v>
      </c>
      <c r="C2" s="59" t="s">
        <v>2</v>
      </c>
      <c r="D2" s="59"/>
      <c r="E2" s="59" t="s">
        <v>3</v>
      </c>
      <c r="F2" s="59"/>
      <c r="G2" s="59" t="s">
        <v>4</v>
      </c>
      <c r="H2" s="59"/>
      <c r="I2"/>
      <c r="J2"/>
      <c r="K2"/>
      <c r="L2"/>
      <c r="M2"/>
      <c r="N2"/>
      <c r="O2"/>
    </row>
    <row r="3" spans="1:15" x14ac:dyDescent="0.25">
      <c r="A3" s="60"/>
      <c r="B3" s="60"/>
      <c r="C3" s="61" t="s">
        <v>19</v>
      </c>
      <c r="D3" s="61" t="s">
        <v>5</v>
      </c>
      <c r="E3" s="61" t="s">
        <v>19</v>
      </c>
      <c r="F3" s="61" t="s">
        <v>5</v>
      </c>
      <c r="G3" s="61" t="s">
        <v>19</v>
      </c>
      <c r="H3" s="61" t="s">
        <v>5</v>
      </c>
      <c r="I3"/>
      <c r="J3"/>
      <c r="K3"/>
      <c r="L3"/>
      <c r="M3"/>
      <c r="N3"/>
      <c r="O3"/>
    </row>
    <row r="4" spans="1:15" x14ac:dyDescent="0.25">
      <c r="A4" s="41" t="s">
        <v>6</v>
      </c>
      <c r="B4" s="62" t="s">
        <v>8</v>
      </c>
      <c r="C4" s="43">
        <v>12415</v>
      </c>
      <c r="D4" s="63">
        <v>0.52161586216400624</v>
      </c>
      <c r="E4" s="43">
        <v>8009</v>
      </c>
      <c r="F4" s="64">
        <v>0.35513605936878101</v>
      </c>
      <c r="G4" s="65">
        <v>20424</v>
      </c>
      <c r="H4" s="63">
        <v>0.44061911040848306</v>
      </c>
      <c r="I4"/>
      <c r="J4"/>
      <c r="K4"/>
      <c r="L4"/>
      <c r="M4"/>
      <c r="N4"/>
      <c r="O4"/>
    </row>
    <row r="5" spans="1:15" x14ac:dyDescent="0.25">
      <c r="A5" s="62"/>
      <c r="B5" s="62" t="s">
        <v>110</v>
      </c>
      <c r="C5" s="43">
        <v>3226</v>
      </c>
      <c r="D5" s="63">
        <v>0.1258126538046043</v>
      </c>
      <c r="E5" s="43">
        <v>4711</v>
      </c>
      <c r="F5" s="64">
        <v>0.18936775048316715</v>
      </c>
      <c r="G5" s="65">
        <v>7937</v>
      </c>
      <c r="H5" s="63">
        <v>0.15710976622177636</v>
      </c>
      <c r="I5"/>
      <c r="J5"/>
      <c r="K5"/>
      <c r="L5"/>
      <c r="M5"/>
      <c r="N5"/>
      <c r="O5"/>
    </row>
    <row r="6" spans="1:15" x14ac:dyDescent="0.25">
      <c r="A6" s="62"/>
      <c r="B6" s="62" t="s">
        <v>111</v>
      </c>
      <c r="C6" s="43">
        <v>3074</v>
      </c>
      <c r="D6" s="63">
        <v>0.12131171348651601</v>
      </c>
      <c r="E6" s="43">
        <v>5459</v>
      </c>
      <c r="F6" s="64">
        <v>0.21297796171624578</v>
      </c>
      <c r="G6" s="65">
        <v>8533</v>
      </c>
      <c r="H6" s="63">
        <v>0.16740747367545433</v>
      </c>
      <c r="I6"/>
      <c r="J6"/>
      <c r="K6"/>
      <c r="L6"/>
      <c r="M6"/>
      <c r="N6"/>
      <c r="O6"/>
    </row>
    <row r="7" spans="1:15" x14ac:dyDescent="0.25">
      <c r="A7" s="62"/>
      <c r="B7" s="62" t="s">
        <v>112</v>
      </c>
      <c r="C7" s="43">
        <v>3627</v>
      </c>
      <c r="D7" s="63">
        <v>0.15771485224288173</v>
      </c>
      <c r="E7" s="43">
        <v>6941</v>
      </c>
      <c r="F7" s="64">
        <v>0.29041962518671627</v>
      </c>
      <c r="G7" s="65">
        <v>10568</v>
      </c>
      <c r="H7" s="63">
        <v>0.22534442428209844</v>
      </c>
      <c r="I7"/>
      <c r="J7"/>
      <c r="K7"/>
      <c r="L7"/>
      <c r="M7"/>
      <c r="N7"/>
      <c r="O7"/>
    </row>
    <row r="8" spans="1:15" x14ac:dyDescent="0.25">
      <c r="A8" s="62"/>
      <c r="B8" s="62" t="s">
        <v>113</v>
      </c>
      <c r="C8" s="43">
        <v>4471</v>
      </c>
      <c r="D8" s="63">
        <v>0.26202234837896016</v>
      </c>
      <c r="E8" s="43">
        <v>8291</v>
      </c>
      <c r="F8" s="64">
        <v>0.46647496051757281</v>
      </c>
      <c r="G8" s="65">
        <v>12762</v>
      </c>
      <c r="H8" s="63">
        <v>0.36633296169951857</v>
      </c>
      <c r="I8"/>
      <c r="J8"/>
      <c r="K8"/>
      <c r="L8"/>
      <c r="M8"/>
      <c r="N8"/>
      <c r="O8"/>
    </row>
    <row r="9" spans="1:15" x14ac:dyDescent="0.25">
      <c r="A9" s="62"/>
      <c r="B9" s="62" t="s">
        <v>15</v>
      </c>
      <c r="C9" s="43">
        <v>2169</v>
      </c>
      <c r="D9" s="63">
        <v>0.30226931931569234</v>
      </c>
      <c r="E9" s="43">
        <v>3771</v>
      </c>
      <c r="F9" s="64">
        <v>0.40890992053853359</v>
      </c>
      <c r="G9" s="65">
        <v>5940</v>
      </c>
      <c r="H9" s="63">
        <v>0.3622437156203881</v>
      </c>
      <c r="I9"/>
      <c r="J9"/>
      <c r="K9"/>
      <c r="L9"/>
      <c r="M9"/>
      <c r="N9"/>
      <c r="O9"/>
    </row>
    <row r="10" spans="1:15" x14ac:dyDescent="0.25">
      <c r="A10" s="66"/>
      <c r="B10" s="66" t="s">
        <v>212</v>
      </c>
      <c r="C10" s="67">
        <v>28982</v>
      </c>
      <c r="D10" s="68">
        <v>0.24</v>
      </c>
      <c r="E10" s="67">
        <v>37182</v>
      </c>
      <c r="F10" s="68">
        <v>0.28999999999999998</v>
      </c>
      <c r="G10" s="69">
        <v>66164</v>
      </c>
      <c r="H10" s="68">
        <v>0.27</v>
      </c>
      <c r="I10"/>
      <c r="J10"/>
      <c r="K10"/>
      <c r="L10"/>
      <c r="M10"/>
      <c r="N10"/>
      <c r="O10"/>
    </row>
    <row r="11" spans="1:15" x14ac:dyDescent="0.25">
      <c r="A11" s="41" t="s">
        <v>18</v>
      </c>
      <c r="B11" s="62" t="s">
        <v>8</v>
      </c>
      <c r="C11" s="45">
        <v>11334</v>
      </c>
      <c r="D11" s="70">
        <v>0.47015409223631821</v>
      </c>
      <c r="E11" s="45">
        <v>7556</v>
      </c>
      <c r="F11" s="70">
        <v>0.33110565890069937</v>
      </c>
      <c r="G11" s="45">
        <v>18890</v>
      </c>
      <c r="H11" s="70">
        <v>0.40253582654094078</v>
      </c>
      <c r="I11"/>
      <c r="J11"/>
      <c r="K11"/>
      <c r="L11"/>
      <c r="M11"/>
      <c r="N11"/>
      <c r="O11"/>
    </row>
    <row r="12" spans="1:15" x14ac:dyDescent="0.25">
      <c r="A12" s="28"/>
      <c r="B12" s="62" t="s">
        <v>110</v>
      </c>
      <c r="C12" s="45">
        <v>2968</v>
      </c>
      <c r="D12" s="70">
        <v>0.11435000038527628</v>
      </c>
      <c r="E12" s="45">
        <v>4245</v>
      </c>
      <c r="F12" s="70">
        <v>0.16897829235991221</v>
      </c>
      <c r="G12" s="45">
        <v>7213</v>
      </c>
      <c r="H12" s="70">
        <v>0.14121824376034836</v>
      </c>
      <c r="I12"/>
      <c r="J12"/>
      <c r="K12"/>
      <c r="L12"/>
      <c r="M12"/>
      <c r="N12"/>
      <c r="O12"/>
    </row>
    <row r="13" spans="1:15" x14ac:dyDescent="0.25">
      <c r="A13" s="28"/>
      <c r="B13" s="62" t="s">
        <v>111</v>
      </c>
      <c r="C13" s="45">
        <v>2900</v>
      </c>
      <c r="D13" s="70">
        <v>0.11275425598715379</v>
      </c>
      <c r="E13" s="45">
        <v>4957</v>
      </c>
      <c r="F13" s="70">
        <v>0.190083085136285</v>
      </c>
      <c r="G13" s="45">
        <v>7857</v>
      </c>
      <c r="H13" s="70">
        <v>0.15168621321556239</v>
      </c>
      <c r="I13"/>
      <c r="J13"/>
      <c r="K13"/>
      <c r="L13"/>
      <c r="M13"/>
      <c r="N13"/>
      <c r="O13"/>
    </row>
    <row r="14" spans="1:15" x14ac:dyDescent="0.25">
      <c r="A14" s="28"/>
      <c r="B14" s="62" t="s">
        <v>112</v>
      </c>
      <c r="C14" s="45">
        <v>3506</v>
      </c>
      <c r="D14" s="70">
        <v>0.1511683207079472</v>
      </c>
      <c r="E14" s="45">
        <v>6275</v>
      </c>
      <c r="F14" s="70">
        <v>0.26024796343008061</v>
      </c>
      <c r="G14" s="45">
        <v>9781</v>
      </c>
      <c r="H14" s="70">
        <v>0.20676762857337946</v>
      </c>
      <c r="I14"/>
      <c r="J14"/>
      <c r="K14"/>
      <c r="L14"/>
      <c r="M14"/>
      <c r="N14"/>
      <c r="O14"/>
    </row>
    <row r="15" spans="1:15" x14ac:dyDescent="0.25">
      <c r="A15" s="28"/>
      <c r="B15" s="62" t="s">
        <v>113</v>
      </c>
      <c r="C15" s="45">
        <v>4270</v>
      </c>
      <c r="D15" s="70">
        <v>0.24389686646789357</v>
      </c>
      <c r="E15" s="45">
        <v>7999</v>
      </c>
      <c r="F15" s="70">
        <v>0.4365391867458866</v>
      </c>
      <c r="G15" s="45">
        <v>12269</v>
      </c>
      <c r="H15" s="70">
        <v>0.34241232539245969</v>
      </c>
      <c r="I15"/>
      <c r="J15"/>
      <c r="K15"/>
      <c r="L15"/>
      <c r="M15"/>
      <c r="N15"/>
      <c r="O15"/>
    </row>
    <row r="16" spans="1:15" x14ac:dyDescent="0.25">
      <c r="A16" s="28"/>
      <c r="B16" s="62" t="s">
        <v>15</v>
      </c>
      <c r="C16" s="45">
        <v>2257</v>
      </c>
      <c r="D16" s="70">
        <v>0.30383843387912968</v>
      </c>
      <c r="E16" s="45">
        <v>3807</v>
      </c>
      <c r="F16" s="70">
        <v>0.40238790320705381</v>
      </c>
      <c r="G16" s="45">
        <v>6064</v>
      </c>
      <c r="H16" s="70">
        <v>0.35904367910826435</v>
      </c>
      <c r="I16"/>
      <c r="J16"/>
      <c r="K16"/>
      <c r="L16"/>
      <c r="M16"/>
      <c r="N16"/>
      <c r="O16"/>
    </row>
    <row r="17" spans="1:15" x14ac:dyDescent="0.25">
      <c r="A17" s="71"/>
      <c r="B17" s="66" t="s">
        <v>212</v>
      </c>
      <c r="C17" s="50">
        <v>27235</v>
      </c>
      <c r="D17" s="68">
        <v>0.22</v>
      </c>
      <c r="E17" s="50">
        <v>34839</v>
      </c>
      <c r="F17" s="68">
        <v>0.27</v>
      </c>
      <c r="G17" s="50">
        <v>62074</v>
      </c>
      <c r="H17" s="68">
        <v>0.24</v>
      </c>
      <c r="I17"/>
      <c r="J17"/>
      <c r="K17"/>
      <c r="L17"/>
      <c r="M17"/>
      <c r="N17"/>
      <c r="O17"/>
    </row>
    <row r="18" spans="1:15" x14ac:dyDescent="0.25">
      <c r="A18" s="41" t="s">
        <v>98</v>
      </c>
      <c r="B18" s="62" t="s">
        <v>8</v>
      </c>
      <c r="C18" s="65">
        <v>6159</v>
      </c>
      <c r="D18" s="63">
        <v>0.25282586992788364</v>
      </c>
      <c r="E18" s="45">
        <v>4069</v>
      </c>
      <c r="F18" s="70">
        <v>0.17640966234176131</v>
      </c>
      <c r="G18" s="45">
        <v>10228</v>
      </c>
      <c r="H18" s="70">
        <v>0.21566106716804845</v>
      </c>
      <c r="I18"/>
      <c r="J18"/>
      <c r="K18"/>
      <c r="L18"/>
      <c r="M18"/>
      <c r="N18"/>
      <c r="O18"/>
    </row>
    <row r="19" spans="1:15" x14ac:dyDescent="0.25">
      <c r="A19" s="28"/>
      <c r="B19" s="62" t="s">
        <v>110</v>
      </c>
      <c r="C19" s="65">
        <v>1667</v>
      </c>
      <c r="D19" s="63">
        <v>6.3445521914585648E-2</v>
      </c>
      <c r="E19" s="45">
        <v>2309</v>
      </c>
      <c r="F19" s="70">
        <v>9.1325356768102814E-2</v>
      </c>
      <c r="G19" s="45">
        <v>3976</v>
      </c>
      <c r="H19" s="70">
        <v>7.7117422136812053E-2</v>
      </c>
      <c r="I19"/>
      <c r="J19"/>
      <c r="K19"/>
      <c r="L19"/>
      <c r="M19"/>
      <c r="N19"/>
      <c r="O19"/>
    </row>
    <row r="20" spans="1:15" x14ac:dyDescent="0.25">
      <c r="A20" s="28"/>
      <c r="B20" s="62" t="s">
        <v>111</v>
      </c>
      <c r="C20" s="65">
        <v>1549</v>
      </c>
      <c r="D20" s="63">
        <v>5.9288257671590516E-2</v>
      </c>
      <c r="E20" s="45">
        <v>2658</v>
      </c>
      <c r="F20" s="70">
        <v>9.9965700256345463E-2</v>
      </c>
      <c r="G20" s="45">
        <v>4207</v>
      </c>
      <c r="H20" s="70">
        <v>7.9805431815297562E-2</v>
      </c>
      <c r="I20"/>
      <c r="J20"/>
      <c r="K20"/>
      <c r="L20"/>
      <c r="M20"/>
      <c r="N20"/>
      <c r="O20"/>
    </row>
    <row r="21" spans="1:15" x14ac:dyDescent="0.25">
      <c r="A21" s="28"/>
      <c r="B21" s="62" t="s">
        <v>112</v>
      </c>
      <c r="C21" s="65">
        <v>1870</v>
      </c>
      <c r="D21" s="63">
        <v>8.0105928309906274E-2</v>
      </c>
      <c r="E21" s="45">
        <v>3355</v>
      </c>
      <c r="F21" s="70">
        <v>0.13810647989017344</v>
      </c>
      <c r="G21" s="45">
        <v>5225</v>
      </c>
      <c r="H21" s="70">
        <v>0.10968378741371718</v>
      </c>
      <c r="I21"/>
      <c r="J21"/>
      <c r="K21"/>
      <c r="L21"/>
      <c r="M21"/>
      <c r="N21"/>
      <c r="O21"/>
    </row>
    <row r="22" spans="1:15" x14ac:dyDescent="0.25">
      <c r="A22" s="28"/>
      <c r="B22" s="62" t="s">
        <v>113</v>
      </c>
      <c r="C22" s="65">
        <v>2284</v>
      </c>
      <c r="D22" s="63">
        <v>0.12740438117114972</v>
      </c>
      <c r="E22" s="45">
        <v>4107</v>
      </c>
      <c r="F22" s="70">
        <v>0.21788642212669246</v>
      </c>
      <c r="G22" s="45">
        <v>6391</v>
      </c>
      <c r="H22" s="70">
        <v>0.17377973506951733</v>
      </c>
      <c r="I22"/>
      <c r="J22"/>
      <c r="K22"/>
      <c r="L22"/>
      <c r="M22"/>
      <c r="N22"/>
      <c r="O22"/>
    </row>
    <row r="23" spans="1:15" x14ac:dyDescent="0.25">
      <c r="A23" s="28"/>
      <c r="B23" s="62" t="s">
        <v>15</v>
      </c>
      <c r="C23" s="65">
        <v>1097</v>
      </c>
      <c r="D23" s="63">
        <v>0.14135195347884294</v>
      </c>
      <c r="E23" s="45">
        <v>1901</v>
      </c>
      <c r="F23" s="70">
        <v>0.19430515210178687</v>
      </c>
      <c r="G23" s="45">
        <v>2998</v>
      </c>
      <c r="H23" s="70">
        <v>0.17088122386979285</v>
      </c>
      <c r="I23"/>
      <c r="J23"/>
      <c r="K23"/>
      <c r="L23"/>
      <c r="M23"/>
      <c r="N23"/>
      <c r="O23"/>
    </row>
    <row r="24" spans="1:15" x14ac:dyDescent="0.25">
      <c r="A24" s="71"/>
      <c r="B24" s="66" t="s">
        <v>212</v>
      </c>
      <c r="C24" s="69">
        <v>14626</v>
      </c>
      <c r="D24" s="68">
        <v>0.12</v>
      </c>
      <c r="E24" s="50">
        <v>18399</v>
      </c>
      <c r="F24" s="72">
        <v>0.14000000000000001</v>
      </c>
      <c r="G24" s="50">
        <v>33025</v>
      </c>
      <c r="H24" s="72">
        <v>0.13</v>
      </c>
      <c r="I24"/>
      <c r="J24"/>
      <c r="K24"/>
      <c r="L24"/>
      <c r="M24"/>
      <c r="N24"/>
      <c r="O24"/>
    </row>
    <row r="25" spans="1:15" x14ac:dyDescent="0.25">
      <c r="A25" s="41" t="s">
        <v>16</v>
      </c>
      <c r="B25" s="62" t="s">
        <v>8</v>
      </c>
      <c r="C25" s="45">
        <v>3649</v>
      </c>
      <c r="D25" s="70">
        <v>0.15708021077762238</v>
      </c>
      <c r="E25" s="45">
        <v>2426</v>
      </c>
      <c r="F25" s="70">
        <v>9.8902734093924985E-2</v>
      </c>
      <c r="G25" s="45">
        <v>6075</v>
      </c>
      <c r="H25" s="70">
        <v>0.12720030352190945</v>
      </c>
      <c r="I25"/>
      <c r="J25"/>
      <c r="K25"/>
      <c r="L25"/>
      <c r="M25"/>
      <c r="N25"/>
      <c r="O25"/>
    </row>
    <row r="26" spans="1:15" x14ac:dyDescent="0.25">
      <c r="A26" s="28"/>
      <c r="B26" s="62" t="s">
        <v>110</v>
      </c>
      <c r="C26" s="45">
        <v>928</v>
      </c>
      <c r="D26" s="70">
        <v>3.7096584635777897E-2</v>
      </c>
      <c r="E26" s="45">
        <v>1193</v>
      </c>
      <c r="F26" s="70">
        <v>4.5764395837089494E-2</v>
      </c>
      <c r="G26" s="45">
        <v>2121</v>
      </c>
      <c r="H26" s="70">
        <v>4.1519784637405625E-2</v>
      </c>
      <c r="I26"/>
      <c r="J26"/>
      <c r="K26"/>
      <c r="L26"/>
      <c r="M26"/>
      <c r="N26"/>
      <c r="O26"/>
    </row>
    <row r="27" spans="1:15" x14ac:dyDescent="0.25">
      <c r="A27" s="28"/>
      <c r="B27" s="62" t="s">
        <v>111</v>
      </c>
      <c r="C27" s="45">
        <v>815</v>
      </c>
      <c r="D27" s="70">
        <v>3.0007253286990842E-2</v>
      </c>
      <c r="E27" s="45">
        <v>1365</v>
      </c>
      <c r="F27" s="70">
        <v>5.1281087985573667E-2</v>
      </c>
      <c r="G27" s="45">
        <v>2180</v>
      </c>
      <c r="H27" s="70">
        <v>4.0536947195977543E-2</v>
      </c>
      <c r="I27"/>
      <c r="J27"/>
      <c r="K27"/>
      <c r="L27"/>
      <c r="M27"/>
      <c r="N27"/>
      <c r="O27"/>
    </row>
    <row r="28" spans="1:15" x14ac:dyDescent="0.25">
      <c r="A28" s="28"/>
      <c r="B28" s="62" t="s">
        <v>112</v>
      </c>
      <c r="C28" s="45">
        <v>1011</v>
      </c>
      <c r="D28" s="70">
        <v>4.1288208438885074E-2</v>
      </c>
      <c r="E28" s="45">
        <v>1808</v>
      </c>
      <c r="F28" s="70">
        <v>7.6972461909700404E-2</v>
      </c>
      <c r="G28" s="45">
        <v>2819</v>
      </c>
      <c r="H28" s="70">
        <v>5.8759366532757568E-2</v>
      </c>
      <c r="I28"/>
      <c r="J28"/>
      <c r="K28"/>
      <c r="L28"/>
      <c r="M28"/>
      <c r="N28"/>
      <c r="O28"/>
    </row>
    <row r="29" spans="1:15" x14ac:dyDescent="0.25">
      <c r="A29" s="28"/>
      <c r="B29" s="62" t="s">
        <v>113</v>
      </c>
      <c r="C29" s="45">
        <v>1333</v>
      </c>
      <c r="D29" s="70">
        <v>6.8202528251861239E-2</v>
      </c>
      <c r="E29" s="45">
        <v>2400</v>
      </c>
      <c r="F29" s="70">
        <v>0.1299160363483417</v>
      </c>
      <c r="G29" s="45">
        <v>3733</v>
      </c>
      <c r="H29" s="70">
        <v>9.8189814352073468E-2</v>
      </c>
      <c r="I29"/>
      <c r="J29"/>
      <c r="K29"/>
      <c r="L29"/>
      <c r="M29"/>
      <c r="N29"/>
      <c r="O29"/>
    </row>
    <row r="30" spans="1:15" x14ac:dyDescent="0.25">
      <c r="A30" s="28"/>
      <c r="B30" s="62" t="s">
        <v>15</v>
      </c>
      <c r="C30" s="45">
        <v>671</v>
      </c>
      <c r="D30" s="70">
        <v>6.600367889357768E-2</v>
      </c>
      <c r="E30" s="45">
        <v>1140</v>
      </c>
      <c r="F30" s="70">
        <v>0.13985087480402478</v>
      </c>
      <c r="G30" s="45">
        <v>1811</v>
      </c>
      <c r="H30" s="70">
        <v>9.8866447861187368E-2</v>
      </c>
      <c r="I30"/>
      <c r="J30"/>
      <c r="K30"/>
      <c r="L30"/>
      <c r="M30"/>
      <c r="N30"/>
      <c r="O30"/>
    </row>
    <row r="31" spans="1:15" x14ac:dyDescent="0.25">
      <c r="A31" s="71"/>
      <c r="B31" s="66" t="s">
        <v>212</v>
      </c>
      <c r="C31" s="50">
        <v>8407</v>
      </c>
      <c r="D31" s="72">
        <v>7.0000000000000007E-2</v>
      </c>
      <c r="E31" s="50">
        <v>10332</v>
      </c>
      <c r="F31" s="72">
        <v>8.1143880540374899E-2</v>
      </c>
      <c r="G31" s="50">
        <v>18739</v>
      </c>
      <c r="H31" s="72">
        <v>7.2933504330142215E-2</v>
      </c>
      <c r="I31"/>
      <c r="J31"/>
      <c r="K31"/>
      <c r="L31"/>
      <c r="M31"/>
      <c r="N31"/>
      <c r="O31"/>
    </row>
    <row r="32" spans="1:15" x14ac:dyDescent="0.25">
      <c r="A32" s="41" t="s">
        <v>182</v>
      </c>
      <c r="B32" s="62" t="s">
        <v>8</v>
      </c>
      <c r="C32" s="43">
        <v>2668</v>
      </c>
      <c r="D32" s="70">
        <v>0.10881659102254966</v>
      </c>
      <c r="E32" s="43">
        <v>1844</v>
      </c>
      <c r="F32" s="70">
        <v>7.945467550262407E-2</v>
      </c>
      <c r="G32" s="45">
        <v>4512</v>
      </c>
      <c r="H32" s="70">
        <v>9.4538633866454114E-2</v>
      </c>
      <c r="I32"/>
      <c r="J32"/>
      <c r="K32"/>
      <c r="L32"/>
      <c r="M32"/>
      <c r="N32"/>
      <c r="O32"/>
    </row>
    <row r="33" spans="1:15" x14ac:dyDescent="0.25">
      <c r="A33" s="28"/>
      <c r="B33" s="62" t="s">
        <v>110</v>
      </c>
      <c r="C33" s="43">
        <v>575</v>
      </c>
      <c r="D33" s="70">
        <v>2.2700256730033942E-2</v>
      </c>
      <c r="E33" s="43">
        <v>759</v>
      </c>
      <c r="F33" s="70">
        <v>3.1291910649432889E-2</v>
      </c>
      <c r="G33" s="45">
        <v>1334</v>
      </c>
      <c r="H33" s="70">
        <v>2.6902982681658659E-2</v>
      </c>
      <c r="I33"/>
      <c r="J33"/>
      <c r="K33"/>
      <c r="L33"/>
      <c r="M33"/>
      <c r="N33"/>
      <c r="O33"/>
    </row>
    <row r="34" spans="1:15" x14ac:dyDescent="0.25">
      <c r="A34" s="28"/>
      <c r="B34" s="62" t="s">
        <v>111</v>
      </c>
      <c r="C34" s="43">
        <v>513</v>
      </c>
      <c r="D34" s="70">
        <v>1.9114816330089403E-2</v>
      </c>
      <c r="E34" s="43">
        <v>878</v>
      </c>
      <c r="F34" s="70">
        <v>3.1960232443348849E-2</v>
      </c>
      <c r="G34" s="45">
        <v>1391</v>
      </c>
      <c r="H34" s="70">
        <v>2.5612480772226422E-2</v>
      </c>
      <c r="I34"/>
      <c r="J34"/>
      <c r="K34"/>
      <c r="L34"/>
      <c r="M34"/>
      <c r="N34"/>
      <c r="O34"/>
    </row>
    <row r="35" spans="1:15" x14ac:dyDescent="0.25">
      <c r="A35" s="28"/>
      <c r="B35" s="62" t="s">
        <v>112</v>
      </c>
      <c r="C35" s="43">
        <v>734</v>
      </c>
      <c r="D35" s="70">
        <v>3.125966217419042E-2</v>
      </c>
      <c r="E35" s="43">
        <v>1190</v>
      </c>
      <c r="F35" s="70">
        <v>4.8765575273968277E-2</v>
      </c>
      <c r="G35" s="45">
        <v>1924</v>
      </c>
      <c r="H35" s="70">
        <v>4.0181107361245694E-2</v>
      </c>
      <c r="I35"/>
      <c r="J35"/>
      <c r="K35"/>
      <c r="L35"/>
      <c r="M35"/>
      <c r="N35"/>
      <c r="O35"/>
    </row>
    <row r="36" spans="1:15" x14ac:dyDescent="0.25">
      <c r="A36" s="28"/>
      <c r="B36" s="62" t="s">
        <v>113</v>
      </c>
      <c r="C36" s="43">
        <v>982</v>
      </c>
      <c r="D36" s="70">
        <v>5.2212768627250813E-2</v>
      </c>
      <c r="E36" s="43">
        <v>1697</v>
      </c>
      <c r="F36" s="70">
        <v>8.50415561051268E-2</v>
      </c>
      <c r="G36" s="45">
        <v>2679</v>
      </c>
      <c r="H36" s="70">
        <v>6.9112993165320907E-2</v>
      </c>
      <c r="I36"/>
      <c r="J36"/>
      <c r="K36"/>
      <c r="L36"/>
      <c r="M36"/>
      <c r="N36"/>
      <c r="O36"/>
    </row>
    <row r="37" spans="1:15" x14ac:dyDescent="0.25">
      <c r="A37" s="28"/>
      <c r="B37" s="62" t="s">
        <v>15</v>
      </c>
      <c r="C37" s="43">
        <v>528</v>
      </c>
      <c r="D37" s="70">
        <v>6.1628462078069719E-2</v>
      </c>
      <c r="E37" s="43">
        <v>864</v>
      </c>
      <c r="F37" s="70">
        <v>8.1835850922358233E-2</v>
      </c>
      <c r="G37" s="45">
        <v>1392</v>
      </c>
      <c r="H37" s="70">
        <v>7.2783590646681162E-2</v>
      </c>
      <c r="I37"/>
      <c r="J37"/>
      <c r="K37"/>
      <c r="L37"/>
      <c r="M37"/>
      <c r="N37"/>
      <c r="O37"/>
    </row>
    <row r="38" spans="1:15" x14ac:dyDescent="0.25">
      <c r="A38" s="71"/>
      <c r="B38" s="66" t="s">
        <v>212</v>
      </c>
      <c r="C38" s="50">
        <f>SUM(C32:C37)</f>
        <v>6000</v>
      </c>
      <c r="D38" s="72">
        <v>4.7043282642628172E-2</v>
      </c>
      <c r="E38" s="50">
        <f>SUM(E32:E37)</f>
        <v>7232</v>
      </c>
      <c r="F38" s="72">
        <v>0.05</v>
      </c>
      <c r="G38" s="50">
        <v>13232</v>
      </c>
      <c r="H38" s="72">
        <v>5.1407857321128472E-2</v>
      </c>
      <c r="I38"/>
      <c r="J38"/>
      <c r="K38"/>
      <c r="L38"/>
      <c r="M38"/>
      <c r="N38"/>
      <c r="O38"/>
    </row>
    <row r="39" spans="1:15" ht="14.25" customHeight="1" x14ac:dyDescent="0.25">
      <c r="A39" s="73" t="s">
        <v>185</v>
      </c>
      <c r="B39" s="73"/>
      <c r="C39" s="73"/>
      <c r="D39" s="73"/>
      <c r="E39" s="73"/>
      <c r="F39" s="73"/>
      <c r="G39" s="73"/>
      <c r="H39" s="73"/>
      <c r="I39"/>
      <c r="J39"/>
      <c r="K39"/>
      <c r="L39"/>
      <c r="M39"/>
      <c r="N39"/>
      <c r="O39"/>
    </row>
    <row r="40" spans="1:15" x14ac:dyDescent="0.25">
      <c r="A40" s="74" t="s">
        <v>99</v>
      </c>
      <c r="B40" s="74"/>
      <c r="C40" s="74"/>
      <c r="D40" s="74"/>
      <c r="E40" s="74"/>
      <c r="F40" s="74"/>
      <c r="G40" s="74"/>
      <c r="H40" s="75"/>
      <c r="I40"/>
      <c r="J40"/>
      <c r="K40"/>
      <c r="L40"/>
      <c r="M40"/>
      <c r="N40"/>
      <c r="O40"/>
    </row>
    <row r="41" spans="1:15" ht="66.75" customHeight="1" x14ac:dyDescent="0.25">
      <c r="A41" s="238" t="s">
        <v>114</v>
      </c>
      <c r="B41" s="238"/>
      <c r="C41" s="238"/>
      <c r="D41" s="238"/>
      <c r="E41" s="238"/>
      <c r="F41" s="238"/>
      <c r="G41" s="238"/>
      <c r="H41" s="238"/>
      <c r="I41"/>
      <c r="J41"/>
      <c r="K41"/>
      <c r="L41"/>
      <c r="M41"/>
      <c r="N41"/>
      <c r="O41"/>
    </row>
    <row r="42" spans="1:15" x14ac:dyDescent="0.25">
      <c r="A42" s="74" t="s">
        <v>181</v>
      </c>
      <c r="B42" s="74"/>
      <c r="C42" s="74"/>
      <c r="D42" s="74"/>
      <c r="E42" s="74"/>
      <c r="F42" s="74"/>
      <c r="G42" s="74"/>
      <c r="H42" s="75"/>
      <c r="I42"/>
      <c r="J42"/>
      <c r="K42"/>
      <c r="L42"/>
      <c r="M42"/>
      <c r="N42"/>
      <c r="O42"/>
    </row>
    <row r="43" spans="1:15" x14ac:dyDescent="0.25">
      <c r="A43" s="74" t="s">
        <v>115</v>
      </c>
      <c r="B43" s="74"/>
      <c r="C43" s="74"/>
      <c r="D43" s="74"/>
      <c r="E43" s="74"/>
      <c r="F43" s="74"/>
      <c r="G43" s="74"/>
      <c r="H43" s="74"/>
      <c r="I43"/>
    </row>
    <row r="44" spans="1:15" x14ac:dyDescent="0.25">
      <c r="A44" s="28" t="s">
        <v>176</v>
      </c>
      <c r="B44" s="28"/>
      <c r="C44" s="28"/>
      <c r="D44" s="28"/>
      <c r="E44" s="28"/>
      <c r="F44" s="28"/>
      <c r="G44" s="28"/>
      <c r="H44" s="28"/>
    </row>
    <row r="45" spans="1:15" x14ac:dyDescent="0.25">
      <c r="A45" s="28" t="s">
        <v>197</v>
      </c>
      <c r="B45" s="28"/>
      <c r="C45" s="28"/>
      <c r="D45" s="28"/>
      <c r="E45" s="28"/>
      <c r="F45" s="28"/>
      <c r="G45" s="28"/>
      <c r="H45" s="28"/>
    </row>
    <row r="46" spans="1:15" x14ac:dyDescent="0.25">
      <c r="A46" s="75"/>
      <c r="B46" s="75"/>
      <c r="C46" s="75"/>
      <c r="D46" s="75"/>
      <c r="E46" s="75"/>
      <c r="F46" s="75"/>
      <c r="G46" s="75"/>
      <c r="H46" s="75"/>
    </row>
    <row r="47" spans="1:15" x14ac:dyDescent="0.25">
      <c r="A47" s="28" t="s">
        <v>116</v>
      </c>
      <c r="B47" s="75"/>
      <c r="C47" s="75"/>
      <c r="D47" s="75"/>
      <c r="E47" s="75"/>
      <c r="F47" s="75"/>
      <c r="G47" s="75"/>
      <c r="H47" s="75"/>
      <c r="I47"/>
    </row>
    <row r="48" spans="1:15" x14ac:dyDescent="0.25">
      <c r="A48" s="75"/>
      <c r="B48" s="75"/>
      <c r="C48" s="75"/>
      <c r="D48" s="75"/>
      <c r="E48" s="75"/>
      <c r="F48" s="75"/>
      <c r="G48" s="75"/>
      <c r="H48" s="75"/>
    </row>
    <row r="49" spans="1:8" x14ac:dyDescent="0.25">
      <c r="A49" s="237" t="s">
        <v>0</v>
      </c>
      <c r="B49" s="237"/>
      <c r="C49" s="75"/>
      <c r="D49" s="75"/>
      <c r="E49" s="75"/>
      <c r="F49" s="75"/>
      <c r="G49" s="75"/>
      <c r="H49" s="75"/>
    </row>
    <row r="50" spans="1:8" x14ac:dyDescent="0.25">
      <c r="A50" s="75"/>
      <c r="B50" s="75"/>
      <c r="C50" s="75"/>
      <c r="D50" s="75"/>
      <c r="E50" s="75"/>
      <c r="F50" s="75"/>
      <c r="G50" s="75"/>
      <c r="H50" s="75"/>
    </row>
    <row r="51" spans="1:8" x14ac:dyDescent="0.25">
      <c r="A51" s="75"/>
      <c r="B51" s="75"/>
      <c r="C51" s="75"/>
      <c r="D51" s="75"/>
      <c r="E51" s="75"/>
      <c r="F51" s="75"/>
      <c r="G51" s="75"/>
      <c r="H51" s="75"/>
    </row>
  </sheetData>
  <mergeCells count="2">
    <mergeCell ref="A49:B49"/>
    <mergeCell ref="A41:H41"/>
  </mergeCells>
  <hyperlinks>
    <hyperlink ref="A49:B49" location="Contents!A1" display="Return to contents" xr:uid="{D8B07959-7DEF-400C-AC94-2D451998F191}"/>
  </hyperlinks>
  <pageMargins left="0.7" right="0.7" top="0.75" bottom="0.75" header="0.3" footer="0.3"/>
  <pageSetup paperSize="9" orientation="portrait" r:id="rId1"/>
  <ignoredErrors>
    <ignoredError sqref="C38 E38"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8F87C-CEB1-4469-A7F3-432E01E380A0}">
  <dimension ref="A1:L29"/>
  <sheetViews>
    <sheetView showGridLines="0" workbookViewId="0"/>
  </sheetViews>
  <sheetFormatPr defaultRowHeight="15" x14ac:dyDescent="0.25"/>
  <cols>
    <col min="1" max="1" width="12.28515625" customWidth="1"/>
    <col min="2" max="2" width="12.7109375" customWidth="1"/>
    <col min="3" max="3" width="13.28515625" customWidth="1"/>
    <col min="4" max="4" width="12.140625" customWidth="1"/>
    <col min="5" max="5" width="13.7109375" customWidth="1"/>
    <col min="6" max="6" width="13" customWidth="1"/>
    <col min="7" max="7" width="16.42578125" customWidth="1"/>
    <col min="8" max="8" width="13.42578125" customWidth="1"/>
    <col min="9" max="9" width="3.7109375" customWidth="1"/>
    <col min="250" max="250" width="3.7109375" customWidth="1"/>
    <col min="251" max="251" width="11.28515625" customWidth="1"/>
    <col min="252" max="252" width="20.7109375" customWidth="1"/>
    <col min="253" max="258" width="12.7109375" customWidth="1"/>
    <col min="506" max="506" width="3.7109375" customWidth="1"/>
    <col min="507" max="507" width="11.28515625" customWidth="1"/>
    <col min="508" max="508" width="20.7109375" customWidth="1"/>
    <col min="509" max="514" width="12.7109375" customWidth="1"/>
    <col min="762" max="762" width="3.7109375" customWidth="1"/>
    <col min="763" max="763" width="11.28515625" customWidth="1"/>
    <col min="764" max="764" width="20.7109375" customWidth="1"/>
    <col min="765" max="770" width="12.7109375" customWidth="1"/>
    <col min="1018" max="1018" width="3.7109375" customWidth="1"/>
    <col min="1019" max="1019" width="11.28515625" customWidth="1"/>
    <col min="1020" max="1020" width="20.7109375" customWidth="1"/>
    <col min="1021" max="1026" width="12.7109375" customWidth="1"/>
    <col min="1274" max="1274" width="3.7109375" customWidth="1"/>
    <col min="1275" max="1275" width="11.28515625" customWidth="1"/>
    <col min="1276" max="1276" width="20.7109375" customWidth="1"/>
    <col min="1277" max="1282" width="12.7109375" customWidth="1"/>
    <col min="1530" max="1530" width="3.7109375" customWidth="1"/>
    <col min="1531" max="1531" width="11.28515625" customWidth="1"/>
    <col min="1532" max="1532" width="20.7109375" customWidth="1"/>
    <col min="1533" max="1538" width="12.7109375" customWidth="1"/>
    <col min="1786" max="1786" width="3.7109375" customWidth="1"/>
    <col min="1787" max="1787" width="11.28515625" customWidth="1"/>
    <col min="1788" max="1788" width="20.7109375" customWidth="1"/>
    <col min="1789" max="1794" width="12.7109375" customWidth="1"/>
    <col min="2042" max="2042" width="3.7109375" customWidth="1"/>
    <col min="2043" max="2043" width="11.28515625" customWidth="1"/>
    <col min="2044" max="2044" width="20.7109375" customWidth="1"/>
    <col min="2045" max="2050" width="12.7109375" customWidth="1"/>
    <col min="2298" max="2298" width="3.7109375" customWidth="1"/>
    <col min="2299" max="2299" width="11.28515625" customWidth="1"/>
    <col min="2300" max="2300" width="20.7109375" customWidth="1"/>
    <col min="2301" max="2306" width="12.7109375" customWidth="1"/>
    <col min="2554" max="2554" width="3.7109375" customWidth="1"/>
    <col min="2555" max="2555" width="11.28515625" customWidth="1"/>
    <col min="2556" max="2556" width="20.7109375" customWidth="1"/>
    <col min="2557" max="2562" width="12.7109375" customWidth="1"/>
    <col min="2810" max="2810" width="3.7109375" customWidth="1"/>
    <col min="2811" max="2811" width="11.28515625" customWidth="1"/>
    <col min="2812" max="2812" width="20.7109375" customWidth="1"/>
    <col min="2813" max="2818" width="12.7109375" customWidth="1"/>
    <col min="3066" max="3066" width="3.7109375" customWidth="1"/>
    <col min="3067" max="3067" width="11.28515625" customWidth="1"/>
    <col min="3068" max="3068" width="20.7109375" customWidth="1"/>
    <col min="3069" max="3074" width="12.7109375" customWidth="1"/>
    <col min="3322" max="3322" width="3.7109375" customWidth="1"/>
    <col min="3323" max="3323" width="11.28515625" customWidth="1"/>
    <col min="3324" max="3324" width="20.7109375" customWidth="1"/>
    <col min="3325" max="3330" width="12.7109375" customWidth="1"/>
    <col min="3578" max="3578" width="3.7109375" customWidth="1"/>
    <col min="3579" max="3579" width="11.28515625" customWidth="1"/>
    <col min="3580" max="3580" width="20.7109375" customWidth="1"/>
    <col min="3581" max="3586" width="12.7109375" customWidth="1"/>
    <col min="3834" max="3834" width="3.7109375" customWidth="1"/>
    <col min="3835" max="3835" width="11.28515625" customWidth="1"/>
    <col min="3836" max="3836" width="20.7109375" customWidth="1"/>
    <col min="3837" max="3842" width="12.7109375" customWidth="1"/>
    <col min="4090" max="4090" width="3.7109375" customWidth="1"/>
    <col min="4091" max="4091" width="11.28515625" customWidth="1"/>
    <col min="4092" max="4092" width="20.7109375" customWidth="1"/>
    <col min="4093" max="4098" width="12.7109375" customWidth="1"/>
    <col min="4346" max="4346" width="3.7109375" customWidth="1"/>
    <col min="4347" max="4347" width="11.28515625" customWidth="1"/>
    <col min="4348" max="4348" width="20.7109375" customWidth="1"/>
    <col min="4349" max="4354" width="12.7109375" customWidth="1"/>
    <col min="4602" max="4602" width="3.7109375" customWidth="1"/>
    <col min="4603" max="4603" width="11.28515625" customWidth="1"/>
    <col min="4604" max="4604" width="20.7109375" customWidth="1"/>
    <col min="4605" max="4610" width="12.7109375" customWidth="1"/>
    <col min="4858" max="4858" width="3.7109375" customWidth="1"/>
    <col min="4859" max="4859" width="11.28515625" customWidth="1"/>
    <col min="4860" max="4860" width="20.7109375" customWidth="1"/>
    <col min="4861" max="4866" width="12.7109375" customWidth="1"/>
    <col min="5114" max="5114" width="3.7109375" customWidth="1"/>
    <col min="5115" max="5115" width="11.28515625" customWidth="1"/>
    <col min="5116" max="5116" width="20.7109375" customWidth="1"/>
    <col min="5117" max="5122" width="12.7109375" customWidth="1"/>
    <col min="5370" max="5370" width="3.7109375" customWidth="1"/>
    <col min="5371" max="5371" width="11.28515625" customWidth="1"/>
    <col min="5372" max="5372" width="20.7109375" customWidth="1"/>
    <col min="5373" max="5378" width="12.7109375" customWidth="1"/>
    <col min="5626" max="5626" width="3.7109375" customWidth="1"/>
    <col min="5627" max="5627" width="11.28515625" customWidth="1"/>
    <col min="5628" max="5628" width="20.7109375" customWidth="1"/>
    <col min="5629" max="5634" width="12.7109375" customWidth="1"/>
    <col min="5882" max="5882" width="3.7109375" customWidth="1"/>
    <col min="5883" max="5883" width="11.28515625" customWidth="1"/>
    <col min="5884" max="5884" width="20.7109375" customWidth="1"/>
    <col min="5885" max="5890" width="12.7109375" customWidth="1"/>
    <col min="6138" max="6138" width="3.7109375" customWidth="1"/>
    <col min="6139" max="6139" width="11.28515625" customWidth="1"/>
    <col min="6140" max="6140" width="20.7109375" customWidth="1"/>
    <col min="6141" max="6146" width="12.7109375" customWidth="1"/>
    <col min="6394" max="6394" width="3.7109375" customWidth="1"/>
    <col min="6395" max="6395" width="11.28515625" customWidth="1"/>
    <col min="6396" max="6396" width="20.7109375" customWidth="1"/>
    <col min="6397" max="6402" width="12.7109375" customWidth="1"/>
    <col min="6650" max="6650" width="3.7109375" customWidth="1"/>
    <col min="6651" max="6651" width="11.28515625" customWidth="1"/>
    <col min="6652" max="6652" width="20.7109375" customWidth="1"/>
    <col min="6653" max="6658" width="12.7109375" customWidth="1"/>
    <col min="6906" max="6906" width="3.7109375" customWidth="1"/>
    <col min="6907" max="6907" width="11.28515625" customWidth="1"/>
    <col min="6908" max="6908" width="20.7109375" customWidth="1"/>
    <col min="6909" max="6914" width="12.7109375" customWidth="1"/>
    <col min="7162" max="7162" width="3.7109375" customWidth="1"/>
    <col min="7163" max="7163" width="11.28515625" customWidth="1"/>
    <col min="7164" max="7164" width="20.7109375" customWidth="1"/>
    <col min="7165" max="7170" width="12.7109375" customWidth="1"/>
    <col min="7418" max="7418" width="3.7109375" customWidth="1"/>
    <col min="7419" max="7419" width="11.28515625" customWidth="1"/>
    <col min="7420" max="7420" width="20.7109375" customWidth="1"/>
    <col min="7421" max="7426" width="12.7109375" customWidth="1"/>
    <col min="7674" max="7674" width="3.7109375" customWidth="1"/>
    <col min="7675" max="7675" width="11.28515625" customWidth="1"/>
    <col min="7676" max="7676" width="20.7109375" customWidth="1"/>
    <col min="7677" max="7682" width="12.7109375" customWidth="1"/>
    <col min="7930" max="7930" width="3.7109375" customWidth="1"/>
    <col min="7931" max="7931" width="11.28515625" customWidth="1"/>
    <col min="7932" max="7932" width="20.7109375" customWidth="1"/>
    <col min="7933" max="7938" width="12.7109375" customWidth="1"/>
    <col min="8186" max="8186" width="3.7109375" customWidth="1"/>
    <col min="8187" max="8187" width="11.28515625" customWidth="1"/>
    <col min="8188" max="8188" width="20.7109375" customWidth="1"/>
    <col min="8189" max="8194" width="12.7109375" customWidth="1"/>
    <col min="8442" max="8442" width="3.7109375" customWidth="1"/>
    <col min="8443" max="8443" width="11.28515625" customWidth="1"/>
    <col min="8444" max="8444" width="20.7109375" customWidth="1"/>
    <col min="8445" max="8450" width="12.7109375" customWidth="1"/>
    <col min="8698" max="8698" width="3.7109375" customWidth="1"/>
    <col min="8699" max="8699" width="11.28515625" customWidth="1"/>
    <col min="8700" max="8700" width="20.7109375" customWidth="1"/>
    <col min="8701" max="8706" width="12.7109375" customWidth="1"/>
    <col min="8954" max="8954" width="3.7109375" customWidth="1"/>
    <col min="8955" max="8955" width="11.28515625" customWidth="1"/>
    <col min="8956" max="8956" width="20.7109375" customWidth="1"/>
    <col min="8957" max="8962" width="12.7109375" customWidth="1"/>
    <col min="9210" max="9210" width="3.7109375" customWidth="1"/>
    <col min="9211" max="9211" width="11.28515625" customWidth="1"/>
    <col min="9212" max="9212" width="20.7109375" customWidth="1"/>
    <col min="9213" max="9218" width="12.7109375" customWidth="1"/>
    <col min="9466" max="9466" width="3.7109375" customWidth="1"/>
    <col min="9467" max="9467" width="11.28515625" customWidth="1"/>
    <col min="9468" max="9468" width="20.7109375" customWidth="1"/>
    <col min="9469" max="9474" width="12.7109375" customWidth="1"/>
    <col min="9722" max="9722" width="3.7109375" customWidth="1"/>
    <col min="9723" max="9723" width="11.28515625" customWidth="1"/>
    <col min="9724" max="9724" width="20.7109375" customWidth="1"/>
    <col min="9725" max="9730" width="12.7109375" customWidth="1"/>
    <col min="9978" max="9978" width="3.7109375" customWidth="1"/>
    <col min="9979" max="9979" width="11.28515625" customWidth="1"/>
    <col min="9980" max="9980" width="20.7109375" customWidth="1"/>
    <col min="9981" max="9986" width="12.7109375" customWidth="1"/>
    <col min="10234" max="10234" width="3.7109375" customWidth="1"/>
    <col min="10235" max="10235" width="11.28515625" customWidth="1"/>
    <col min="10236" max="10236" width="20.7109375" customWidth="1"/>
    <col min="10237" max="10242" width="12.7109375" customWidth="1"/>
    <col min="10490" max="10490" width="3.7109375" customWidth="1"/>
    <col min="10491" max="10491" width="11.28515625" customWidth="1"/>
    <col min="10492" max="10492" width="20.7109375" customWidth="1"/>
    <col min="10493" max="10498" width="12.7109375" customWidth="1"/>
    <col min="10746" max="10746" width="3.7109375" customWidth="1"/>
    <col min="10747" max="10747" width="11.28515625" customWidth="1"/>
    <col min="10748" max="10748" width="20.7109375" customWidth="1"/>
    <col min="10749" max="10754" width="12.7109375" customWidth="1"/>
    <col min="11002" max="11002" width="3.7109375" customWidth="1"/>
    <col min="11003" max="11003" width="11.28515625" customWidth="1"/>
    <col min="11004" max="11004" width="20.7109375" customWidth="1"/>
    <col min="11005" max="11010" width="12.7109375" customWidth="1"/>
    <col min="11258" max="11258" width="3.7109375" customWidth="1"/>
    <col min="11259" max="11259" width="11.28515625" customWidth="1"/>
    <col min="11260" max="11260" width="20.7109375" customWidth="1"/>
    <col min="11261" max="11266" width="12.7109375" customWidth="1"/>
    <col min="11514" max="11514" width="3.7109375" customWidth="1"/>
    <col min="11515" max="11515" width="11.28515625" customWidth="1"/>
    <col min="11516" max="11516" width="20.7109375" customWidth="1"/>
    <col min="11517" max="11522" width="12.7109375" customWidth="1"/>
    <col min="11770" max="11770" width="3.7109375" customWidth="1"/>
    <col min="11771" max="11771" width="11.28515625" customWidth="1"/>
    <col min="11772" max="11772" width="20.7109375" customWidth="1"/>
    <col min="11773" max="11778" width="12.7109375" customWidth="1"/>
    <col min="12026" max="12026" width="3.7109375" customWidth="1"/>
    <col min="12027" max="12027" width="11.28515625" customWidth="1"/>
    <col min="12028" max="12028" width="20.7109375" customWidth="1"/>
    <col min="12029" max="12034" width="12.7109375" customWidth="1"/>
    <col min="12282" max="12282" width="3.7109375" customWidth="1"/>
    <col min="12283" max="12283" width="11.28515625" customWidth="1"/>
    <col min="12284" max="12284" width="20.7109375" customWidth="1"/>
    <col min="12285" max="12290" width="12.7109375" customWidth="1"/>
    <col min="12538" max="12538" width="3.7109375" customWidth="1"/>
    <col min="12539" max="12539" width="11.28515625" customWidth="1"/>
    <col min="12540" max="12540" width="20.7109375" customWidth="1"/>
    <col min="12541" max="12546" width="12.7109375" customWidth="1"/>
    <col min="12794" max="12794" width="3.7109375" customWidth="1"/>
    <col min="12795" max="12795" width="11.28515625" customWidth="1"/>
    <col min="12796" max="12796" width="20.7109375" customWidth="1"/>
    <col min="12797" max="12802" width="12.7109375" customWidth="1"/>
    <col min="13050" max="13050" width="3.7109375" customWidth="1"/>
    <col min="13051" max="13051" width="11.28515625" customWidth="1"/>
    <col min="13052" max="13052" width="20.7109375" customWidth="1"/>
    <col min="13053" max="13058" width="12.7109375" customWidth="1"/>
    <col min="13306" max="13306" width="3.7109375" customWidth="1"/>
    <col min="13307" max="13307" width="11.28515625" customWidth="1"/>
    <col min="13308" max="13308" width="20.7109375" customWidth="1"/>
    <col min="13309" max="13314" width="12.7109375" customWidth="1"/>
    <col min="13562" max="13562" width="3.7109375" customWidth="1"/>
    <col min="13563" max="13563" width="11.28515625" customWidth="1"/>
    <col min="13564" max="13564" width="20.7109375" customWidth="1"/>
    <col min="13565" max="13570" width="12.7109375" customWidth="1"/>
    <col min="13818" max="13818" width="3.7109375" customWidth="1"/>
    <col min="13819" max="13819" width="11.28515625" customWidth="1"/>
    <col min="13820" max="13820" width="20.7109375" customWidth="1"/>
    <col min="13821" max="13826" width="12.7109375" customWidth="1"/>
    <col min="14074" max="14074" width="3.7109375" customWidth="1"/>
    <col min="14075" max="14075" width="11.28515625" customWidth="1"/>
    <col min="14076" max="14076" width="20.7109375" customWidth="1"/>
    <col min="14077" max="14082" width="12.7109375" customWidth="1"/>
    <col min="14330" max="14330" width="3.7109375" customWidth="1"/>
    <col min="14331" max="14331" width="11.28515625" customWidth="1"/>
    <col min="14332" max="14332" width="20.7109375" customWidth="1"/>
    <col min="14333" max="14338" width="12.7109375" customWidth="1"/>
    <col min="14586" max="14586" width="3.7109375" customWidth="1"/>
    <col min="14587" max="14587" width="11.28515625" customWidth="1"/>
    <col min="14588" max="14588" width="20.7109375" customWidth="1"/>
    <col min="14589" max="14594" width="12.7109375" customWidth="1"/>
    <col min="14842" max="14842" width="3.7109375" customWidth="1"/>
    <col min="14843" max="14843" width="11.28515625" customWidth="1"/>
    <col min="14844" max="14844" width="20.7109375" customWidth="1"/>
    <col min="14845" max="14850" width="12.7109375" customWidth="1"/>
    <col min="15098" max="15098" width="3.7109375" customWidth="1"/>
    <col min="15099" max="15099" width="11.28515625" customWidth="1"/>
    <col min="15100" max="15100" width="20.7109375" customWidth="1"/>
    <col min="15101" max="15106" width="12.7109375" customWidth="1"/>
    <col min="15354" max="15354" width="3.7109375" customWidth="1"/>
    <col min="15355" max="15355" width="11.28515625" customWidth="1"/>
    <col min="15356" max="15356" width="20.7109375" customWidth="1"/>
    <col min="15357" max="15362" width="12.7109375" customWidth="1"/>
    <col min="15610" max="15610" width="3.7109375" customWidth="1"/>
    <col min="15611" max="15611" width="11.28515625" customWidth="1"/>
    <col min="15612" max="15612" width="20.7109375" customWidth="1"/>
    <col min="15613" max="15618" width="12.7109375" customWidth="1"/>
    <col min="15866" max="15866" width="3.7109375" customWidth="1"/>
    <col min="15867" max="15867" width="11.28515625" customWidth="1"/>
    <col min="15868" max="15868" width="20.7109375" customWidth="1"/>
    <col min="15869" max="15874" width="12.7109375" customWidth="1"/>
    <col min="16122" max="16122" width="3.7109375" customWidth="1"/>
    <col min="16123" max="16123" width="11.28515625" customWidth="1"/>
    <col min="16124" max="16124" width="20.7109375" customWidth="1"/>
    <col min="16125" max="16130" width="12.7109375" customWidth="1"/>
  </cols>
  <sheetData>
    <row r="1" spans="1:12" ht="15.75" x14ac:dyDescent="0.25">
      <c r="A1" s="76" t="s">
        <v>213</v>
      </c>
      <c r="B1" s="27"/>
      <c r="C1" s="27"/>
      <c r="D1" s="27"/>
      <c r="E1" s="27"/>
      <c r="F1" s="27"/>
      <c r="G1" s="27"/>
      <c r="H1" s="23"/>
    </row>
    <row r="2" spans="1:12" x14ac:dyDescent="0.25">
      <c r="A2" s="77" t="s">
        <v>1</v>
      </c>
      <c r="B2" s="77" t="s">
        <v>7</v>
      </c>
      <c r="C2" s="239" t="s">
        <v>2</v>
      </c>
      <c r="D2" s="239"/>
      <c r="E2" s="239" t="s">
        <v>3</v>
      </c>
      <c r="F2" s="240"/>
      <c r="G2" s="239" t="s">
        <v>4</v>
      </c>
      <c r="H2" s="240"/>
      <c r="L2" s="12"/>
    </row>
    <row r="3" spans="1:12" x14ac:dyDescent="0.25">
      <c r="A3" s="48"/>
      <c r="B3" s="48"/>
      <c r="C3" s="78" t="s">
        <v>5</v>
      </c>
      <c r="D3" s="79" t="s">
        <v>183</v>
      </c>
      <c r="E3" s="79" t="s">
        <v>5</v>
      </c>
      <c r="F3" s="79" t="s">
        <v>183</v>
      </c>
      <c r="G3" s="79" t="s">
        <v>5</v>
      </c>
      <c r="H3" s="79" t="s">
        <v>183</v>
      </c>
      <c r="L3" s="8"/>
    </row>
    <row r="4" spans="1:12" x14ac:dyDescent="0.25">
      <c r="A4" s="80" t="s">
        <v>6</v>
      </c>
      <c r="B4" s="81" t="s">
        <v>8</v>
      </c>
      <c r="C4" s="82">
        <v>67.0702</v>
      </c>
      <c r="D4" s="83" t="s">
        <v>154</v>
      </c>
      <c r="E4" s="82">
        <v>66.093100000000007</v>
      </c>
      <c r="F4" s="83" t="s">
        <v>161</v>
      </c>
      <c r="G4" s="82">
        <v>66.696399999999997</v>
      </c>
      <c r="H4" s="83" t="s">
        <v>168</v>
      </c>
    </row>
    <row r="5" spans="1:12" x14ac:dyDescent="0.25">
      <c r="A5" s="28"/>
      <c r="B5" s="84" t="s">
        <v>9</v>
      </c>
      <c r="C5" s="82">
        <v>31.526900000000001</v>
      </c>
      <c r="D5" s="83" t="s">
        <v>155</v>
      </c>
      <c r="E5" s="82">
        <v>24.4909</v>
      </c>
      <c r="F5" s="83" t="s">
        <v>162</v>
      </c>
      <c r="G5" s="82">
        <v>28.058399999999999</v>
      </c>
      <c r="H5" s="83" t="s">
        <v>169</v>
      </c>
    </row>
    <row r="6" spans="1:12" x14ac:dyDescent="0.25">
      <c r="A6" s="28"/>
      <c r="B6" s="84" t="s">
        <v>10</v>
      </c>
      <c r="C6" s="82">
        <v>8.3194999999999997</v>
      </c>
      <c r="D6" s="83" t="s">
        <v>156</v>
      </c>
      <c r="E6" s="82">
        <v>21.578099999999999</v>
      </c>
      <c r="F6" s="83" t="s">
        <v>163</v>
      </c>
      <c r="G6" s="82">
        <v>16.375299999999999</v>
      </c>
      <c r="H6" s="83" t="s">
        <v>170</v>
      </c>
    </row>
    <row r="7" spans="1:12" x14ac:dyDescent="0.25">
      <c r="A7" s="28"/>
      <c r="B7" s="84" t="s">
        <v>11</v>
      </c>
      <c r="C7" s="82">
        <v>16.7638</v>
      </c>
      <c r="D7" s="83" t="s">
        <v>157</v>
      </c>
      <c r="E7" s="82">
        <v>21.817699999999999</v>
      </c>
      <c r="F7" s="83" t="s">
        <v>164</v>
      </c>
      <c r="G7" s="82">
        <v>19.635200000000001</v>
      </c>
      <c r="H7" s="83" t="s">
        <v>171</v>
      </c>
    </row>
    <row r="8" spans="1:12" x14ac:dyDescent="0.25">
      <c r="A8" s="28"/>
      <c r="B8" s="84" t="s">
        <v>12</v>
      </c>
      <c r="C8" s="82">
        <v>24.5779</v>
      </c>
      <c r="D8" s="83" t="s">
        <v>158</v>
      </c>
      <c r="E8" s="82">
        <v>22.0808</v>
      </c>
      <c r="F8" s="83" t="s">
        <v>165</v>
      </c>
      <c r="G8" s="82">
        <v>23.068000000000001</v>
      </c>
      <c r="H8" s="83" t="s">
        <v>172</v>
      </c>
    </row>
    <row r="9" spans="1:12" x14ac:dyDescent="0.25">
      <c r="A9" s="28"/>
      <c r="B9" s="84" t="s">
        <v>13</v>
      </c>
      <c r="C9" s="82">
        <v>20.814800000000002</v>
      </c>
      <c r="D9" s="83" t="s">
        <v>159</v>
      </c>
      <c r="E9" s="82">
        <v>33.395000000000003</v>
      </c>
      <c r="F9" s="83" t="s">
        <v>166</v>
      </c>
      <c r="G9" s="82">
        <v>28.3996</v>
      </c>
      <c r="H9" s="83" t="s">
        <v>173</v>
      </c>
    </row>
    <row r="10" spans="1:12" x14ac:dyDescent="0.25">
      <c r="A10" s="28"/>
      <c r="B10" s="84" t="s">
        <v>14</v>
      </c>
      <c r="C10" s="82">
        <v>21.799399999999999</v>
      </c>
      <c r="D10" s="83" t="s">
        <v>160</v>
      </c>
      <c r="E10" s="82">
        <v>33.243899999999996</v>
      </c>
      <c r="F10" s="83" t="s">
        <v>167</v>
      </c>
      <c r="G10" s="82">
        <v>29.011500000000002</v>
      </c>
      <c r="H10" s="83" t="s">
        <v>174</v>
      </c>
    </row>
    <row r="11" spans="1:12" x14ac:dyDescent="0.25">
      <c r="A11" s="28"/>
      <c r="B11" s="84" t="s">
        <v>15</v>
      </c>
      <c r="C11" s="82">
        <v>21.628</v>
      </c>
      <c r="D11" s="83" t="s">
        <v>149</v>
      </c>
      <c r="E11" s="82">
        <v>25.6462</v>
      </c>
      <c r="F11" s="83" t="s">
        <v>150</v>
      </c>
      <c r="G11" s="82">
        <v>24.148900000000001</v>
      </c>
      <c r="H11" s="83" t="s">
        <v>175</v>
      </c>
    </row>
    <row r="12" spans="1:12" x14ac:dyDescent="0.25">
      <c r="A12" s="48"/>
      <c r="B12" s="85" t="s">
        <v>20</v>
      </c>
      <c r="C12" s="51">
        <v>31.618099999999998</v>
      </c>
      <c r="D12" s="86" t="s">
        <v>151</v>
      </c>
      <c r="E12" s="51">
        <v>30.532900000000001</v>
      </c>
      <c r="F12" s="86" t="s">
        <v>152</v>
      </c>
      <c r="G12" s="51">
        <v>31.0181</v>
      </c>
      <c r="H12" s="86" t="s">
        <v>153</v>
      </c>
    </row>
    <row r="13" spans="1:12" x14ac:dyDescent="0.25">
      <c r="A13" s="80" t="s">
        <v>16</v>
      </c>
      <c r="B13" s="81" t="s">
        <v>8</v>
      </c>
      <c r="C13" s="87">
        <v>68.919208909000005</v>
      </c>
      <c r="D13" s="87" t="s">
        <v>122</v>
      </c>
      <c r="E13" s="87">
        <v>68.686939054000007</v>
      </c>
      <c r="F13" s="87" t="s">
        <v>131</v>
      </c>
      <c r="G13" s="87">
        <v>68.816805669999994</v>
      </c>
      <c r="H13" s="88" t="s">
        <v>140</v>
      </c>
    </row>
    <row r="14" spans="1:12" x14ac:dyDescent="0.25">
      <c r="A14" s="28"/>
      <c r="B14" s="84" t="s">
        <v>9</v>
      </c>
      <c r="C14" s="82">
        <v>19.242847683000001</v>
      </c>
      <c r="D14" s="82" t="s">
        <v>123</v>
      </c>
      <c r="E14" s="82">
        <v>41.110803961999999</v>
      </c>
      <c r="F14" s="82" t="s">
        <v>132</v>
      </c>
      <c r="G14" s="82">
        <v>31.505445917999999</v>
      </c>
      <c r="H14" s="89" t="s">
        <v>141</v>
      </c>
    </row>
    <row r="15" spans="1:12" x14ac:dyDescent="0.25">
      <c r="A15" s="28"/>
      <c r="B15" s="84" t="s">
        <v>10</v>
      </c>
      <c r="C15" s="82">
        <v>14.094256458</v>
      </c>
      <c r="D15" s="82" t="s">
        <v>124</v>
      </c>
      <c r="E15" s="82">
        <v>26.514983301000001</v>
      </c>
      <c r="F15" s="82" t="s">
        <v>133</v>
      </c>
      <c r="G15" s="82">
        <v>20.258525656</v>
      </c>
      <c r="H15" s="89" t="s">
        <v>142</v>
      </c>
    </row>
    <row r="16" spans="1:12" x14ac:dyDescent="0.25">
      <c r="A16" s="28"/>
      <c r="B16" s="84" t="s">
        <v>11</v>
      </c>
      <c r="C16" s="82">
        <v>25.029106280000001</v>
      </c>
      <c r="D16" s="82" t="s">
        <v>125</v>
      </c>
      <c r="E16" s="82">
        <v>31.82090307</v>
      </c>
      <c r="F16" s="82" t="s">
        <v>134</v>
      </c>
      <c r="G16" s="82">
        <v>28.700832469000002</v>
      </c>
      <c r="H16" s="89" t="s">
        <v>143</v>
      </c>
    </row>
    <row r="17" spans="1:8" x14ac:dyDescent="0.25">
      <c r="A17" s="28"/>
      <c r="B17" s="84" t="s">
        <v>12</v>
      </c>
      <c r="C17" s="82">
        <v>21.892365378000001</v>
      </c>
      <c r="D17" s="82" t="s">
        <v>126</v>
      </c>
      <c r="E17" s="82">
        <v>40.858457882000003</v>
      </c>
      <c r="F17" s="82" t="s">
        <v>135</v>
      </c>
      <c r="G17" s="82">
        <v>35.066110100000003</v>
      </c>
      <c r="H17" s="89" t="s">
        <v>144</v>
      </c>
    </row>
    <row r="18" spans="1:8" x14ac:dyDescent="0.25">
      <c r="A18" s="28"/>
      <c r="B18" s="84" t="s">
        <v>13</v>
      </c>
      <c r="C18" s="82">
        <v>20.791394638</v>
      </c>
      <c r="D18" s="82" t="s">
        <v>127</v>
      </c>
      <c r="E18" s="82">
        <v>33.736073451000003</v>
      </c>
      <c r="F18" s="82" t="s">
        <v>136</v>
      </c>
      <c r="G18" s="82">
        <v>28.018281883</v>
      </c>
      <c r="H18" s="89" t="s">
        <v>145</v>
      </c>
    </row>
    <row r="19" spans="1:8" x14ac:dyDescent="0.25">
      <c r="A19" s="28"/>
      <c r="B19" s="84" t="s">
        <v>14</v>
      </c>
      <c r="C19" s="82">
        <v>31.914616242000001</v>
      </c>
      <c r="D19" s="82" t="s">
        <v>128</v>
      </c>
      <c r="E19" s="82">
        <v>32.841558433000003</v>
      </c>
      <c r="F19" s="82" t="s">
        <v>137</v>
      </c>
      <c r="G19" s="82">
        <v>32.521711306999997</v>
      </c>
      <c r="H19" s="89" t="s">
        <v>146</v>
      </c>
    </row>
    <row r="20" spans="1:8" x14ac:dyDescent="0.25">
      <c r="A20" s="28"/>
      <c r="B20" s="84" t="s">
        <v>15</v>
      </c>
      <c r="C20" s="82">
        <v>16.452143509999999</v>
      </c>
      <c r="D20" s="82" t="s">
        <v>129</v>
      </c>
      <c r="E20" s="82">
        <v>26.512908076999999</v>
      </c>
      <c r="F20" s="82" t="s">
        <v>138</v>
      </c>
      <c r="G20" s="82">
        <v>23.02341084</v>
      </c>
      <c r="H20" s="89" t="s">
        <v>147</v>
      </c>
    </row>
    <row r="21" spans="1:8" x14ac:dyDescent="0.25">
      <c r="A21" s="48"/>
      <c r="B21" s="90" t="s">
        <v>20</v>
      </c>
      <c r="C21" s="91">
        <v>29.999428601000002</v>
      </c>
      <c r="D21" s="91" t="s">
        <v>130</v>
      </c>
      <c r="E21" s="91">
        <v>37.800432272000002</v>
      </c>
      <c r="F21" s="91" t="s">
        <v>139</v>
      </c>
      <c r="G21" s="91">
        <v>34.398971316999997</v>
      </c>
      <c r="H21" s="92" t="s">
        <v>148</v>
      </c>
    </row>
    <row r="22" spans="1:8" x14ac:dyDescent="0.25">
      <c r="A22" s="31" t="s">
        <v>99</v>
      </c>
      <c r="B22" s="52"/>
      <c r="C22" s="52"/>
      <c r="D22" s="52"/>
      <c r="E22" s="52"/>
      <c r="F22" s="52"/>
      <c r="G22" s="52"/>
      <c r="H22" s="52"/>
    </row>
    <row r="23" spans="1:8" x14ac:dyDescent="0.25">
      <c r="A23" s="93" t="s">
        <v>17</v>
      </c>
      <c r="B23" s="93"/>
      <c r="C23" s="93"/>
      <c r="D23" s="93"/>
      <c r="E23" s="93"/>
      <c r="F23" s="93"/>
      <c r="G23" s="93"/>
      <c r="H23" s="93"/>
    </row>
    <row r="24" spans="1:8" x14ac:dyDescent="0.25">
      <c r="A24" s="93" t="s">
        <v>184</v>
      </c>
      <c r="B24" s="93"/>
      <c r="C24" s="93"/>
      <c r="D24" s="93"/>
      <c r="E24" s="93"/>
      <c r="F24" s="93"/>
      <c r="G24" s="93"/>
      <c r="H24" s="93"/>
    </row>
    <row r="25" spans="1:8" x14ac:dyDescent="0.25">
      <c r="A25" s="52"/>
      <c r="B25" s="52"/>
      <c r="C25" s="52"/>
      <c r="D25" s="52"/>
      <c r="E25" s="52"/>
      <c r="F25" s="52"/>
      <c r="G25" s="52"/>
      <c r="H25" s="52"/>
    </row>
    <row r="26" spans="1:8" x14ac:dyDescent="0.25">
      <c r="A26" s="28" t="s">
        <v>286</v>
      </c>
      <c r="B26" s="52"/>
      <c r="C26" s="52"/>
      <c r="D26" s="52"/>
      <c r="E26" s="52"/>
      <c r="F26" s="52"/>
      <c r="G26" s="52"/>
      <c r="H26" s="52"/>
    </row>
    <row r="27" spans="1:8" x14ac:dyDescent="0.25">
      <c r="A27" s="52"/>
      <c r="B27" s="52"/>
      <c r="C27" s="52"/>
      <c r="D27" s="52"/>
      <c r="E27" s="52"/>
      <c r="F27" s="52"/>
      <c r="G27" s="52"/>
      <c r="H27" s="52"/>
    </row>
    <row r="28" spans="1:8" x14ac:dyDescent="0.25">
      <c r="A28" s="237" t="s">
        <v>0</v>
      </c>
      <c r="B28" s="237"/>
      <c r="C28" s="52"/>
      <c r="D28" s="52"/>
      <c r="E28" s="52"/>
      <c r="F28" s="52"/>
      <c r="G28" s="52"/>
      <c r="H28" s="52"/>
    </row>
    <row r="29" spans="1:8" x14ac:dyDescent="0.25">
      <c r="A29" s="52"/>
      <c r="B29" s="52"/>
      <c r="C29" s="52"/>
      <c r="D29" s="52"/>
      <c r="E29" s="52"/>
      <c r="F29" s="52"/>
      <c r="G29" s="52"/>
      <c r="H29" s="52"/>
    </row>
  </sheetData>
  <mergeCells count="4">
    <mergeCell ref="A28:B28"/>
    <mergeCell ref="C2:D2"/>
    <mergeCell ref="E2:F2"/>
    <mergeCell ref="G2:H2"/>
  </mergeCells>
  <hyperlinks>
    <hyperlink ref="A28:B28" location="Contents!A1" display="Return to contents" xr:uid="{38356376-1642-48B8-9C3A-94C1B8CD8E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BA9AF-84B8-47E7-82E6-203DAAC06EC6}">
  <dimension ref="A1:P46"/>
  <sheetViews>
    <sheetView showGridLines="0" workbookViewId="0"/>
  </sheetViews>
  <sheetFormatPr defaultRowHeight="15" x14ac:dyDescent="0.25"/>
  <cols>
    <col min="1" max="1" width="12.140625" customWidth="1"/>
    <col min="2" max="2" width="46.85546875" customWidth="1"/>
    <col min="3" max="3" width="20.28515625" customWidth="1"/>
    <col min="4" max="4" width="19" customWidth="1"/>
    <col min="5" max="5" width="14.7109375" customWidth="1"/>
    <col min="6" max="6" width="16" customWidth="1"/>
    <col min="7" max="7" width="12.85546875" customWidth="1"/>
    <col min="245" max="245" width="45.28515625" customWidth="1"/>
    <col min="246" max="246" width="21.85546875" customWidth="1"/>
    <col min="247" max="250" width="12.7109375" customWidth="1"/>
    <col min="251" max="251" width="14.7109375" customWidth="1"/>
    <col min="501" max="501" width="45.28515625" customWidth="1"/>
    <col min="502" max="502" width="21.85546875" customWidth="1"/>
    <col min="503" max="506" width="12.7109375" customWidth="1"/>
    <col min="507" max="507" width="14.7109375" customWidth="1"/>
    <col min="757" max="757" width="45.28515625" customWidth="1"/>
    <col min="758" max="758" width="21.85546875" customWidth="1"/>
    <col min="759" max="762" width="12.7109375" customWidth="1"/>
    <col min="763" max="763" width="14.7109375" customWidth="1"/>
    <col min="1013" max="1013" width="45.28515625" customWidth="1"/>
    <col min="1014" max="1014" width="21.85546875" customWidth="1"/>
    <col min="1015" max="1018" width="12.7109375" customWidth="1"/>
    <col min="1019" max="1019" width="14.7109375" customWidth="1"/>
    <col min="1269" max="1269" width="45.28515625" customWidth="1"/>
    <col min="1270" max="1270" width="21.85546875" customWidth="1"/>
    <col min="1271" max="1274" width="12.7109375" customWidth="1"/>
    <col min="1275" max="1275" width="14.7109375" customWidth="1"/>
    <col min="1525" max="1525" width="45.28515625" customWidth="1"/>
    <col min="1526" max="1526" width="21.85546875" customWidth="1"/>
    <col min="1527" max="1530" width="12.7109375" customWidth="1"/>
    <col min="1531" max="1531" width="14.7109375" customWidth="1"/>
    <col min="1781" max="1781" width="45.28515625" customWidth="1"/>
    <col min="1782" max="1782" width="21.85546875" customWidth="1"/>
    <col min="1783" max="1786" width="12.7109375" customWidth="1"/>
    <col min="1787" max="1787" width="14.7109375" customWidth="1"/>
    <col min="2037" max="2037" width="45.28515625" customWidth="1"/>
    <col min="2038" max="2038" width="21.85546875" customWidth="1"/>
    <col min="2039" max="2042" width="12.7109375" customWidth="1"/>
    <col min="2043" max="2043" width="14.7109375" customWidth="1"/>
    <col min="2293" max="2293" width="45.28515625" customWidth="1"/>
    <col min="2294" max="2294" width="21.85546875" customWidth="1"/>
    <col min="2295" max="2298" width="12.7109375" customWidth="1"/>
    <col min="2299" max="2299" width="14.7109375" customWidth="1"/>
    <col min="2549" max="2549" width="45.28515625" customWidth="1"/>
    <col min="2550" max="2550" width="21.85546875" customWidth="1"/>
    <col min="2551" max="2554" width="12.7109375" customWidth="1"/>
    <col min="2555" max="2555" width="14.7109375" customWidth="1"/>
    <col min="2805" max="2805" width="45.28515625" customWidth="1"/>
    <col min="2806" max="2806" width="21.85546875" customWidth="1"/>
    <col min="2807" max="2810" width="12.7109375" customWidth="1"/>
    <col min="2811" max="2811" width="14.7109375" customWidth="1"/>
    <col min="3061" max="3061" width="45.28515625" customWidth="1"/>
    <col min="3062" max="3062" width="21.85546875" customWidth="1"/>
    <col min="3063" max="3066" width="12.7109375" customWidth="1"/>
    <col min="3067" max="3067" width="14.7109375" customWidth="1"/>
    <col min="3317" max="3317" width="45.28515625" customWidth="1"/>
    <col min="3318" max="3318" width="21.85546875" customWidth="1"/>
    <col min="3319" max="3322" width="12.7109375" customWidth="1"/>
    <col min="3323" max="3323" width="14.7109375" customWidth="1"/>
    <col min="3573" max="3573" width="45.28515625" customWidth="1"/>
    <col min="3574" max="3574" width="21.85546875" customWidth="1"/>
    <col min="3575" max="3578" width="12.7109375" customWidth="1"/>
    <col min="3579" max="3579" width="14.7109375" customWidth="1"/>
    <col min="3829" max="3829" width="45.28515625" customWidth="1"/>
    <col min="3830" max="3830" width="21.85546875" customWidth="1"/>
    <col min="3831" max="3834" width="12.7109375" customWidth="1"/>
    <col min="3835" max="3835" width="14.7109375" customWidth="1"/>
    <col min="4085" max="4085" width="45.28515625" customWidth="1"/>
    <col min="4086" max="4086" width="21.85546875" customWidth="1"/>
    <col min="4087" max="4090" width="12.7109375" customWidth="1"/>
    <col min="4091" max="4091" width="14.7109375" customWidth="1"/>
    <col min="4341" max="4341" width="45.28515625" customWidth="1"/>
    <col min="4342" max="4342" width="21.85546875" customWidth="1"/>
    <col min="4343" max="4346" width="12.7109375" customWidth="1"/>
    <col min="4347" max="4347" width="14.7109375" customWidth="1"/>
    <col min="4597" max="4597" width="45.28515625" customWidth="1"/>
    <col min="4598" max="4598" width="21.85546875" customWidth="1"/>
    <col min="4599" max="4602" width="12.7109375" customWidth="1"/>
    <col min="4603" max="4603" width="14.7109375" customWidth="1"/>
    <col min="4853" max="4853" width="45.28515625" customWidth="1"/>
    <col min="4854" max="4854" width="21.85546875" customWidth="1"/>
    <col min="4855" max="4858" width="12.7109375" customWidth="1"/>
    <col min="4859" max="4859" width="14.7109375" customWidth="1"/>
    <col min="5109" max="5109" width="45.28515625" customWidth="1"/>
    <col min="5110" max="5110" width="21.85546875" customWidth="1"/>
    <col min="5111" max="5114" width="12.7109375" customWidth="1"/>
    <col min="5115" max="5115" width="14.7109375" customWidth="1"/>
    <col min="5365" max="5365" width="45.28515625" customWidth="1"/>
    <col min="5366" max="5366" width="21.85546875" customWidth="1"/>
    <col min="5367" max="5370" width="12.7109375" customWidth="1"/>
    <col min="5371" max="5371" width="14.7109375" customWidth="1"/>
    <col min="5621" max="5621" width="45.28515625" customWidth="1"/>
    <col min="5622" max="5622" width="21.85546875" customWidth="1"/>
    <col min="5623" max="5626" width="12.7109375" customWidth="1"/>
    <col min="5627" max="5627" width="14.7109375" customWidth="1"/>
    <col min="5877" max="5877" width="45.28515625" customWidth="1"/>
    <col min="5878" max="5878" width="21.85546875" customWidth="1"/>
    <col min="5879" max="5882" width="12.7109375" customWidth="1"/>
    <col min="5883" max="5883" width="14.7109375" customWidth="1"/>
    <col min="6133" max="6133" width="45.28515625" customWidth="1"/>
    <col min="6134" max="6134" width="21.85546875" customWidth="1"/>
    <col min="6135" max="6138" width="12.7109375" customWidth="1"/>
    <col min="6139" max="6139" width="14.7109375" customWidth="1"/>
    <col min="6389" max="6389" width="45.28515625" customWidth="1"/>
    <col min="6390" max="6390" width="21.85546875" customWidth="1"/>
    <col min="6391" max="6394" width="12.7109375" customWidth="1"/>
    <col min="6395" max="6395" width="14.7109375" customWidth="1"/>
    <col min="6645" max="6645" width="45.28515625" customWidth="1"/>
    <col min="6646" max="6646" width="21.85546875" customWidth="1"/>
    <col min="6647" max="6650" width="12.7109375" customWidth="1"/>
    <col min="6651" max="6651" width="14.7109375" customWidth="1"/>
    <col min="6901" max="6901" width="45.28515625" customWidth="1"/>
    <col min="6902" max="6902" width="21.85546875" customWidth="1"/>
    <col min="6903" max="6906" width="12.7109375" customWidth="1"/>
    <col min="6907" max="6907" width="14.7109375" customWidth="1"/>
    <col min="7157" max="7157" width="45.28515625" customWidth="1"/>
    <col min="7158" max="7158" width="21.85546875" customWidth="1"/>
    <col min="7159" max="7162" width="12.7109375" customWidth="1"/>
    <col min="7163" max="7163" width="14.7109375" customWidth="1"/>
    <col min="7413" max="7413" width="45.28515625" customWidth="1"/>
    <col min="7414" max="7414" width="21.85546875" customWidth="1"/>
    <col min="7415" max="7418" width="12.7109375" customWidth="1"/>
    <col min="7419" max="7419" width="14.7109375" customWidth="1"/>
    <col min="7669" max="7669" width="45.28515625" customWidth="1"/>
    <col min="7670" max="7670" width="21.85546875" customWidth="1"/>
    <col min="7671" max="7674" width="12.7109375" customWidth="1"/>
    <col min="7675" max="7675" width="14.7109375" customWidth="1"/>
    <col min="7925" max="7925" width="45.28515625" customWidth="1"/>
    <col min="7926" max="7926" width="21.85546875" customWidth="1"/>
    <col min="7927" max="7930" width="12.7109375" customWidth="1"/>
    <col min="7931" max="7931" width="14.7109375" customWidth="1"/>
    <col min="8181" max="8181" width="45.28515625" customWidth="1"/>
    <col min="8182" max="8182" width="21.85546875" customWidth="1"/>
    <col min="8183" max="8186" width="12.7109375" customWidth="1"/>
    <col min="8187" max="8187" width="14.7109375" customWidth="1"/>
    <col min="8437" max="8437" width="45.28515625" customWidth="1"/>
    <col min="8438" max="8438" width="21.85546875" customWidth="1"/>
    <col min="8439" max="8442" width="12.7109375" customWidth="1"/>
    <col min="8443" max="8443" width="14.7109375" customWidth="1"/>
    <col min="8693" max="8693" width="45.28515625" customWidth="1"/>
    <col min="8694" max="8694" width="21.85546875" customWidth="1"/>
    <col min="8695" max="8698" width="12.7109375" customWidth="1"/>
    <col min="8699" max="8699" width="14.7109375" customWidth="1"/>
    <col min="8949" max="8949" width="45.28515625" customWidth="1"/>
    <col min="8950" max="8950" width="21.85546875" customWidth="1"/>
    <col min="8951" max="8954" width="12.7109375" customWidth="1"/>
    <col min="8955" max="8955" width="14.7109375" customWidth="1"/>
    <col min="9205" max="9205" width="45.28515625" customWidth="1"/>
    <col min="9206" max="9206" width="21.85546875" customWidth="1"/>
    <col min="9207" max="9210" width="12.7109375" customWidth="1"/>
    <col min="9211" max="9211" width="14.7109375" customWidth="1"/>
    <col min="9461" max="9461" width="45.28515625" customWidth="1"/>
    <col min="9462" max="9462" width="21.85546875" customWidth="1"/>
    <col min="9463" max="9466" width="12.7109375" customWidth="1"/>
    <col min="9467" max="9467" width="14.7109375" customWidth="1"/>
    <col min="9717" max="9717" width="45.28515625" customWidth="1"/>
    <col min="9718" max="9718" width="21.85546875" customWidth="1"/>
    <col min="9719" max="9722" width="12.7109375" customWidth="1"/>
    <col min="9723" max="9723" width="14.7109375" customWidth="1"/>
    <col min="9973" max="9973" width="45.28515625" customWidth="1"/>
    <col min="9974" max="9974" width="21.85546875" customWidth="1"/>
    <col min="9975" max="9978" width="12.7109375" customWidth="1"/>
    <col min="9979" max="9979" width="14.7109375" customWidth="1"/>
    <col min="10229" max="10229" width="45.28515625" customWidth="1"/>
    <col min="10230" max="10230" width="21.85546875" customWidth="1"/>
    <col min="10231" max="10234" width="12.7109375" customWidth="1"/>
    <col min="10235" max="10235" width="14.7109375" customWidth="1"/>
    <col min="10485" max="10485" width="45.28515625" customWidth="1"/>
    <col min="10486" max="10486" width="21.85546875" customWidth="1"/>
    <col min="10487" max="10490" width="12.7109375" customWidth="1"/>
    <col min="10491" max="10491" width="14.7109375" customWidth="1"/>
    <col min="10741" max="10741" width="45.28515625" customWidth="1"/>
    <col min="10742" max="10742" width="21.85546875" customWidth="1"/>
    <col min="10743" max="10746" width="12.7109375" customWidth="1"/>
    <col min="10747" max="10747" width="14.7109375" customWidth="1"/>
    <col min="10997" max="10997" width="45.28515625" customWidth="1"/>
    <col min="10998" max="10998" width="21.85546875" customWidth="1"/>
    <col min="10999" max="11002" width="12.7109375" customWidth="1"/>
    <col min="11003" max="11003" width="14.7109375" customWidth="1"/>
    <col min="11253" max="11253" width="45.28515625" customWidth="1"/>
    <col min="11254" max="11254" width="21.85546875" customWidth="1"/>
    <col min="11255" max="11258" width="12.7109375" customWidth="1"/>
    <col min="11259" max="11259" width="14.7109375" customWidth="1"/>
    <col min="11509" max="11509" width="45.28515625" customWidth="1"/>
    <col min="11510" max="11510" width="21.85546875" customWidth="1"/>
    <col min="11511" max="11514" width="12.7109375" customWidth="1"/>
    <col min="11515" max="11515" width="14.7109375" customWidth="1"/>
    <col min="11765" max="11765" width="45.28515625" customWidth="1"/>
    <col min="11766" max="11766" width="21.85546875" customWidth="1"/>
    <col min="11767" max="11770" width="12.7109375" customWidth="1"/>
    <col min="11771" max="11771" width="14.7109375" customWidth="1"/>
    <col min="12021" max="12021" width="45.28515625" customWidth="1"/>
    <col min="12022" max="12022" width="21.85546875" customWidth="1"/>
    <col min="12023" max="12026" width="12.7109375" customWidth="1"/>
    <col min="12027" max="12027" width="14.7109375" customWidth="1"/>
    <col min="12277" max="12277" width="45.28515625" customWidth="1"/>
    <col min="12278" max="12278" width="21.85546875" customWidth="1"/>
    <col min="12279" max="12282" width="12.7109375" customWidth="1"/>
    <col min="12283" max="12283" width="14.7109375" customWidth="1"/>
    <col min="12533" max="12533" width="45.28515625" customWidth="1"/>
    <col min="12534" max="12534" width="21.85546875" customWidth="1"/>
    <col min="12535" max="12538" width="12.7109375" customWidth="1"/>
    <col min="12539" max="12539" width="14.7109375" customWidth="1"/>
    <col min="12789" max="12789" width="45.28515625" customWidth="1"/>
    <col min="12790" max="12790" width="21.85546875" customWidth="1"/>
    <col min="12791" max="12794" width="12.7109375" customWidth="1"/>
    <col min="12795" max="12795" width="14.7109375" customWidth="1"/>
    <col min="13045" max="13045" width="45.28515625" customWidth="1"/>
    <col min="13046" max="13046" width="21.85546875" customWidth="1"/>
    <col min="13047" max="13050" width="12.7109375" customWidth="1"/>
    <col min="13051" max="13051" width="14.7109375" customWidth="1"/>
    <col min="13301" max="13301" width="45.28515625" customWidth="1"/>
    <col min="13302" max="13302" width="21.85546875" customWidth="1"/>
    <col min="13303" max="13306" width="12.7109375" customWidth="1"/>
    <col min="13307" max="13307" width="14.7109375" customWidth="1"/>
    <col min="13557" max="13557" width="45.28515625" customWidth="1"/>
    <col min="13558" max="13558" width="21.85546875" customWidth="1"/>
    <col min="13559" max="13562" width="12.7109375" customWidth="1"/>
    <col min="13563" max="13563" width="14.7109375" customWidth="1"/>
    <col min="13813" max="13813" width="45.28515625" customWidth="1"/>
    <col min="13814" max="13814" width="21.85546875" customWidth="1"/>
    <col min="13815" max="13818" width="12.7109375" customWidth="1"/>
    <col min="13819" max="13819" width="14.7109375" customWidth="1"/>
    <col min="14069" max="14069" width="45.28515625" customWidth="1"/>
    <col min="14070" max="14070" width="21.85546875" customWidth="1"/>
    <col min="14071" max="14074" width="12.7109375" customWidth="1"/>
    <col min="14075" max="14075" width="14.7109375" customWidth="1"/>
    <col min="14325" max="14325" width="45.28515625" customWidth="1"/>
    <col min="14326" max="14326" width="21.85546875" customWidth="1"/>
    <col min="14327" max="14330" width="12.7109375" customWidth="1"/>
    <col min="14331" max="14331" width="14.7109375" customWidth="1"/>
    <col min="14581" max="14581" width="45.28515625" customWidth="1"/>
    <col min="14582" max="14582" width="21.85546875" customWidth="1"/>
    <col min="14583" max="14586" width="12.7109375" customWidth="1"/>
    <col min="14587" max="14587" width="14.7109375" customWidth="1"/>
    <col min="14837" max="14837" width="45.28515625" customWidth="1"/>
    <col min="14838" max="14838" width="21.85546875" customWidth="1"/>
    <col min="14839" max="14842" width="12.7109375" customWidth="1"/>
    <col min="14843" max="14843" width="14.7109375" customWidth="1"/>
    <col min="15093" max="15093" width="45.28515625" customWidth="1"/>
    <col min="15094" max="15094" width="21.85546875" customWidth="1"/>
    <col min="15095" max="15098" width="12.7109375" customWidth="1"/>
    <col min="15099" max="15099" width="14.7109375" customWidth="1"/>
    <col min="15349" max="15349" width="45.28515625" customWidth="1"/>
    <col min="15350" max="15350" width="21.85546875" customWidth="1"/>
    <col min="15351" max="15354" width="12.7109375" customWidth="1"/>
    <col min="15355" max="15355" width="14.7109375" customWidth="1"/>
    <col min="15605" max="15605" width="45.28515625" customWidth="1"/>
    <col min="15606" max="15606" width="21.85546875" customWidth="1"/>
    <col min="15607" max="15610" width="12.7109375" customWidth="1"/>
    <col min="15611" max="15611" width="14.7109375" customWidth="1"/>
    <col min="15861" max="15861" width="45.28515625" customWidth="1"/>
    <col min="15862" max="15862" width="21.85546875" customWidth="1"/>
    <col min="15863" max="15866" width="12.7109375" customWidth="1"/>
    <col min="15867" max="15867" width="14.7109375" customWidth="1"/>
    <col min="16117" max="16117" width="45.28515625" customWidth="1"/>
    <col min="16118" max="16118" width="21.85546875" customWidth="1"/>
    <col min="16119" max="16122" width="12.7109375" customWidth="1"/>
    <col min="16123" max="16123" width="14.7109375" customWidth="1"/>
  </cols>
  <sheetData>
    <row r="1" spans="1:16" ht="15.75" x14ac:dyDescent="0.25">
      <c r="A1" s="112" t="s">
        <v>287</v>
      </c>
      <c r="B1" s="109"/>
      <c r="D1" s="110"/>
      <c r="E1" s="111"/>
      <c r="F1" s="8"/>
    </row>
    <row r="2" spans="1:16" s="28" customFormat="1" ht="14.25" x14ac:dyDescent="0.2">
      <c r="A2" s="113"/>
      <c r="B2" s="113"/>
      <c r="C2" s="113"/>
      <c r="D2" s="35" t="s">
        <v>282</v>
      </c>
      <c r="E2" s="35"/>
      <c r="F2" s="35" t="s">
        <v>217</v>
      </c>
      <c r="G2" s="114"/>
    </row>
    <row r="3" spans="1:16" s="28" customFormat="1" ht="12.75" x14ac:dyDescent="0.2">
      <c r="D3" s="242" t="s">
        <v>4</v>
      </c>
      <c r="E3" s="242"/>
      <c r="F3" s="242" t="s">
        <v>4</v>
      </c>
      <c r="G3" s="242"/>
    </row>
    <row r="4" spans="1:16" s="28" customFormat="1" ht="12.75" x14ac:dyDescent="0.2">
      <c r="A4" s="115" t="s">
        <v>1</v>
      </c>
      <c r="B4" s="115" t="s">
        <v>218</v>
      </c>
      <c r="C4" s="71" t="s">
        <v>219</v>
      </c>
      <c r="D4" s="79" t="s">
        <v>5</v>
      </c>
      <c r="E4" s="79" t="s">
        <v>183</v>
      </c>
      <c r="F4" s="79" t="s">
        <v>5</v>
      </c>
      <c r="G4" s="79" t="s">
        <v>183</v>
      </c>
    </row>
    <row r="5" spans="1:16" s="28" customFormat="1" ht="12.75" x14ac:dyDescent="0.2">
      <c r="A5" s="41" t="s">
        <v>6</v>
      </c>
      <c r="B5" s="28" t="s">
        <v>220</v>
      </c>
      <c r="C5" s="28" t="s">
        <v>221</v>
      </c>
      <c r="D5" s="100">
        <v>11.407500000000001</v>
      </c>
      <c r="E5" s="89" t="s">
        <v>222</v>
      </c>
      <c r="F5" s="116">
        <v>21.812200000000001</v>
      </c>
      <c r="G5" s="89" t="s">
        <v>223</v>
      </c>
    </row>
    <row r="6" spans="1:16" s="28" customFormat="1" ht="12.75" x14ac:dyDescent="0.2">
      <c r="C6" s="28" t="s">
        <v>224</v>
      </c>
      <c r="D6" s="100">
        <v>32.034199999999998</v>
      </c>
      <c r="E6" s="89" t="s">
        <v>225</v>
      </c>
      <c r="F6" s="116">
        <v>36.255499999999998</v>
      </c>
      <c r="G6" s="89" t="s">
        <v>226</v>
      </c>
    </row>
    <row r="7" spans="1:16" s="28" customFormat="1" ht="12.75" x14ac:dyDescent="0.2">
      <c r="C7" s="28" t="s">
        <v>227</v>
      </c>
      <c r="D7" s="100">
        <v>33.101500000000001</v>
      </c>
      <c r="E7" s="89" t="s">
        <v>228</v>
      </c>
      <c r="F7" s="116">
        <v>28.521899999999999</v>
      </c>
      <c r="G7" s="89" t="s">
        <v>229</v>
      </c>
    </row>
    <row r="8" spans="1:16" s="28" customFormat="1" ht="12.75" x14ac:dyDescent="0.2">
      <c r="C8" s="28" t="s">
        <v>230</v>
      </c>
      <c r="D8" s="100">
        <v>16.822600000000001</v>
      </c>
      <c r="E8" s="89" t="s">
        <v>231</v>
      </c>
      <c r="F8" s="116">
        <v>10.2858</v>
      </c>
      <c r="G8" s="89" t="s">
        <v>232</v>
      </c>
    </row>
    <row r="9" spans="1:16" s="28" customFormat="1" ht="12.75" x14ac:dyDescent="0.2">
      <c r="B9" s="48"/>
      <c r="C9" s="48" t="s">
        <v>233</v>
      </c>
      <c r="D9" s="117">
        <v>7.6341999999999999</v>
      </c>
      <c r="E9" s="118" t="s">
        <v>234</v>
      </c>
      <c r="F9" s="119">
        <v>3.1246</v>
      </c>
      <c r="G9" s="118" t="s">
        <v>235</v>
      </c>
    </row>
    <row r="10" spans="1:16" s="28" customFormat="1" ht="12.75" x14ac:dyDescent="0.2">
      <c r="B10" s="241" t="s">
        <v>283</v>
      </c>
      <c r="C10" s="28" t="s">
        <v>236</v>
      </c>
      <c r="D10" s="116">
        <v>49.058199999999999</v>
      </c>
      <c r="E10" s="89" t="s">
        <v>237</v>
      </c>
      <c r="F10" s="116">
        <v>65.045400000000001</v>
      </c>
      <c r="G10" s="89" t="s">
        <v>238</v>
      </c>
    </row>
    <row r="11" spans="1:16" s="28" customFormat="1" ht="12.75" x14ac:dyDescent="0.2">
      <c r="B11" s="238"/>
      <c r="C11" s="28" t="s">
        <v>239</v>
      </c>
      <c r="D11" s="116">
        <v>25.700800000000001</v>
      </c>
      <c r="E11" s="89" t="s">
        <v>240</v>
      </c>
      <c r="F11" s="116">
        <v>22.8919</v>
      </c>
      <c r="G11" s="89" t="s">
        <v>241</v>
      </c>
      <c r="J11" s="243"/>
      <c r="K11" s="243"/>
      <c r="L11" s="243"/>
      <c r="M11" s="243"/>
      <c r="N11" s="243"/>
      <c r="O11" s="243"/>
      <c r="P11" s="243"/>
    </row>
    <row r="12" spans="1:16" s="28" customFormat="1" ht="12.75" x14ac:dyDescent="0.2">
      <c r="C12" s="28" t="s">
        <v>242</v>
      </c>
      <c r="D12" s="116">
        <v>14.7189</v>
      </c>
      <c r="E12" s="89" t="s">
        <v>243</v>
      </c>
      <c r="F12" s="116">
        <v>8.6861999999999995</v>
      </c>
      <c r="G12" s="89" t="s">
        <v>244</v>
      </c>
      <c r="J12" s="243"/>
      <c r="K12" s="243"/>
      <c r="L12" s="243"/>
      <c r="M12" s="243"/>
      <c r="N12" s="243"/>
      <c r="O12" s="243"/>
      <c r="P12" s="243"/>
    </row>
    <row r="13" spans="1:16" s="28" customFormat="1" ht="12.75" x14ac:dyDescent="0.2">
      <c r="B13" s="48"/>
      <c r="C13" s="48" t="s">
        <v>245</v>
      </c>
      <c r="D13" s="119">
        <v>10.5221</v>
      </c>
      <c r="E13" s="118" t="s">
        <v>246</v>
      </c>
      <c r="F13" s="119">
        <v>3.3765999999999998</v>
      </c>
      <c r="G13" s="118" t="s">
        <v>247</v>
      </c>
      <c r="J13" s="243"/>
      <c r="K13" s="243"/>
      <c r="L13" s="243"/>
      <c r="M13" s="243"/>
      <c r="N13" s="243"/>
      <c r="O13" s="243"/>
      <c r="P13" s="243"/>
    </row>
    <row r="14" spans="1:16" s="28" customFormat="1" ht="12.75" x14ac:dyDescent="0.2">
      <c r="B14" s="241" t="s">
        <v>284</v>
      </c>
      <c r="C14" s="28" t="s">
        <v>248</v>
      </c>
      <c r="D14" s="120">
        <v>71.900000000000006</v>
      </c>
      <c r="E14" s="89" t="s">
        <v>249</v>
      </c>
      <c r="F14" s="120" t="s">
        <v>250</v>
      </c>
      <c r="G14" s="120" t="s">
        <v>250</v>
      </c>
    </row>
    <row r="15" spans="1:16" s="28" customFormat="1" ht="12.75" x14ac:dyDescent="0.2">
      <c r="B15" s="238"/>
      <c r="C15" s="28" t="s">
        <v>251</v>
      </c>
      <c r="D15" s="120">
        <v>5.0999999999999996</v>
      </c>
      <c r="E15" s="89" t="s">
        <v>252</v>
      </c>
      <c r="F15" s="120" t="s">
        <v>250</v>
      </c>
      <c r="G15" s="120" t="s">
        <v>250</v>
      </c>
    </row>
    <row r="16" spans="1:16" s="28" customFormat="1" ht="12.75" x14ac:dyDescent="0.2">
      <c r="A16" s="121"/>
      <c r="B16" s="48"/>
      <c r="C16" s="48" t="s">
        <v>253</v>
      </c>
      <c r="D16" s="122">
        <v>23</v>
      </c>
      <c r="E16" s="118" t="s">
        <v>254</v>
      </c>
      <c r="F16" s="122" t="s">
        <v>250</v>
      </c>
      <c r="G16" s="122" t="s">
        <v>250</v>
      </c>
    </row>
    <row r="17" spans="1:9" s="28" customFormat="1" ht="12.75" x14ac:dyDescent="0.2">
      <c r="A17" s="41" t="s">
        <v>16</v>
      </c>
      <c r="B17" s="28" t="s">
        <v>220</v>
      </c>
      <c r="C17" s="28" t="s">
        <v>221</v>
      </c>
      <c r="D17" s="44">
        <v>10.7</v>
      </c>
      <c r="E17" s="89" t="s">
        <v>255</v>
      </c>
      <c r="F17" s="44">
        <v>20.5</v>
      </c>
      <c r="G17" s="89" t="s">
        <v>256</v>
      </c>
    </row>
    <row r="18" spans="1:9" s="28" customFormat="1" ht="12.75" x14ac:dyDescent="0.2">
      <c r="C18" s="28" t="s">
        <v>224</v>
      </c>
      <c r="D18" s="44">
        <v>29.3</v>
      </c>
      <c r="E18" s="89" t="s">
        <v>257</v>
      </c>
      <c r="F18" s="44">
        <v>38.299999999999997</v>
      </c>
      <c r="G18" s="89" t="s">
        <v>258</v>
      </c>
    </row>
    <row r="19" spans="1:9" s="28" customFormat="1" ht="12.75" x14ac:dyDescent="0.2">
      <c r="C19" s="28" t="s">
        <v>227</v>
      </c>
      <c r="D19" s="44">
        <v>37.299999999999997</v>
      </c>
      <c r="E19" s="89" t="s">
        <v>259</v>
      </c>
      <c r="F19" s="44">
        <v>28.9</v>
      </c>
      <c r="G19" s="89" t="s">
        <v>260</v>
      </c>
    </row>
    <row r="20" spans="1:9" s="28" customFormat="1" ht="12.75" x14ac:dyDescent="0.2">
      <c r="C20" s="28" t="s">
        <v>230</v>
      </c>
      <c r="D20" s="44">
        <v>17.399999999999999</v>
      </c>
      <c r="E20" s="89" t="s">
        <v>261</v>
      </c>
      <c r="F20" s="44">
        <v>9.6999999999999993</v>
      </c>
      <c r="G20" s="89" t="s">
        <v>262</v>
      </c>
    </row>
    <row r="21" spans="1:9" s="28" customFormat="1" ht="12.75" x14ac:dyDescent="0.2">
      <c r="B21" s="48"/>
      <c r="C21" s="48" t="s">
        <v>233</v>
      </c>
      <c r="D21" s="123">
        <v>5.4</v>
      </c>
      <c r="E21" s="118" t="s">
        <v>263</v>
      </c>
      <c r="F21" s="123">
        <v>2.6</v>
      </c>
      <c r="G21" s="118" t="s">
        <v>264</v>
      </c>
    </row>
    <row r="22" spans="1:9" s="28" customFormat="1" ht="12.75" x14ac:dyDescent="0.2">
      <c r="B22" s="241" t="s">
        <v>283</v>
      </c>
      <c r="C22" s="28" t="s">
        <v>236</v>
      </c>
      <c r="D22" s="120">
        <v>43.6</v>
      </c>
      <c r="E22" s="89" t="s">
        <v>265</v>
      </c>
      <c r="F22" s="120">
        <v>59.8</v>
      </c>
      <c r="G22" s="89" t="s">
        <v>266</v>
      </c>
    </row>
    <row r="23" spans="1:9" s="28" customFormat="1" ht="12.75" x14ac:dyDescent="0.2">
      <c r="B23" s="238"/>
      <c r="C23" s="28" t="s">
        <v>239</v>
      </c>
      <c r="D23" s="120">
        <v>26.5</v>
      </c>
      <c r="E23" s="89" t="s">
        <v>267</v>
      </c>
      <c r="F23" s="120">
        <v>21.7</v>
      </c>
      <c r="G23" s="89" t="s">
        <v>268</v>
      </c>
    </row>
    <row r="24" spans="1:9" s="28" customFormat="1" ht="12.75" x14ac:dyDescent="0.2">
      <c r="C24" s="28" t="s">
        <v>242</v>
      </c>
      <c r="D24" s="120">
        <v>19</v>
      </c>
      <c r="E24" s="89" t="s">
        <v>269</v>
      </c>
      <c r="F24" s="120">
        <v>11.7</v>
      </c>
      <c r="G24" s="89" t="s">
        <v>270</v>
      </c>
    </row>
    <row r="25" spans="1:9" s="28" customFormat="1" ht="12.75" x14ac:dyDescent="0.2">
      <c r="B25" s="48"/>
      <c r="C25" s="48" t="s">
        <v>245</v>
      </c>
      <c r="D25" s="122">
        <v>11</v>
      </c>
      <c r="E25" s="118" t="s">
        <v>271</v>
      </c>
      <c r="F25" s="122">
        <v>6.8</v>
      </c>
      <c r="G25" s="118" t="s">
        <v>272</v>
      </c>
    </row>
    <row r="26" spans="1:9" s="28" customFormat="1" ht="12.75" x14ac:dyDescent="0.2">
      <c r="B26" s="241" t="s">
        <v>284</v>
      </c>
      <c r="C26" s="28" t="s">
        <v>248</v>
      </c>
      <c r="D26" s="124">
        <v>71.099999999999994</v>
      </c>
      <c r="E26" s="89" t="s">
        <v>273</v>
      </c>
      <c r="F26" s="120" t="s">
        <v>250</v>
      </c>
      <c r="G26" s="120" t="s">
        <v>250</v>
      </c>
      <c r="H26" s="125"/>
      <c r="I26" s="125"/>
    </row>
    <row r="27" spans="1:9" s="28" customFormat="1" ht="12.75" x14ac:dyDescent="0.2">
      <c r="B27" s="238"/>
      <c r="C27" s="28" t="s">
        <v>251</v>
      </c>
      <c r="D27" s="124">
        <v>7.7</v>
      </c>
      <c r="E27" s="89" t="s">
        <v>274</v>
      </c>
      <c r="F27" s="120" t="s">
        <v>250</v>
      </c>
      <c r="G27" s="120" t="s">
        <v>250</v>
      </c>
    </row>
    <row r="28" spans="1:9" s="28" customFormat="1" ht="12.75" x14ac:dyDescent="0.2">
      <c r="A28" s="48"/>
      <c r="B28" s="48"/>
      <c r="C28" s="48" t="s">
        <v>253</v>
      </c>
      <c r="D28" s="122">
        <v>21.3</v>
      </c>
      <c r="E28" s="118" t="s">
        <v>275</v>
      </c>
      <c r="F28" s="122" t="s">
        <v>250</v>
      </c>
      <c r="G28" s="122" t="s">
        <v>250</v>
      </c>
    </row>
    <row r="29" spans="1:9" s="52" customFormat="1" ht="12.75" x14ac:dyDescent="0.2">
      <c r="A29" s="31" t="s">
        <v>99</v>
      </c>
      <c r="B29" s="31"/>
      <c r="C29" s="84"/>
      <c r="D29" s="28"/>
      <c r="E29" s="28"/>
      <c r="F29" s="28"/>
    </row>
    <row r="30" spans="1:9" s="52" customFormat="1" ht="12.75" x14ac:dyDescent="0.2">
      <c r="A30" s="31" t="s">
        <v>17</v>
      </c>
      <c r="B30" s="31"/>
      <c r="C30" s="84"/>
      <c r="D30" s="28"/>
      <c r="E30" s="28"/>
      <c r="F30" s="28"/>
    </row>
    <row r="31" spans="1:9" s="52" customFormat="1" ht="12.75" x14ac:dyDescent="0.2">
      <c r="A31" s="31" t="s">
        <v>276</v>
      </c>
      <c r="B31" s="31"/>
      <c r="C31" s="84"/>
      <c r="D31" s="28"/>
      <c r="E31" s="28"/>
      <c r="F31" s="28"/>
    </row>
    <row r="32" spans="1:9" s="52" customFormat="1" ht="12.75" x14ac:dyDescent="0.2">
      <c r="A32" s="31" t="s">
        <v>277</v>
      </c>
      <c r="B32" s="31"/>
      <c r="C32" s="31"/>
      <c r="D32" s="31"/>
      <c r="E32" s="31"/>
      <c r="F32" s="31"/>
      <c r="G32" s="31"/>
    </row>
    <row r="33" spans="1:7" s="52" customFormat="1" ht="12.75" x14ac:dyDescent="0.2">
      <c r="A33" s="31" t="s">
        <v>278</v>
      </c>
      <c r="B33" s="31"/>
      <c r="C33" s="31"/>
      <c r="D33" s="31"/>
      <c r="E33" s="31"/>
      <c r="F33" s="31"/>
      <c r="G33" s="31"/>
    </row>
    <row r="34" spans="1:7" s="52" customFormat="1" ht="12.75" x14ac:dyDescent="0.2">
      <c r="A34" s="31" t="s">
        <v>279</v>
      </c>
    </row>
    <row r="35" spans="1:7" s="52" customFormat="1" ht="12.75" x14ac:dyDescent="0.2">
      <c r="A35" s="28" t="s">
        <v>280</v>
      </c>
    </row>
    <row r="36" spans="1:7" s="52" customFormat="1" ht="25.5" customHeight="1" x14ac:dyDescent="0.2">
      <c r="A36" s="28" t="s">
        <v>281</v>
      </c>
    </row>
    <row r="37" spans="1:7" s="52" customFormat="1" ht="12.75" x14ac:dyDescent="0.2"/>
    <row r="38" spans="1:7" s="52" customFormat="1" ht="12.75" x14ac:dyDescent="0.2">
      <c r="A38" s="236" t="s">
        <v>0</v>
      </c>
      <c r="B38" s="236"/>
    </row>
    <row r="39" spans="1:7" s="52" customFormat="1" ht="15" customHeight="1" x14ac:dyDescent="0.2"/>
    <row r="40" spans="1:7" ht="15" customHeight="1" x14ac:dyDescent="0.25"/>
    <row r="41" spans="1:7" ht="41.25" customHeight="1" x14ac:dyDescent="0.25"/>
    <row r="42" spans="1:7" ht="36.75" customHeight="1" x14ac:dyDescent="0.25"/>
    <row r="45" spans="1:7" ht="15" customHeight="1" x14ac:dyDescent="0.25"/>
    <row r="46" spans="1:7" ht="15" customHeight="1" x14ac:dyDescent="0.25"/>
  </sheetData>
  <mergeCells count="8">
    <mergeCell ref="J11:P13"/>
    <mergeCell ref="B14:B15"/>
    <mergeCell ref="B22:B23"/>
    <mergeCell ref="B26:B27"/>
    <mergeCell ref="A38:B38"/>
    <mergeCell ref="D3:E3"/>
    <mergeCell ref="F3:G3"/>
    <mergeCell ref="B10:B11"/>
  </mergeCells>
  <hyperlinks>
    <hyperlink ref="A38:B38" location="Contents!A1" display="Return to contents" xr:uid="{4C85CB12-916F-4813-818E-E746DE402C28}"/>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3E3E8-003B-4BB5-8EBC-473C693EA6CA}">
  <dimension ref="A1:S26"/>
  <sheetViews>
    <sheetView showGridLines="0" workbookViewId="0"/>
  </sheetViews>
  <sheetFormatPr defaultRowHeight="15" x14ac:dyDescent="0.25"/>
  <cols>
    <col min="1" max="1" width="10.5703125" customWidth="1"/>
    <col min="2" max="2" width="11.7109375" customWidth="1"/>
    <col min="3" max="3" width="13.28515625" customWidth="1"/>
    <col min="4" max="4" width="12.5703125" customWidth="1"/>
    <col min="5" max="5" width="15" customWidth="1"/>
    <col min="6" max="6" width="15.5703125" customWidth="1"/>
    <col min="7" max="7" width="11.28515625" customWidth="1"/>
    <col min="9" max="9" width="8.140625" customWidth="1"/>
    <col min="256" max="256" width="10.28515625" customWidth="1"/>
    <col min="257" max="257" width="15.7109375" customWidth="1"/>
    <col min="258" max="259" width="16.7109375" customWidth="1"/>
    <col min="260" max="260" width="3.42578125" customWidth="1"/>
    <col min="261" max="262" width="16.7109375" customWidth="1"/>
    <col min="263" max="263" width="11.28515625" customWidth="1"/>
    <col min="265" max="265" width="8.140625" customWidth="1"/>
    <col min="512" max="512" width="10.28515625" customWidth="1"/>
    <col min="513" max="513" width="15.7109375" customWidth="1"/>
    <col min="514" max="515" width="16.7109375" customWidth="1"/>
    <col min="516" max="516" width="3.42578125" customWidth="1"/>
    <col min="517" max="518" width="16.7109375" customWidth="1"/>
    <col min="519" max="519" width="11.28515625" customWidth="1"/>
    <col min="521" max="521" width="8.140625" customWidth="1"/>
    <col min="768" max="768" width="10.28515625" customWidth="1"/>
    <col min="769" max="769" width="15.7109375" customWidth="1"/>
    <col min="770" max="771" width="16.7109375" customWidth="1"/>
    <col min="772" max="772" width="3.42578125" customWidth="1"/>
    <col min="773" max="774" width="16.7109375" customWidth="1"/>
    <col min="775" max="775" width="11.28515625" customWidth="1"/>
    <col min="777" max="777" width="8.140625" customWidth="1"/>
    <col min="1024" max="1024" width="10.28515625" customWidth="1"/>
    <col min="1025" max="1025" width="15.7109375" customWidth="1"/>
    <col min="1026" max="1027" width="16.7109375" customWidth="1"/>
    <col min="1028" max="1028" width="3.42578125" customWidth="1"/>
    <col min="1029" max="1030" width="16.7109375" customWidth="1"/>
    <col min="1031" max="1031" width="11.28515625" customWidth="1"/>
    <col min="1033" max="1033" width="8.140625" customWidth="1"/>
    <col min="1280" max="1280" width="10.28515625" customWidth="1"/>
    <col min="1281" max="1281" width="15.7109375" customWidth="1"/>
    <col min="1282" max="1283" width="16.7109375" customWidth="1"/>
    <col min="1284" max="1284" width="3.42578125" customWidth="1"/>
    <col min="1285" max="1286" width="16.7109375" customWidth="1"/>
    <col min="1287" max="1287" width="11.28515625" customWidth="1"/>
    <col min="1289" max="1289" width="8.140625" customWidth="1"/>
    <col min="1536" max="1536" width="10.28515625" customWidth="1"/>
    <col min="1537" max="1537" width="15.7109375" customWidth="1"/>
    <col min="1538" max="1539" width="16.7109375" customWidth="1"/>
    <col min="1540" max="1540" width="3.42578125" customWidth="1"/>
    <col min="1541" max="1542" width="16.7109375" customWidth="1"/>
    <col min="1543" max="1543" width="11.28515625" customWidth="1"/>
    <col min="1545" max="1545" width="8.140625" customWidth="1"/>
    <col min="1792" max="1792" width="10.28515625" customWidth="1"/>
    <col min="1793" max="1793" width="15.7109375" customWidth="1"/>
    <col min="1794" max="1795" width="16.7109375" customWidth="1"/>
    <col min="1796" max="1796" width="3.42578125" customWidth="1"/>
    <col min="1797" max="1798" width="16.7109375" customWidth="1"/>
    <col min="1799" max="1799" width="11.28515625" customWidth="1"/>
    <col min="1801" max="1801" width="8.140625" customWidth="1"/>
    <col min="2048" max="2048" width="10.28515625" customWidth="1"/>
    <col min="2049" max="2049" width="15.7109375" customWidth="1"/>
    <col min="2050" max="2051" width="16.7109375" customWidth="1"/>
    <col min="2052" max="2052" width="3.42578125" customWidth="1"/>
    <col min="2053" max="2054" width="16.7109375" customWidth="1"/>
    <col min="2055" max="2055" width="11.28515625" customWidth="1"/>
    <col min="2057" max="2057" width="8.140625" customWidth="1"/>
    <col min="2304" max="2304" width="10.28515625" customWidth="1"/>
    <col min="2305" max="2305" width="15.7109375" customWidth="1"/>
    <col min="2306" max="2307" width="16.7109375" customWidth="1"/>
    <col min="2308" max="2308" width="3.42578125" customWidth="1"/>
    <col min="2309" max="2310" width="16.7109375" customWidth="1"/>
    <col min="2311" max="2311" width="11.28515625" customWidth="1"/>
    <col min="2313" max="2313" width="8.140625" customWidth="1"/>
    <col min="2560" max="2560" width="10.28515625" customWidth="1"/>
    <col min="2561" max="2561" width="15.7109375" customWidth="1"/>
    <col min="2562" max="2563" width="16.7109375" customWidth="1"/>
    <col min="2564" max="2564" width="3.42578125" customWidth="1"/>
    <col min="2565" max="2566" width="16.7109375" customWidth="1"/>
    <col min="2567" max="2567" width="11.28515625" customWidth="1"/>
    <col min="2569" max="2569" width="8.140625" customWidth="1"/>
    <col min="2816" max="2816" width="10.28515625" customWidth="1"/>
    <col min="2817" max="2817" width="15.7109375" customWidth="1"/>
    <col min="2818" max="2819" width="16.7109375" customWidth="1"/>
    <col min="2820" max="2820" width="3.42578125" customWidth="1"/>
    <col min="2821" max="2822" width="16.7109375" customWidth="1"/>
    <col min="2823" max="2823" width="11.28515625" customWidth="1"/>
    <col min="2825" max="2825" width="8.140625" customWidth="1"/>
    <col min="3072" max="3072" width="10.28515625" customWidth="1"/>
    <col min="3073" max="3073" width="15.7109375" customWidth="1"/>
    <col min="3074" max="3075" width="16.7109375" customWidth="1"/>
    <col min="3076" max="3076" width="3.42578125" customWidth="1"/>
    <col min="3077" max="3078" width="16.7109375" customWidth="1"/>
    <col min="3079" max="3079" width="11.28515625" customWidth="1"/>
    <col min="3081" max="3081" width="8.140625" customWidth="1"/>
    <col min="3328" max="3328" width="10.28515625" customWidth="1"/>
    <col min="3329" max="3329" width="15.7109375" customWidth="1"/>
    <col min="3330" max="3331" width="16.7109375" customWidth="1"/>
    <col min="3332" max="3332" width="3.42578125" customWidth="1"/>
    <col min="3333" max="3334" width="16.7109375" customWidth="1"/>
    <col min="3335" max="3335" width="11.28515625" customWidth="1"/>
    <col min="3337" max="3337" width="8.140625" customWidth="1"/>
    <col min="3584" max="3584" width="10.28515625" customWidth="1"/>
    <col min="3585" max="3585" width="15.7109375" customWidth="1"/>
    <col min="3586" max="3587" width="16.7109375" customWidth="1"/>
    <col min="3588" max="3588" width="3.42578125" customWidth="1"/>
    <col min="3589" max="3590" width="16.7109375" customWidth="1"/>
    <col min="3591" max="3591" width="11.28515625" customWidth="1"/>
    <col min="3593" max="3593" width="8.140625" customWidth="1"/>
    <col min="3840" max="3840" width="10.28515625" customWidth="1"/>
    <col min="3841" max="3841" width="15.7109375" customWidth="1"/>
    <col min="3842" max="3843" width="16.7109375" customWidth="1"/>
    <col min="3844" max="3844" width="3.42578125" customWidth="1"/>
    <col min="3845" max="3846" width="16.7109375" customWidth="1"/>
    <col min="3847" max="3847" width="11.28515625" customWidth="1"/>
    <col min="3849" max="3849" width="8.140625" customWidth="1"/>
    <col min="4096" max="4096" width="10.28515625" customWidth="1"/>
    <col min="4097" max="4097" width="15.7109375" customWidth="1"/>
    <col min="4098" max="4099" width="16.7109375" customWidth="1"/>
    <col min="4100" max="4100" width="3.42578125" customWidth="1"/>
    <col min="4101" max="4102" width="16.7109375" customWidth="1"/>
    <col min="4103" max="4103" width="11.28515625" customWidth="1"/>
    <col min="4105" max="4105" width="8.140625" customWidth="1"/>
    <col min="4352" max="4352" width="10.28515625" customWidth="1"/>
    <col min="4353" max="4353" width="15.7109375" customWidth="1"/>
    <col min="4354" max="4355" width="16.7109375" customWidth="1"/>
    <col min="4356" max="4356" width="3.42578125" customWidth="1"/>
    <col min="4357" max="4358" width="16.7109375" customWidth="1"/>
    <col min="4359" max="4359" width="11.28515625" customWidth="1"/>
    <col min="4361" max="4361" width="8.140625" customWidth="1"/>
    <col min="4608" max="4608" width="10.28515625" customWidth="1"/>
    <col min="4609" max="4609" width="15.7109375" customWidth="1"/>
    <col min="4610" max="4611" width="16.7109375" customWidth="1"/>
    <col min="4612" max="4612" width="3.42578125" customWidth="1"/>
    <col min="4613" max="4614" width="16.7109375" customWidth="1"/>
    <col min="4615" max="4615" width="11.28515625" customWidth="1"/>
    <col min="4617" max="4617" width="8.140625" customWidth="1"/>
    <col min="4864" max="4864" width="10.28515625" customWidth="1"/>
    <col min="4865" max="4865" width="15.7109375" customWidth="1"/>
    <col min="4866" max="4867" width="16.7109375" customWidth="1"/>
    <col min="4868" max="4868" width="3.42578125" customWidth="1"/>
    <col min="4869" max="4870" width="16.7109375" customWidth="1"/>
    <col min="4871" max="4871" width="11.28515625" customWidth="1"/>
    <col min="4873" max="4873" width="8.140625" customWidth="1"/>
    <col min="5120" max="5120" width="10.28515625" customWidth="1"/>
    <col min="5121" max="5121" width="15.7109375" customWidth="1"/>
    <col min="5122" max="5123" width="16.7109375" customWidth="1"/>
    <col min="5124" max="5124" width="3.42578125" customWidth="1"/>
    <col min="5125" max="5126" width="16.7109375" customWidth="1"/>
    <col min="5127" max="5127" width="11.28515625" customWidth="1"/>
    <col min="5129" max="5129" width="8.140625" customWidth="1"/>
    <col min="5376" max="5376" width="10.28515625" customWidth="1"/>
    <col min="5377" max="5377" width="15.7109375" customWidth="1"/>
    <col min="5378" max="5379" width="16.7109375" customWidth="1"/>
    <col min="5380" max="5380" width="3.42578125" customWidth="1"/>
    <col min="5381" max="5382" width="16.7109375" customWidth="1"/>
    <col min="5383" max="5383" width="11.28515625" customWidth="1"/>
    <col min="5385" max="5385" width="8.140625" customWidth="1"/>
    <col min="5632" max="5632" width="10.28515625" customWidth="1"/>
    <col min="5633" max="5633" width="15.7109375" customWidth="1"/>
    <col min="5634" max="5635" width="16.7109375" customWidth="1"/>
    <col min="5636" max="5636" width="3.42578125" customWidth="1"/>
    <col min="5637" max="5638" width="16.7109375" customWidth="1"/>
    <col min="5639" max="5639" width="11.28515625" customWidth="1"/>
    <col min="5641" max="5641" width="8.140625" customWidth="1"/>
    <col min="5888" max="5888" width="10.28515625" customWidth="1"/>
    <col min="5889" max="5889" width="15.7109375" customWidth="1"/>
    <col min="5890" max="5891" width="16.7109375" customWidth="1"/>
    <col min="5892" max="5892" width="3.42578125" customWidth="1"/>
    <col min="5893" max="5894" width="16.7109375" customWidth="1"/>
    <col min="5895" max="5895" width="11.28515625" customWidth="1"/>
    <col min="5897" max="5897" width="8.140625" customWidth="1"/>
    <col min="6144" max="6144" width="10.28515625" customWidth="1"/>
    <col min="6145" max="6145" width="15.7109375" customWidth="1"/>
    <col min="6146" max="6147" width="16.7109375" customWidth="1"/>
    <col min="6148" max="6148" width="3.42578125" customWidth="1"/>
    <col min="6149" max="6150" width="16.7109375" customWidth="1"/>
    <col min="6151" max="6151" width="11.28515625" customWidth="1"/>
    <col min="6153" max="6153" width="8.140625" customWidth="1"/>
    <col min="6400" max="6400" width="10.28515625" customWidth="1"/>
    <col min="6401" max="6401" width="15.7109375" customWidth="1"/>
    <col min="6402" max="6403" width="16.7109375" customWidth="1"/>
    <col min="6404" max="6404" width="3.42578125" customWidth="1"/>
    <col min="6405" max="6406" width="16.7109375" customWidth="1"/>
    <col min="6407" max="6407" width="11.28515625" customWidth="1"/>
    <col min="6409" max="6409" width="8.140625" customWidth="1"/>
    <col min="6656" max="6656" width="10.28515625" customWidth="1"/>
    <col min="6657" max="6657" width="15.7109375" customWidth="1"/>
    <col min="6658" max="6659" width="16.7109375" customWidth="1"/>
    <col min="6660" max="6660" width="3.42578125" customWidth="1"/>
    <col min="6661" max="6662" width="16.7109375" customWidth="1"/>
    <col min="6663" max="6663" width="11.28515625" customWidth="1"/>
    <col min="6665" max="6665" width="8.140625" customWidth="1"/>
    <col min="6912" max="6912" width="10.28515625" customWidth="1"/>
    <col min="6913" max="6913" width="15.7109375" customWidth="1"/>
    <col min="6914" max="6915" width="16.7109375" customWidth="1"/>
    <col min="6916" max="6916" width="3.42578125" customWidth="1"/>
    <col min="6917" max="6918" width="16.7109375" customWidth="1"/>
    <col min="6919" max="6919" width="11.28515625" customWidth="1"/>
    <col min="6921" max="6921" width="8.140625" customWidth="1"/>
    <col min="7168" max="7168" width="10.28515625" customWidth="1"/>
    <col min="7169" max="7169" width="15.7109375" customWidth="1"/>
    <col min="7170" max="7171" width="16.7109375" customWidth="1"/>
    <col min="7172" max="7172" width="3.42578125" customWidth="1"/>
    <col min="7173" max="7174" width="16.7109375" customWidth="1"/>
    <col min="7175" max="7175" width="11.28515625" customWidth="1"/>
    <col min="7177" max="7177" width="8.140625" customWidth="1"/>
    <col min="7424" max="7424" width="10.28515625" customWidth="1"/>
    <col min="7425" max="7425" width="15.7109375" customWidth="1"/>
    <col min="7426" max="7427" width="16.7109375" customWidth="1"/>
    <col min="7428" max="7428" width="3.42578125" customWidth="1"/>
    <col min="7429" max="7430" width="16.7109375" customWidth="1"/>
    <col min="7431" max="7431" width="11.28515625" customWidth="1"/>
    <col min="7433" max="7433" width="8.140625" customWidth="1"/>
    <col min="7680" max="7680" width="10.28515625" customWidth="1"/>
    <col min="7681" max="7681" width="15.7109375" customWidth="1"/>
    <col min="7682" max="7683" width="16.7109375" customWidth="1"/>
    <col min="7684" max="7684" width="3.42578125" customWidth="1"/>
    <col min="7685" max="7686" width="16.7109375" customWidth="1"/>
    <col min="7687" max="7687" width="11.28515625" customWidth="1"/>
    <col min="7689" max="7689" width="8.140625" customWidth="1"/>
    <col min="7936" max="7936" width="10.28515625" customWidth="1"/>
    <col min="7937" max="7937" width="15.7109375" customWidth="1"/>
    <col min="7938" max="7939" width="16.7109375" customWidth="1"/>
    <col min="7940" max="7940" width="3.42578125" customWidth="1"/>
    <col min="7941" max="7942" width="16.7109375" customWidth="1"/>
    <col min="7943" max="7943" width="11.28515625" customWidth="1"/>
    <col min="7945" max="7945" width="8.140625" customWidth="1"/>
    <col min="8192" max="8192" width="10.28515625" customWidth="1"/>
    <col min="8193" max="8193" width="15.7109375" customWidth="1"/>
    <col min="8194" max="8195" width="16.7109375" customWidth="1"/>
    <col min="8196" max="8196" width="3.42578125" customWidth="1"/>
    <col min="8197" max="8198" width="16.7109375" customWidth="1"/>
    <col min="8199" max="8199" width="11.28515625" customWidth="1"/>
    <col min="8201" max="8201" width="8.140625" customWidth="1"/>
    <col min="8448" max="8448" width="10.28515625" customWidth="1"/>
    <col min="8449" max="8449" width="15.7109375" customWidth="1"/>
    <col min="8450" max="8451" width="16.7109375" customWidth="1"/>
    <col min="8452" max="8452" width="3.42578125" customWidth="1"/>
    <col min="8453" max="8454" width="16.7109375" customWidth="1"/>
    <col min="8455" max="8455" width="11.28515625" customWidth="1"/>
    <col min="8457" max="8457" width="8.140625" customWidth="1"/>
    <col min="8704" max="8704" width="10.28515625" customWidth="1"/>
    <col min="8705" max="8705" width="15.7109375" customWidth="1"/>
    <col min="8706" max="8707" width="16.7109375" customWidth="1"/>
    <col min="8708" max="8708" width="3.42578125" customWidth="1"/>
    <col min="8709" max="8710" width="16.7109375" customWidth="1"/>
    <col min="8711" max="8711" width="11.28515625" customWidth="1"/>
    <col min="8713" max="8713" width="8.140625" customWidth="1"/>
    <col min="8960" max="8960" width="10.28515625" customWidth="1"/>
    <col min="8961" max="8961" width="15.7109375" customWidth="1"/>
    <col min="8962" max="8963" width="16.7109375" customWidth="1"/>
    <col min="8964" max="8964" width="3.42578125" customWidth="1"/>
    <col min="8965" max="8966" width="16.7109375" customWidth="1"/>
    <col min="8967" max="8967" width="11.28515625" customWidth="1"/>
    <col min="8969" max="8969" width="8.140625" customWidth="1"/>
    <col min="9216" max="9216" width="10.28515625" customWidth="1"/>
    <col min="9217" max="9217" width="15.7109375" customWidth="1"/>
    <col min="9218" max="9219" width="16.7109375" customWidth="1"/>
    <col min="9220" max="9220" width="3.42578125" customWidth="1"/>
    <col min="9221" max="9222" width="16.7109375" customWidth="1"/>
    <col min="9223" max="9223" width="11.28515625" customWidth="1"/>
    <col min="9225" max="9225" width="8.140625" customWidth="1"/>
    <col min="9472" max="9472" width="10.28515625" customWidth="1"/>
    <col min="9473" max="9473" width="15.7109375" customWidth="1"/>
    <col min="9474" max="9475" width="16.7109375" customWidth="1"/>
    <col min="9476" max="9476" width="3.42578125" customWidth="1"/>
    <col min="9477" max="9478" width="16.7109375" customWidth="1"/>
    <col min="9479" max="9479" width="11.28515625" customWidth="1"/>
    <col min="9481" max="9481" width="8.140625" customWidth="1"/>
    <col min="9728" max="9728" width="10.28515625" customWidth="1"/>
    <col min="9729" max="9729" width="15.7109375" customWidth="1"/>
    <col min="9730" max="9731" width="16.7109375" customWidth="1"/>
    <col min="9732" max="9732" width="3.42578125" customWidth="1"/>
    <col min="9733" max="9734" width="16.7109375" customWidth="1"/>
    <col min="9735" max="9735" width="11.28515625" customWidth="1"/>
    <col min="9737" max="9737" width="8.140625" customWidth="1"/>
    <col min="9984" max="9984" width="10.28515625" customWidth="1"/>
    <col min="9985" max="9985" width="15.7109375" customWidth="1"/>
    <col min="9986" max="9987" width="16.7109375" customWidth="1"/>
    <col min="9988" max="9988" width="3.42578125" customWidth="1"/>
    <col min="9989" max="9990" width="16.7109375" customWidth="1"/>
    <col min="9991" max="9991" width="11.28515625" customWidth="1"/>
    <col min="9993" max="9993" width="8.140625" customWidth="1"/>
    <col min="10240" max="10240" width="10.28515625" customWidth="1"/>
    <col min="10241" max="10241" width="15.7109375" customWidth="1"/>
    <col min="10242" max="10243" width="16.7109375" customWidth="1"/>
    <col min="10244" max="10244" width="3.42578125" customWidth="1"/>
    <col min="10245" max="10246" width="16.7109375" customWidth="1"/>
    <col min="10247" max="10247" width="11.28515625" customWidth="1"/>
    <col min="10249" max="10249" width="8.140625" customWidth="1"/>
    <col min="10496" max="10496" width="10.28515625" customWidth="1"/>
    <col min="10497" max="10497" width="15.7109375" customWidth="1"/>
    <col min="10498" max="10499" width="16.7109375" customWidth="1"/>
    <col min="10500" max="10500" width="3.42578125" customWidth="1"/>
    <col min="10501" max="10502" width="16.7109375" customWidth="1"/>
    <col min="10503" max="10503" width="11.28515625" customWidth="1"/>
    <col min="10505" max="10505" width="8.140625" customWidth="1"/>
    <col min="10752" max="10752" width="10.28515625" customWidth="1"/>
    <col min="10753" max="10753" width="15.7109375" customWidth="1"/>
    <col min="10754" max="10755" width="16.7109375" customWidth="1"/>
    <col min="10756" max="10756" width="3.42578125" customWidth="1"/>
    <col min="10757" max="10758" width="16.7109375" customWidth="1"/>
    <col min="10759" max="10759" width="11.28515625" customWidth="1"/>
    <col min="10761" max="10761" width="8.140625" customWidth="1"/>
    <col min="11008" max="11008" width="10.28515625" customWidth="1"/>
    <col min="11009" max="11009" width="15.7109375" customWidth="1"/>
    <col min="11010" max="11011" width="16.7109375" customWidth="1"/>
    <col min="11012" max="11012" width="3.42578125" customWidth="1"/>
    <col min="11013" max="11014" width="16.7109375" customWidth="1"/>
    <col min="11015" max="11015" width="11.28515625" customWidth="1"/>
    <col min="11017" max="11017" width="8.140625" customWidth="1"/>
    <col min="11264" max="11264" width="10.28515625" customWidth="1"/>
    <col min="11265" max="11265" width="15.7109375" customWidth="1"/>
    <col min="11266" max="11267" width="16.7109375" customWidth="1"/>
    <col min="11268" max="11268" width="3.42578125" customWidth="1"/>
    <col min="11269" max="11270" width="16.7109375" customWidth="1"/>
    <col min="11271" max="11271" width="11.28515625" customWidth="1"/>
    <col min="11273" max="11273" width="8.140625" customWidth="1"/>
    <col min="11520" max="11520" width="10.28515625" customWidth="1"/>
    <col min="11521" max="11521" width="15.7109375" customWidth="1"/>
    <col min="11522" max="11523" width="16.7109375" customWidth="1"/>
    <col min="11524" max="11524" width="3.42578125" customWidth="1"/>
    <col min="11525" max="11526" width="16.7109375" customWidth="1"/>
    <col min="11527" max="11527" width="11.28515625" customWidth="1"/>
    <col min="11529" max="11529" width="8.140625" customWidth="1"/>
    <col min="11776" max="11776" width="10.28515625" customWidth="1"/>
    <col min="11777" max="11777" width="15.7109375" customWidth="1"/>
    <col min="11778" max="11779" width="16.7109375" customWidth="1"/>
    <col min="11780" max="11780" width="3.42578125" customWidth="1"/>
    <col min="11781" max="11782" width="16.7109375" customWidth="1"/>
    <col min="11783" max="11783" width="11.28515625" customWidth="1"/>
    <col min="11785" max="11785" width="8.140625" customWidth="1"/>
    <col min="12032" max="12032" width="10.28515625" customWidth="1"/>
    <col min="12033" max="12033" width="15.7109375" customWidth="1"/>
    <col min="12034" max="12035" width="16.7109375" customWidth="1"/>
    <col min="12036" max="12036" width="3.42578125" customWidth="1"/>
    <col min="12037" max="12038" width="16.7109375" customWidth="1"/>
    <col min="12039" max="12039" width="11.28515625" customWidth="1"/>
    <col min="12041" max="12041" width="8.140625" customWidth="1"/>
    <col min="12288" max="12288" width="10.28515625" customWidth="1"/>
    <col min="12289" max="12289" width="15.7109375" customWidth="1"/>
    <col min="12290" max="12291" width="16.7109375" customWidth="1"/>
    <col min="12292" max="12292" width="3.42578125" customWidth="1"/>
    <col min="12293" max="12294" width="16.7109375" customWidth="1"/>
    <col min="12295" max="12295" width="11.28515625" customWidth="1"/>
    <col min="12297" max="12297" width="8.140625" customWidth="1"/>
    <col min="12544" max="12544" width="10.28515625" customWidth="1"/>
    <col min="12545" max="12545" width="15.7109375" customWidth="1"/>
    <col min="12546" max="12547" width="16.7109375" customWidth="1"/>
    <col min="12548" max="12548" width="3.42578125" customWidth="1"/>
    <col min="12549" max="12550" width="16.7109375" customWidth="1"/>
    <col min="12551" max="12551" width="11.28515625" customWidth="1"/>
    <col min="12553" max="12553" width="8.140625" customWidth="1"/>
    <col min="12800" max="12800" width="10.28515625" customWidth="1"/>
    <col min="12801" max="12801" width="15.7109375" customWidth="1"/>
    <col min="12802" max="12803" width="16.7109375" customWidth="1"/>
    <col min="12804" max="12804" width="3.42578125" customWidth="1"/>
    <col min="12805" max="12806" width="16.7109375" customWidth="1"/>
    <col min="12807" max="12807" width="11.28515625" customWidth="1"/>
    <col min="12809" max="12809" width="8.140625" customWidth="1"/>
    <col min="13056" max="13056" width="10.28515625" customWidth="1"/>
    <col min="13057" max="13057" width="15.7109375" customWidth="1"/>
    <col min="13058" max="13059" width="16.7109375" customWidth="1"/>
    <col min="13060" max="13060" width="3.42578125" customWidth="1"/>
    <col min="13061" max="13062" width="16.7109375" customWidth="1"/>
    <col min="13063" max="13063" width="11.28515625" customWidth="1"/>
    <col min="13065" max="13065" width="8.140625" customWidth="1"/>
    <col min="13312" max="13312" width="10.28515625" customWidth="1"/>
    <col min="13313" max="13313" width="15.7109375" customWidth="1"/>
    <col min="13314" max="13315" width="16.7109375" customWidth="1"/>
    <col min="13316" max="13316" width="3.42578125" customWidth="1"/>
    <col min="13317" max="13318" width="16.7109375" customWidth="1"/>
    <col min="13319" max="13319" width="11.28515625" customWidth="1"/>
    <col min="13321" max="13321" width="8.140625" customWidth="1"/>
    <col min="13568" max="13568" width="10.28515625" customWidth="1"/>
    <col min="13569" max="13569" width="15.7109375" customWidth="1"/>
    <col min="13570" max="13571" width="16.7109375" customWidth="1"/>
    <col min="13572" max="13572" width="3.42578125" customWidth="1"/>
    <col min="13573" max="13574" width="16.7109375" customWidth="1"/>
    <col min="13575" max="13575" width="11.28515625" customWidth="1"/>
    <col min="13577" max="13577" width="8.140625" customWidth="1"/>
    <col min="13824" max="13824" width="10.28515625" customWidth="1"/>
    <col min="13825" max="13825" width="15.7109375" customWidth="1"/>
    <col min="13826" max="13827" width="16.7109375" customWidth="1"/>
    <col min="13828" max="13828" width="3.42578125" customWidth="1"/>
    <col min="13829" max="13830" width="16.7109375" customWidth="1"/>
    <col min="13831" max="13831" width="11.28515625" customWidth="1"/>
    <col min="13833" max="13833" width="8.140625" customWidth="1"/>
    <col min="14080" max="14080" width="10.28515625" customWidth="1"/>
    <col min="14081" max="14081" width="15.7109375" customWidth="1"/>
    <col min="14082" max="14083" width="16.7109375" customWidth="1"/>
    <col min="14084" max="14084" width="3.42578125" customWidth="1"/>
    <col min="14085" max="14086" width="16.7109375" customWidth="1"/>
    <col min="14087" max="14087" width="11.28515625" customWidth="1"/>
    <col min="14089" max="14089" width="8.140625" customWidth="1"/>
    <col min="14336" max="14336" width="10.28515625" customWidth="1"/>
    <col min="14337" max="14337" width="15.7109375" customWidth="1"/>
    <col min="14338" max="14339" width="16.7109375" customWidth="1"/>
    <col min="14340" max="14340" width="3.42578125" customWidth="1"/>
    <col min="14341" max="14342" width="16.7109375" customWidth="1"/>
    <col min="14343" max="14343" width="11.28515625" customWidth="1"/>
    <col min="14345" max="14345" width="8.140625" customWidth="1"/>
    <col min="14592" max="14592" width="10.28515625" customWidth="1"/>
    <col min="14593" max="14593" width="15.7109375" customWidth="1"/>
    <col min="14594" max="14595" width="16.7109375" customWidth="1"/>
    <col min="14596" max="14596" width="3.42578125" customWidth="1"/>
    <col min="14597" max="14598" width="16.7109375" customWidth="1"/>
    <col min="14599" max="14599" width="11.28515625" customWidth="1"/>
    <col min="14601" max="14601" width="8.140625" customWidth="1"/>
    <col min="14848" max="14848" width="10.28515625" customWidth="1"/>
    <col min="14849" max="14849" width="15.7109375" customWidth="1"/>
    <col min="14850" max="14851" width="16.7109375" customWidth="1"/>
    <col min="14852" max="14852" width="3.42578125" customWidth="1"/>
    <col min="14853" max="14854" width="16.7109375" customWidth="1"/>
    <col min="14855" max="14855" width="11.28515625" customWidth="1"/>
    <col min="14857" max="14857" width="8.140625" customWidth="1"/>
    <col min="15104" max="15104" width="10.28515625" customWidth="1"/>
    <col min="15105" max="15105" width="15.7109375" customWidth="1"/>
    <col min="15106" max="15107" width="16.7109375" customWidth="1"/>
    <col min="15108" max="15108" width="3.42578125" customWidth="1"/>
    <col min="15109" max="15110" width="16.7109375" customWidth="1"/>
    <col min="15111" max="15111" width="11.28515625" customWidth="1"/>
    <col min="15113" max="15113" width="8.140625" customWidth="1"/>
    <col min="15360" max="15360" width="10.28515625" customWidth="1"/>
    <col min="15361" max="15361" width="15.7109375" customWidth="1"/>
    <col min="15362" max="15363" width="16.7109375" customWidth="1"/>
    <col min="15364" max="15364" width="3.42578125" customWidth="1"/>
    <col min="15365" max="15366" width="16.7109375" customWidth="1"/>
    <col min="15367" max="15367" width="11.28515625" customWidth="1"/>
    <col min="15369" max="15369" width="8.140625" customWidth="1"/>
    <col min="15616" max="15616" width="10.28515625" customWidth="1"/>
    <col min="15617" max="15617" width="15.7109375" customWidth="1"/>
    <col min="15618" max="15619" width="16.7109375" customWidth="1"/>
    <col min="15620" max="15620" width="3.42578125" customWidth="1"/>
    <col min="15621" max="15622" width="16.7109375" customWidth="1"/>
    <col min="15623" max="15623" width="11.28515625" customWidth="1"/>
    <col min="15625" max="15625" width="8.140625" customWidth="1"/>
    <col min="15872" max="15872" width="10.28515625" customWidth="1"/>
    <col min="15873" max="15873" width="15.7109375" customWidth="1"/>
    <col min="15874" max="15875" width="16.7109375" customWidth="1"/>
    <col min="15876" max="15876" width="3.42578125" customWidth="1"/>
    <col min="15877" max="15878" width="16.7109375" customWidth="1"/>
    <col min="15879" max="15879" width="11.28515625" customWidth="1"/>
    <col min="15881" max="15881" width="8.140625" customWidth="1"/>
    <col min="16128" max="16128" width="10.28515625" customWidth="1"/>
    <col min="16129" max="16129" width="15.7109375" customWidth="1"/>
    <col min="16130" max="16131" width="16.7109375" customWidth="1"/>
    <col min="16132" max="16132" width="3.42578125" customWidth="1"/>
    <col min="16133" max="16134" width="16.7109375" customWidth="1"/>
    <col min="16135" max="16135" width="11.28515625" customWidth="1"/>
    <col min="16137" max="16137" width="8.140625" customWidth="1"/>
  </cols>
  <sheetData>
    <row r="1" spans="1:15" ht="15.75" x14ac:dyDescent="0.25">
      <c r="A1" s="130" t="s">
        <v>336</v>
      </c>
      <c r="B1" s="131"/>
      <c r="C1" s="131"/>
      <c r="D1" s="131"/>
      <c r="E1" s="131"/>
      <c r="F1" s="131"/>
      <c r="G1" s="9"/>
      <c r="H1" s="132"/>
      <c r="I1" s="133"/>
      <c r="J1" s="132"/>
      <c r="K1" s="132"/>
      <c r="L1" s="132"/>
      <c r="M1" s="132"/>
      <c r="N1" s="132"/>
      <c r="O1" s="132"/>
    </row>
    <row r="2" spans="1:15" ht="15" customHeight="1" x14ac:dyDescent="0.25">
      <c r="A2" s="134" t="s">
        <v>1</v>
      </c>
      <c r="B2" s="134" t="s">
        <v>7</v>
      </c>
      <c r="C2" s="239" t="s">
        <v>289</v>
      </c>
      <c r="D2" s="239"/>
      <c r="E2" s="239" t="s">
        <v>290</v>
      </c>
      <c r="F2" s="239"/>
      <c r="G2" s="135"/>
      <c r="H2" s="136"/>
      <c r="I2" s="12"/>
      <c r="L2" s="132"/>
      <c r="M2" s="132"/>
      <c r="N2" s="132"/>
      <c r="O2" s="132"/>
    </row>
    <row r="3" spans="1:15" ht="15" customHeight="1" x14ac:dyDescent="0.25">
      <c r="A3" s="48"/>
      <c r="B3" s="48"/>
      <c r="C3" s="128" t="s">
        <v>5</v>
      </c>
      <c r="D3" s="137" t="s">
        <v>183</v>
      </c>
      <c r="E3" s="128" t="s">
        <v>5</v>
      </c>
      <c r="F3" s="137" t="s">
        <v>183</v>
      </c>
      <c r="G3" s="138"/>
    </row>
    <row r="4" spans="1:15" x14ac:dyDescent="0.25">
      <c r="A4" s="139" t="s">
        <v>291</v>
      </c>
      <c r="B4" s="126" t="s">
        <v>8</v>
      </c>
      <c r="C4" s="127">
        <v>14.6</v>
      </c>
      <c r="D4" s="127" t="s">
        <v>292</v>
      </c>
      <c r="E4" s="140">
        <v>9.3000000000000007</v>
      </c>
      <c r="F4" s="140" t="s">
        <v>293</v>
      </c>
      <c r="G4" s="11"/>
      <c r="I4" s="8"/>
    </row>
    <row r="5" spans="1:15" x14ac:dyDescent="0.25">
      <c r="A5" s="28"/>
      <c r="B5" s="126" t="s">
        <v>9</v>
      </c>
      <c r="C5" s="127">
        <v>17.100000000000001</v>
      </c>
      <c r="D5" s="127" t="s">
        <v>294</v>
      </c>
      <c r="E5" s="127">
        <v>10.7</v>
      </c>
      <c r="F5" s="127" t="s">
        <v>295</v>
      </c>
      <c r="G5" s="141"/>
    </row>
    <row r="6" spans="1:15" ht="15.75" x14ac:dyDescent="0.25">
      <c r="A6" s="28"/>
      <c r="B6" s="126" t="s">
        <v>10</v>
      </c>
      <c r="C6" s="127">
        <v>19.2</v>
      </c>
      <c r="D6" s="127" t="s">
        <v>296</v>
      </c>
      <c r="E6" s="127">
        <v>10.8</v>
      </c>
      <c r="F6" s="127" t="s">
        <v>297</v>
      </c>
      <c r="G6" s="141"/>
      <c r="I6" s="142"/>
      <c r="J6" s="142"/>
    </row>
    <row r="7" spans="1:15" ht="15.75" x14ac:dyDescent="0.25">
      <c r="A7" s="28"/>
      <c r="B7" s="126" t="s">
        <v>11</v>
      </c>
      <c r="C7" s="127">
        <v>18.100000000000001</v>
      </c>
      <c r="D7" s="127" t="s">
        <v>298</v>
      </c>
      <c r="E7" s="127">
        <v>9.6999999999999993</v>
      </c>
      <c r="F7" s="127" t="s">
        <v>299</v>
      </c>
      <c r="G7" s="11"/>
      <c r="I7" s="143"/>
      <c r="J7" s="143"/>
    </row>
    <row r="8" spans="1:15" ht="15.75" x14ac:dyDescent="0.25">
      <c r="A8" s="28"/>
      <c r="B8" s="126" t="s">
        <v>12</v>
      </c>
      <c r="C8" s="144">
        <v>22</v>
      </c>
      <c r="D8" s="127" t="s">
        <v>300</v>
      </c>
      <c r="E8" s="127">
        <v>9.6</v>
      </c>
      <c r="F8" s="127" t="s">
        <v>301</v>
      </c>
      <c r="G8" s="11"/>
      <c r="H8" s="143"/>
      <c r="I8" s="143"/>
      <c r="J8" s="143"/>
    </row>
    <row r="9" spans="1:15" ht="15.75" x14ac:dyDescent="0.25">
      <c r="A9" s="28"/>
      <c r="B9" s="126" t="s">
        <v>302</v>
      </c>
      <c r="C9" s="127">
        <v>22.2</v>
      </c>
      <c r="D9" s="127" t="s">
        <v>303</v>
      </c>
      <c r="E9" s="127">
        <v>10.5</v>
      </c>
      <c r="F9" s="127" t="s">
        <v>304</v>
      </c>
      <c r="G9" s="11"/>
      <c r="H9" s="143"/>
      <c r="I9" s="143"/>
      <c r="J9" s="143"/>
    </row>
    <row r="10" spans="1:15" ht="15.75" x14ac:dyDescent="0.25">
      <c r="A10" s="48"/>
      <c r="B10" s="85" t="s">
        <v>212</v>
      </c>
      <c r="C10" s="145">
        <v>18.8</v>
      </c>
      <c r="D10" s="145" t="s">
        <v>305</v>
      </c>
      <c r="E10" s="145">
        <v>10.1</v>
      </c>
      <c r="F10" s="145" t="s">
        <v>306</v>
      </c>
      <c r="G10" s="11"/>
      <c r="H10" s="143"/>
      <c r="I10" s="143"/>
      <c r="J10" s="143"/>
    </row>
    <row r="11" spans="1:15" ht="15.75" x14ac:dyDescent="0.25">
      <c r="A11" s="139" t="s">
        <v>18</v>
      </c>
      <c r="B11" s="126" t="s">
        <v>8</v>
      </c>
      <c r="C11" s="144">
        <v>11.5</v>
      </c>
      <c r="D11" s="127" t="s">
        <v>307</v>
      </c>
      <c r="E11" s="146">
        <v>9.7358900689999999</v>
      </c>
      <c r="F11" s="127" t="s">
        <v>308</v>
      </c>
      <c r="G11" s="11"/>
      <c r="H11" s="143"/>
      <c r="I11" s="143"/>
      <c r="J11" s="143"/>
    </row>
    <row r="12" spans="1:15" ht="15.75" x14ac:dyDescent="0.25">
      <c r="A12" s="28"/>
      <c r="B12" s="126" t="s">
        <v>9</v>
      </c>
      <c r="C12" s="144">
        <v>13.8</v>
      </c>
      <c r="D12" s="127" t="s">
        <v>309</v>
      </c>
      <c r="E12" s="146">
        <v>10.150625221</v>
      </c>
      <c r="F12" s="127" t="s">
        <v>310</v>
      </c>
      <c r="G12" s="141"/>
      <c r="H12" s="143"/>
      <c r="I12" s="143"/>
      <c r="J12" s="143"/>
    </row>
    <row r="13" spans="1:15" ht="15.75" x14ac:dyDescent="0.25">
      <c r="A13" s="28"/>
      <c r="B13" s="126" t="s">
        <v>10</v>
      </c>
      <c r="C13" s="144">
        <v>15</v>
      </c>
      <c r="D13" s="127" t="s">
        <v>311</v>
      </c>
      <c r="E13" s="146">
        <v>10.604177378999999</v>
      </c>
      <c r="F13" s="127" t="s">
        <v>312</v>
      </c>
      <c r="G13" s="141"/>
      <c r="H13" s="143"/>
      <c r="I13" s="143"/>
      <c r="J13" s="143"/>
    </row>
    <row r="14" spans="1:15" ht="15.75" x14ac:dyDescent="0.25">
      <c r="A14" s="28"/>
      <c r="B14" s="126" t="s">
        <v>11</v>
      </c>
      <c r="C14" s="144">
        <v>17</v>
      </c>
      <c r="D14" s="127" t="s">
        <v>313</v>
      </c>
      <c r="E14" s="146">
        <v>11.171715633</v>
      </c>
      <c r="F14" s="127" t="s">
        <v>314</v>
      </c>
      <c r="H14" s="143"/>
      <c r="I14" s="143"/>
      <c r="J14" s="143"/>
    </row>
    <row r="15" spans="1:15" x14ac:dyDescent="0.25">
      <c r="A15" s="28"/>
      <c r="B15" s="126" t="s">
        <v>12</v>
      </c>
      <c r="C15" s="144">
        <v>20.8</v>
      </c>
      <c r="D15" s="127" t="s">
        <v>315</v>
      </c>
      <c r="E15" s="146">
        <v>12.386012987000001</v>
      </c>
      <c r="F15" s="127" t="s">
        <v>316</v>
      </c>
      <c r="G15" s="141"/>
    </row>
    <row r="16" spans="1:15" x14ac:dyDescent="0.25">
      <c r="A16" s="28"/>
      <c r="B16" s="126" t="s">
        <v>302</v>
      </c>
      <c r="C16" s="144">
        <v>25.7</v>
      </c>
      <c r="D16" s="127" t="s">
        <v>317</v>
      </c>
      <c r="E16" s="146">
        <v>12.091970199</v>
      </c>
      <c r="F16" s="127" t="s">
        <v>318</v>
      </c>
      <c r="G16" s="141"/>
      <c r="H16" s="147"/>
      <c r="I16" s="147"/>
      <c r="J16" s="147"/>
    </row>
    <row r="17" spans="1:19" x14ac:dyDescent="0.25">
      <c r="A17" s="48"/>
      <c r="B17" s="85" t="s">
        <v>212</v>
      </c>
      <c r="C17" s="148">
        <v>17.600000000000001</v>
      </c>
      <c r="D17" s="145" t="s">
        <v>319</v>
      </c>
      <c r="E17" s="148">
        <v>11.021699999999999</v>
      </c>
      <c r="F17" s="145" t="s">
        <v>320</v>
      </c>
      <c r="G17" s="141"/>
    </row>
    <row r="18" spans="1:19" ht="15.75" x14ac:dyDescent="0.25">
      <c r="A18" s="93" t="s">
        <v>185</v>
      </c>
      <c r="B18" s="93"/>
      <c r="C18" s="93"/>
      <c r="D18" s="93"/>
      <c r="E18" s="93"/>
      <c r="F18" s="93"/>
      <c r="G18" s="149"/>
      <c r="H18" s="149"/>
      <c r="M18" s="142"/>
      <c r="N18" s="142"/>
      <c r="O18" s="142"/>
      <c r="P18" s="142"/>
      <c r="Q18" s="150"/>
      <c r="R18" s="142"/>
      <c r="S18" s="142"/>
    </row>
    <row r="19" spans="1:19" ht="15.75" x14ac:dyDescent="0.25">
      <c r="A19" s="244" t="s">
        <v>99</v>
      </c>
      <c r="B19" s="244"/>
      <c r="C19" s="244"/>
      <c r="D19" s="244"/>
      <c r="E19" s="244"/>
      <c r="F19" s="244"/>
      <c r="J19" s="151"/>
      <c r="K19" s="12"/>
      <c r="L19" s="12"/>
      <c r="M19" s="12"/>
      <c r="N19" s="12"/>
      <c r="O19" s="12"/>
      <c r="P19" s="143"/>
      <c r="Q19" s="143"/>
      <c r="R19" s="143"/>
      <c r="S19" s="143"/>
    </row>
    <row r="20" spans="1:19" ht="15.75" x14ac:dyDescent="0.25">
      <c r="A20" s="152" t="s">
        <v>321</v>
      </c>
      <c r="B20" s="28"/>
      <c r="C20" s="28"/>
      <c r="D20" s="28"/>
      <c r="E20" s="28"/>
      <c r="F20" s="28"/>
      <c r="J20" s="143"/>
      <c r="K20" s="143"/>
      <c r="L20" s="143"/>
      <c r="M20" s="143"/>
      <c r="N20" s="143"/>
      <c r="O20" s="143"/>
      <c r="P20" s="143"/>
      <c r="Q20" s="143"/>
      <c r="R20" s="143"/>
      <c r="S20" s="143"/>
    </row>
    <row r="21" spans="1:19" ht="15.75" x14ac:dyDescent="0.25">
      <c r="A21" s="152" t="s">
        <v>184</v>
      </c>
      <c r="B21" s="152"/>
      <c r="C21" s="152"/>
      <c r="D21" s="152"/>
      <c r="E21" s="152"/>
      <c r="F21" s="152"/>
      <c r="J21" s="143"/>
      <c r="K21" s="143"/>
      <c r="L21" s="143"/>
      <c r="M21" s="143"/>
      <c r="N21" s="143"/>
      <c r="O21" s="143"/>
      <c r="P21" s="143"/>
      <c r="Q21" s="143"/>
      <c r="R21" s="143"/>
      <c r="S21" s="143"/>
    </row>
    <row r="22" spans="1:19" ht="15.75" x14ac:dyDescent="0.25">
      <c r="A22" s="153" t="s">
        <v>322</v>
      </c>
      <c r="B22" s="153"/>
      <c r="C22" s="153"/>
      <c r="D22" s="153"/>
      <c r="E22" s="153"/>
      <c r="F22" s="153"/>
      <c r="J22" s="143"/>
      <c r="K22" s="143"/>
      <c r="L22" s="143"/>
      <c r="M22" s="143"/>
      <c r="N22" s="143"/>
      <c r="O22" s="143"/>
      <c r="P22" s="143"/>
      <c r="Q22" s="143"/>
      <c r="R22" s="143"/>
      <c r="S22" s="143"/>
    </row>
    <row r="23" spans="1:19" ht="15.75" x14ac:dyDescent="0.25">
      <c r="A23" s="28"/>
      <c r="B23" s="28"/>
      <c r="C23" s="28"/>
      <c r="D23" s="28"/>
      <c r="E23" s="28"/>
      <c r="F23" s="28"/>
      <c r="J23" s="143"/>
      <c r="K23" s="154"/>
      <c r="L23" s="143"/>
      <c r="M23" s="143"/>
      <c r="N23" s="143"/>
      <c r="O23" s="143"/>
      <c r="P23" s="143"/>
      <c r="Q23" s="143"/>
      <c r="R23" s="143"/>
      <c r="S23" s="143"/>
    </row>
    <row r="24" spans="1:19" ht="15.75" x14ac:dyDescent="0.25">
      <c r="A24" s="28" t="s">
        <v>323</v>
      </c>
      <c r="B24" s="28"/>
      <c r="C24" s="28"/>
      <c r="D24" s="28"/>
      <c r="E24" s="28"/>
      <c r="F24" s="28"/>
      <c r="J24" s="143"/>
      <c r="K24" s="154"/>
      <c r="L24" s="143"/>
      <c r="M24" s="143"/>
      <c r="N24" s="143"/>
      <c r="O24" s="143"/>
      <c r="P24" s="143"/>
      <c r="Q24" s="143"/>
      <c r="R24" s="143"/>
      <c r="S24" s="143"/>
    </row>
    <row r="25" spans="1:19" x14ac:dyDescent="0.25">
      <c r="A25" s="28"/>
      <c r="B25" s="28"/>
      <c r="C25" s="28"/>
      <c r="D25" s="28"/>
      <c r="E25" s="28"/>
      <c r="F25" s="28"/>
    </row>
    <row r="26" spans="1:19" x14ac:dyDescent="0.25">
      <c r="A26" s="245" t="s">
        <v>0</v>
      </c>
      <c r="B26" s="245"/>
      <c r="C26" s="28"/>
      <c r="D26" s="28"/>
      <c r="E26" s="28"/>
      <c r="F26" s="28"/>
    </row>
  </sheetData>
  <mergeCells count="4">
    <mergeCell ref="C2:D2"/>
    <mergeCell ref="E2:F2"/>
    <mergeCell ref="A19:F19"/>
    <mergeCell ref="A26:B26"/>
  </mergeCells>
  <hyperlinks>
    <hyperlink ref="A26" location="Contents!A1" display="Return to contents" xr:uid="{00C64658-568E-42DF-966D-FB9299B97E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D6140-9755-48B1-BEA6-BB08ACA3ED06}">
  <dimension ref="A1:K15"/>
  <sheetViews>
    <sheetView showGridLines="0" workbookViewId="0"/>
  </sheetViews>
  <sheetFormatPr defaultRowHeight="15" x14ac:dyDescent="0.25"/>
  <cols>
    <col min="1" max="1" width="36.140625" customWidth="1"/>
    <col min="11" max="11" width="119.85546875" customWidth="1"/>
  </cols>
  <sheetData>
    <row r="1" spans="1:11" ht="15.75" x14ac:dyDescent="0.25">
      <c r="A1" s="155" t="s">
        <v>337</v>
      </c>
      <c r="B1" s="23"/>
      <c r="C1" s="23"/>
      <c r="D1" s="23"/>
      <c r="E1" s="23"/>
      <c r="F1" s="23"/>
      <c r="G1" s="23"/>
      <c r="H1" s="23"/>
    </row>
    <row r="2" spans="1:11" x14ac:dyDescent="0.25">
      <c r="A2" s="156"/>
      <c r="B2" s="246" t="s">
        <v>324</v>
      </c>
      <c r="C2" s="246"/>
      <c r="D2" s="246"/>
      <c r="E2" s="246"/>
      <c r="F2" s="246"/>
      <c r="G2" s="246"/>
      <c r="H2" s="246"/>
      <c r="I2" s="246"/>
      <c r="J2" s="52"/>
    </row>
    <row r="3" spans="1:11" x14ac:dyDescent="0.25">
      <c r="A3" s="157"/>
      <c r="B3" s="247" t="s">
        <v>325</v>
      </c>
      <c r="C3" s="248"/>
      <c r="D3" s="158"/>
      <c r="E3" s="247" t="s">
        <v>326</v>
      </c>
      <c r="F3" s="248"/>
      <c r="G3" s="158"/>
      <c r="H3" s="247" t="s">
        <v>327</v>
      </c>
      <c r="I3" s="248"/>
      <c r="J3" s="52"/>
    </row>
    <row r="4" spans="1:11" x14ac:dyDescent="0.25">
      <c r="A4" s="159"/>
      <c r="B4" s="160" t="s">
        <v>19</v>
      </c>
      <c r="C4" s="161" t="s">
        <v>328</v>
      </c>
      <c r="D4" s="160"/>
      <c r="E4" s="160" t="s">
        <v>19</v>
      </c>
      <c r="F4" s="161" t="s">
        <v>328</v>
      </c>
      <c r="G4" s="160"/>
      <c r="H4" s="160" t="s">
        <v>19</v>
      </c>
      <c r="I4" s="161" t="s">
        <v>328</v>
      </c>
      <c r="J4" s="52"/>
    </row>
    <row r="5" spans="1:11" x14ac:dyDescent="0.25">
      <c r="A5" s="162" t="s">
        <v>329</v>
      </c>
      <c r="B5" s="163">
        <v>42317</v>
      </c>
      <c r="C5" s="164">
        <v>31.9</v>
      </c>
      <c r="D5" s="164"/>
      <c r="E5" s="163">
        <v>3994</v>
      </c>
      <c r="F5" s="164">
        <v>27</v>
      </c>
      <c r="G5" s="164"/>
      <c r="H5" s="163">
        <v>46483</v>
      </c>
      <c r="I5" s="164">
        <v>31.6</v>
      </c>
      <c r="J5" s="52"/>
    </row>
    <row r="6" spans="1:11" ht="15" customHeight="1" x14ac:dyDescent="0.25">
      <c r="A6" s="165" t="s">
        <v>330</v>
      </c>
      <c r="B6" s="166">
        <v>81519</v>
      </c>
      <c r="C6" s="167">
        <v>61.4</v>
      </c>
      <c r="D6" s="167"/>
      <c r="E6" s="166">
        <v>7658</v>
      </c>
      <c r="F6" s="167">
        <v>51.8</v>
      </c>
      <c r="G6" s="167"/>
      <c r="H6" s="166">
        <v>88996</v>
      </c>
      <c r="I6" s="167">
        <v>60.4</v>
      </c>
      <c r="J6" s="52"/>
    </row>
    <row r="7" spans="1:11" x14ac:dyDescent="0.25">
      <c r="A7" s="31" t="s">
        <v>99</v>
      </c>
      <c r="B7" s="28"/>
      <c r="C7" s="28"/>
      <c r="D7" s="28"/>
      <c r="E7" s="28"/>
      <c r="F7" s="28"/>
      <c r="G7" s="28"/>
      <c r="H7" s="28"/>
      <c r="I7" s="28"/>
      <c r="J7" s="28"/>
      <c r="K7" s="11"/>
    </row>
    <row r="8" spans="1:11" x14ac:dyDescent="0.25">
      <c r="A8" s="93" t="s">
        <v>17</v>
      </c>
      <c r="B8" s="93"/>
      <c r="C8" s="93"/>
      <c r="D8" s="93"/>
      <c r="E8" s="93"/>
      <c r="F8" s="93"/>
      <c r="G8" s="93"/>
      <c r="H8" s="93"/>
      <c r="I8" s="28"/>
      <c r="J8" s="28"/>
      <c r="K8" s="11"/>
    </row>
    <row r="9" spans="1:11" x14ac:dyDescent="0.25">
      <c r="A9" s="28" t="s">
        <v>331</v>
      </c>
      <c r="B9" s="28"/>
      <c r="C9" s="28"/>
      <c r="D9" s="28"/>
      <c r="E9" s="28"/>
      <c r="F9" s="28"/>
      <c r="G9" s="28"/>
      <c r="H9" s="28"/>
      <c r="I9" s="28"/>
      <c r="J9" s="28"/>
      <c r="K9" s="11"/>
    </row>
    <row r="10" spans="1:11" x14ac:dyDescent="0.25">
      <c r="A10" s="28" t="s">
        <v>332</v>
      </c>
      <c r="B10" s="28"/>
      <c r="C10" s="28"/>
      <c r="D10" s="28"/>
      <c r="E10" s="28"/>
      <c r="F10" s="28"/>
      <c r="G10" s="28"/>
      <c r="H10" s="28"/>
      <c r="I10" s="28"/>
      <c r="J10" s="28"/>
      <c r="K10" s="11"/>
    </row>
    <row r="11" spans="1:11" x14ac:dyDescent="0.25">
      <c r="A11" s="100" t="s">
        <v>333</v>
      </c>
      <c r="B11" s="100"/>
      <c r="C11" s="100"/>
      <c r="D11" s="100"/>
      <c r="E11" s="52"/>
      <c r="F11" s="52"/>
      <c r="G11" s="28"/>
      <c r="H11" s="28"/>
      <c r="I11" s="28"/>
      <c r="J11" s="28"/>
      <c r="K11" s="11"/>
    </row>
    <row r="12" spans="1:11" x14ac:dyDescent="0.25">
      <c r="A12" s="100"/>
      <c r="B12" s="100"/>
      <c r="C12" s="100"/>
      <c r="D12" s="100"/>
      <c r="E12" s="52"/>
      <c r="F12" s="52"/>
      <c r="G12" s="28"/>
      <c r="H12" s="28"/>
      <c r="I12" s="28"/>
      <c r="J12" s="28"/>
      <c r="K12" s="11"/>
    </row>
    <row r="13" spans="1:11" x14ac:dyDescent="0.25">
      <c r="A13" s="28" t="s">
        <v>334</v>
      </c>
      <c r="B13" s="28"/>
      <c r="C13" s="28"/>
      <c r="D13" s="28"/>
      <c r="E13" s="28"/>
      <c r="F13" s="28"/>
      <c r="G13" s="28"/>
      <c r="H13" s="28"/>
      <c r="I13" s="28"/>
      <c r="J13" s="28"/>
      <c r="K13" s="11"/>
    </row>
    <row r="14" spans="1:11" x14ac:dyDescent="0.25">
      <c r="A14" s="28"/>
      <c r="B14" s="28"/>
      <c r="C14" s="28"/>
      <c r="D14" s="28"/>
      <c r="E14" s="28"/>
      <c r="F14" s="28"/>
      <c r="G14" s="28"/>
      <c r="H14" s="28"/>
      <c r="I14" s="28"/>
      <c r="J14" s="28"/>
      <c r="K14" s="11"/>
    </row>
    <row r="15" spans="1:11" x14ac:dyDescent="0.25">
      <c r="A15" s="237" t="s">
        <v>0</v>
      </c>
      <c r="B15" s="237"/>
      <c r="C15" s="52"/>
      <c r="D15" s="52"/>
      <c r="E15" s="52"/>
      <c r="F15" s="52"/>
      <c r="G15" s="52"/>
      <c r="H15" s="52"/>
      <c r="I15" s="52"/>
      <c r="J15" s="52"/>
    </row>
  </sheetData>
  <mergeCells count="5">
    <mergeCell ref="B2:I2"/>
    <mergeCell ref="B3:C3"/>
    <mergeCell ref="E3:F3"/>
    <mergeCell ref="H3:I3"/>
    <mergeCell ref="A15:B15"/>
  </mergeCells>
  <hyperlinks>
    <hyperlink ref="A15:B15" location="Contents!A1" display="Return to contents" xr:uid="{81657CB5-0CBA-4B49-BCF0-7563D756A30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E91-9CFC-4397-8F19-5C8DC648AEBD}">
  <dimension ref="A1:J46"/>
  <sheetViews>
    <sheetView showGridLines="0" workbookViewId="0"/>
  </sheetViews>
  <sheetFormatPr defaultRowHeight="15" x14ac:dyDescent="0.25"/>
  <cols>
    <col min="1" max="1" width="8.140625" bestFit="1" customWidth="1"/>
    <col min="2" max="2" width="9.85546875" customWidth="1"/>
    <col min="3" max="3" width="39.5703125" bestFit="1" customWidth="1"/>
    <col min="4" max="4" width="7.42578125" bestFit="1" customWidth="1"/>
    <col min="5" max="5" width="17" bestFit="1" customWidth="1"/>
    <col min="6" max="6" width="22.7109375" bestFit="1" customWidth="1"/>
    <col min="255" max="255" width="39" customWidth="1"/>
    <col min="256" max="256" width="11.42578125" customWidth="1"/>
    <col min="257" max="257" width="18" customWidth="1"/>
    <col min="258" max="258" width="24.28515625" customWidth="1"/>
    <col min="259" max="259" width="5" customWidth="1"/>
    <col min="260" max="260" width="14.7109375" customWidth="1"/>
    <col min="261" max="261" width="14.5703125" customWidth="1"/>
    <col min="262" max="262" width="23.140625" customWidth="1"/>
    <col min="511" max="511" width="39" customWidth="1"/>
    <col min="512" max="512" width="11.42578125" customWidth="1"/>
    <col min="513" max="513" width="18" customWidth="1"/>
    <col min="514" max="514" width="24.28515625" customWidth="1"/>
    <col min="515" max="515" width="5" customWidth="1"/>
    <col min="516" max="516" width="14.7109375" customWidth="1"/>
    <col min="517" max="517" width="14.5703125" customWidth="1"/>
    <col min="518" max="518" width="23.140625" customWidth="1"/>
    <col min="767" max="767" width="39" customWidth="1"/>
    <col min="768" max="768" width="11.42578125" customWidth="1"/>
    <col min="769" max="769" width="18" customWidth="1"/>
    <col min="770" max="770" width="24.28515625" customWidth="1"/>
    <col min="771" max="771" width="5" customWidth="1"/>
    <col min="772" max="772" width="14.7109375" customWidth="1"/>
    <col min="773" max="773" width="14.5703125" customWidth="1"/>
    <col min="774" max="774" width="23.140625" customWidth="1"/>
    <col min="1023" max="1023" width="39" customWidth="1"/>
    <col min="1024" max="1024" width="11.42578125" customWidth="1"/>
    <col min="1025" max="1025" width="18" customWidth="1"/>
    <col min="1026" max="1026" width="24.28515625" customWidth="1"/>
    <col min="1027" max="1027" width="5" customWidth="1"/>
    <col min="1028" max="1028" width="14.7109375" customWidth="1"/>
    <col min="1029" max="1029" width="14.5703125" customWidth="1"/>
    <col min="1030" max="1030" width="23.140625" customWidth="1"/>
    <col min="1279" max="1279" width="39" customWidth="1"/>
    <col min="1280" max="1280" width="11.42578125" customWidth="1"/>
    <col min="1281" max="1281" width="18" customWidth="1"/>
    <col min="1282" max="1282" width="24.28515625" customWidth="1"/>
    <col min="1283" max="1283" width="5" customWidth="1"/>
    <col min="1284" max="1284" width="14.7109375" customWidth="1"/>
    <col min="1285" max="1285" width="14.5703125" customWidth="1"/>
    <col min="1286" max="1286" width="23.140625" customWidth="1"/>
    <col min="1535" max="1535" width="39" customWidth="1"/>
    <col min="1536" max="1536" width="11.42578125" customWidth="1"/>
    <col min="1537" max="1537" width="18" customWidth="1"/>
    <col min="1538" max="1538" width="24.28515625" customWidth="1"/>
    <col min="1539" max="1539" width="5" customWidth="1"/>
    <col min="1540" max="1540" width="14.7109375" customWidth="1"/>
    <col min="1541" max="1541" width="14.5703125" customWidth="1"/>
    <col min="1542" max="1542" width="23.140625" customWidth="1"/>
    <col min="1791" max="1791" width="39" customWidth="1"/>
    <col min="1792" max="1792" width="11.42578125" customWidth="1"/>
    <col min="1793" max="1793" width="18" customWidth="1"/>
    <col min="1794" max="1794" width="24.28515625" customWidth="1"/>
    <col min="1795" max="1795" width="5" customWidth="1"/>
    <col min="1796" max="1796" width="14.7109375" customWidth="1"/>
    <col min="1797" max="1797" width="14.5703125" customWidth="1"/>
    <col min="1798" max="1798" width="23.140625" customWidth="1"/>
    <col min="2047" max="2047" width="39" customWidth="1"/>
    <col min="2048" max="2048" width="11.42578125" customWidth="1"/>
    <col min="2049" max="2049" width="18" customWidth="1"/>
    <col min="2050" max="2050" width="24.28515625" customWidth="1"/>
    <col min="2051" max="2051" width="5" customWidth="1"/>
    <col min="2052" max="2052" width="14.7109375" customWidth="1"/>
    <col min="2053" max="2053" width="14.5703125" customWidth="1"/>
    <col min="2054" max="2054" width="23.140625" customWidth="1"/>
    <col min="2303" max="2303" width="39" customWidth="1"/>
    <col min="2304" max="2304" width="11.42578125" customWidth="1"/>
    <col min="2305" max="2305" width="18" customWidth="1"/>
    <col min="2306" max="2306" width="24.28515625" customWidth="1"/>
    <col min="2307" max="2307" width="5" customWidth="1"/>
    <col min="2308" max="2308" width="14.7109375" customWidth="1"/>
    <col min="2309" max="2309" width="14.5703125" customWidth="1"/>
    <col min="2310" max="2310" width="23.140625" customWidth="1"/>
    <col min="2559" max="2559" width="39" customWidth="1"/>
    <col min="2560" max="2560" width="11.42578125" customWidth="1"/>
    <col min="2561" max="2561" width="18" customWidth="1"/>
    <col min="2562" max="2562" width="24.28515625" customWidth="1"/>
    <col min="2563" max="2563" width="5" customWidth="1"/>
    <col min="2564" max="2564" width="14.7109375" customWidth="1"/>
    <col min="2565" max="2565" width="14.5703125" customWidth="1"/>
    <col min="2566" max="2566" width="23.140625" customWidth="1"/>
    <col min="2815" max="2815" width="39" customWidth="1"/>
    <col min="2816" max="2816" width="11.42578125" customWidth="1"/>
    <col min="2817" max="2817" width="18" customWidth="1"/>
    <col min="2818" max="2818" width="24.28515625" customWidth="1"/>
    <col min="2819" max="2819" width="5" customWidth="1"/>
    <col min="2820" max="2820" width="14.7109375" customWidth="1"/>
    <col min="2821" max="2821" width="14.5703125" customWidth="1"/>
    <col min="2822" max="2822" width="23.140625" customWidth="1"/>
    <col min="3071" max="3071" width="39" customWidth="1"/>
    <col min="3072" max="3072" width="11.42578125" customWidth="1"/>
    <col min="3073" max="3073" width="18" customWidth="1"/>
    <col min="3074" max="3074" width="24.28515625" customWidth="1"/>
    <col min="3075" max="3075" width="5" customWidth="1"/>
    <col min="3076" max="3076" width="14.7109375" customWidth="1"/>
    <col min="3077" max="3077" width="14.5703125" customWidth="1"/>
    <col min="3078" max="3078" width="23.140625" customWidth="1"/>
    <col min="3327" max="3327" width="39" customWidth="1"/>
    <col min="3328" max="3328" width="11.42578125" customWidth="1"/>
    <col min="3329" max="3329" width="18" customWidth="1"/>
    <col min="3330" max="3330" width="24.28515625" customWidth="1"/>
    <col min="3331" max="3331" width="5" customWidth="1"/>
    <col min="3332" max="3332" width="14.7109375" customWidth="1"/>
    <col min="3333" max="3333" width="14.5703125" customWidth="1"/>
    <col min="3334" max="3334" width="23.140625" customWidth="1"/>
    <col min="3583" max="3583" width="39" customWidth="1"/>
    <col min="3584" max="3584" width="11.42578125" customWidth="1"/>
    <col min="3585" max="3585" width="18" customWidth="1"/>
    <col min="3586" max="3586" width="24.28515625" customWidth="1"/>
    <col min="3587" max="3587" width="5" customWidth="1"/>
    <col min="3588" max="3588" width="14.7109375" customWidth="1"/>
    <col min="3589" max="3589" width="14.5703125" customWidth="1"/>
    <col min="3590" max="3590" width="23.140625" customWidth="1"/>
    <col min="3839" max="3839" width="39" customWidth="1"/>
    <col min="3840" max="3840" width="11.42578125" customWidth="1"/>
    <col min="3841" max="3841" width="18" customWidth="1"/>
    <col min="3842" max="3842" width="24.28515625" customWidth="1"/>
    <col min="3843" max="3843" width="5" customWidth="1"/>
    <col min="3844" max="3844" width="14.7109375" customWidth="1"/>
    <col min="3845" max="3845" width="14.5703125" customWidth="1"/>
    <col min="3846" max="3846" width="23.140625" customWidth="1"/>
    <col min="4095" max="4095" width="39" customWidth="1"/>
    <col min="4096" max="4096" width="11.42578125" customWidth="1"/>
    <col min="4097" max="4097" width="18" customWidth="1"/>
    <col min="4098" max="4098" width="24.28515625" customWidth="1"/>
    <col min="4099" max="4099" width="5" customWidth="1"/>
    <col min="4100" max="4100" width="14.7109375" customWidth="1"/>
    <col min="4101" max="4101" width="14.5703125" customWidth="1"/>
    <col min="4102" max="4102" width="23.140625" customWidth="1"/>
    <col min="4351" max="4351" width="39" customWidth="1"/>
    <col min="4352" max="4352" width="11.42578125" customWidth="1"/>
    <col min="4353" max="4353" width="18" customWidth="1"/>
    <col min="4354" max="4354" width="24.28515625" customWidth="1"/>
    <col min="4355" max="4355" width="5" customWidth="1"/>
    <col min="4356" max="4356" width="14.7109375" customWidth="1"/>
    <col min="4357" max="4357" width="14.5703125" customWidth="1"/>
    <col min="4358" max="4358" width="23.140625" customWidth="1"/>
    <col min="4607" max="4607" width="39" customWidth="1"/>
    <col min="4608" max="4608" width="11.42578125" customWidth="1"/>
    <col min="4609" max="4609" width="18" customWidth="1"/>
    <col min="4610" max="4610" width="24.28515625" customWidth="1"/>
    <col min="4611" max="4611" width="5" customWidth="1"/>
    <col min="4612" max="4612" width="14.7109375" customWidth="1"/>
    <col min="4613" max="4613" width="14.5703125" customWidth="1"/>
    <col min="4614" max="4614" width="23.140625" customWidth="1"/>
    <col min="4863" max="4863" width="39" customWidth="1"/>
    <col min="4864" max="4864" width="11.42578125" customWidth="1"/>
    <col min="4865" max="4865" width="18" customWidth="1"/>
    <col min="4866" max="4866" width="24.28515625" customWidth="1"/>
    <col min="4867" max="4867" width="5" customWidth="1"/>
    <col min="4868" max="4868" width="14.7109375" customWidth="1"/>
    <col min="4869" max="4869" width="14.5703125" customWidth="1"/>
    <col min="4870" max="4870" width="23.140625" customWidth="1"/>
    <col min="5119" max="5119" width="39" customWidth="1"/>
    <col min="5120" max="5120" width="11.42578125" customWidth="1"/>
    <col min="5121" max="5121" width="18" customWidth="1"/>
    <col min="5122" max="5122" width="24.28515625" customWidth="1"/>
    <col min="5123" max="5123" width="5" customWidth="1"/>
    <col min="5124" max="5124" width="14.7109375" customWidth="1"/>
    <col min="5125" max="5125" width="14.5703125" customWidth="1"/>
    <col min="5126" max="5126" width="23.140625" customWidth="1"/>
    <col min="5375" max="5375" width="39" customWidth="1"/>
    <col min="5376" max="5376" width="11.42578125" customWidth="1"/>
    <col min="5377" max="5377" width="18" customWidth="1"/>
    <col min="5378" max="5378" width="24.28515625" customWidth="1"/>
    <col min="5379" max="5379" width="5" customWidth="1"/>
    <col min="5380" max="5380" width="14.7109375" customWidth="1"/>
    <col min="5381" max="5381" width="14.5703125" customWidth="1"/>
    <col min="5382" max="5382" width="23.140625" customWidth="1"/>
    <col min="5631" max="5631" width="39" customWidth="1"/>
    <col min="5632" max="5632" width="11.42578125" customWidth="1"/>
    <col min="5633" max="5633" width="18" customWidth="1"/>
    <col min="5634" max="5634" width="24.28515625" customWidth="1"/>
    <col min="5635" max="5635" width="5" customWidth="1"/>
    <col min="5636" max="5636" width="14.7109375" customWidth="1"/>
    <col min="5637" max="5637" width="14.5703125" customWidth="1"/>
    <col min="5638" max="5638" width="23.140625" customWidth="1"/>
    <col min="5887" max="5887" width="39" customWidth="1"/>
    <col min="5888" max="5888" width="11.42578125" customWidth="1"/>
    <col min="5889" max="5889" width="18" customWidth="1"/>
    <col min="5890" max="5890" width="24.28515625" customWidth="1"/>
    <col min="5891" max="5891" width="5" customWidth="1"/>
    <col min="5892" max="5892" width="14.7109375" customWidth="1"/>
    <col min="5893" max="5893" width="14.5703125" customWidth="1"/>
    <col min="5894" max="5894" width="23.140625" customWidth="1"/>
    <col min="6143" max="6143" width="39" customWidth="1"/>
    <col min="6144" max="6144" width="11.42578125" customWidth="1"/>
    <col min="6145" max="6145" width="18" customWidth="1"/>
    <col min="6146" max="6146" width="24.28515625" customWidth="1"/>
    <col min="6147" max="6147" width="5" customWidth="1"/>
    <col min="6148" max="6148" width="14.7109375" customWidth="1"/>
    <col min="6149" max="6149" width="14.5703125" customWidth="1"/>
    <col min="6150" max="6150" width="23.140625" customWidth="1"/>
    <col min="6399" max="6399" width="39" customWidth="1"/>
    <col min="6400" max="6400" width="11.42578125" customWidth="1"/>
    <col min="6401" max="6401" width="18" customWidth="1"/>
    <col min="6402" max="6402" width="24.28515625" customWidth="1"/>
    <col min="6403" max="6403" width="5" customWidth="1"/>
    <col min="6404" max="6404" width="14.7109375" customWidth="1"/>
    <col min="6405" max="6405" width="14.5703125" customWidth="1"/>
    <col min="6406" max="6406" width="23.140625" customWidth="1"/>
    <col min="6655" max="6655" width="39" customWidth="1"/>
    <col min="6656" max="6656" width="11.42578125" customWidth="1"/>
    <col min="6657" max="6657" width="18" customWidth="1"/>
    <col min="6658" max="6658" width="24.28515625" customWidth="1"/>
    <col min="6659" max="6659" width="5" customWidth="1"/>
    <col min="6660" max="6660" width="14.7109375" customWidth="1"/>
    <col min="6661" max="6661" width="14.5703125" customWidth="1"/>
    <col min="6662" max="6662" width="23.140625" customWidth="1"/>
    <col min="6911" max="6911" width="39" customWidth="1"/>
    <col min="6912" max="6912" width="11.42578125" customWidth="1"/>
    <col min="6913" max="6913" width="18" customWidth="1"/>
    <col min="6914" max="6914" width="24.28515625" customWidth="1"/>
    <col min="6915" max="6915" width="5" customWidth="1"/>
    <col min="6916" max="6916" width="14.7109375" customWidth="1"/>
    <col min="6917" max="6917" width="14.5703125" customWidth="1"/>
    <col min="6918" max="6918" width="23.140625" customWidth="1"/>
    <col min="7167" max="7167" width="39" customWidth="1"/>
    <col min="7168" max="7168" width="11.42578125" customWidth="1"/>
    <col min="7169" max="7169" width="18" customWidth="1"/>
    <col min="7170" max="7170" width="24.28515625" customWidth="1"/>
    <col min="7171" max="7171" width="5" customWidth="1"/>
    <col min="7172" max="7172" width="14.7109375" customWidth="1"/>
    <col min="7173" max="7173" width="14.5703125" customWidth="1"/>
    <col min="7174" max="7174" width="23.140625" customWidth="1"/>
    <col min="7423" max="7423" width="39" customWidth="1"/>
    <col min="7424" max="7424" width="11.42578125" customWidth="1"/>
    <col min="7425" max="7425" width="18" customWidth="1"/>
    <col min="7426" max="7426" width="24.28515625" customWidth="1"/>
    <col min="7427" max="7427" width="5" customWidth="1"/>
    <col min="7428" max="7428" width="14.7109375" customWidth="1"/>
    <col min="7429" max="7429" width="14.5703125" customWidth="1"/>
    <col min="7430" max="7430" width="23.140625" customWidth="1"/>
    <col min="7679" max="7679" width="39" customWidth="1"/>
    <col min="7680" max="7680" width="11.42578125" customWidth="1"/>
    <col min="7681" max="7681" width="18" customWidth="1"/>
    <col min="7682" max="7682" width="24.28515625" customWidth="1"/>
    <col min="7683" max="7683" width="5" customWidth="1"/>
    <col min="7684" max="7684" width="14.7109375" customWidth="1"/>
    <col min="7685" max="7685" width="14.5703125" customWidth="1"/>
    <col min="7686" max="7686" width="23.140625" customWidth="1"/>
    <col min="7935" max="7935" width="39" customWidth="1"/>
    <col min="7936" max="7936" width="11.42578125" customWidth="1"/>
    <col min="7937" max="7937" width="18" customWidth="1"/>
    <col min="7938" max="7938" width="24.28515625" customWidth="1"/>
    <col min="7939" max="7939" width="5" customWidth="1"/>
    <col min="7940" max="7940" width="14.7109375" customWidth="1"/>
    <col min="7941" max="7941" width="14.5703125" customWidth="1"/>
    <col min="7942" max="7942" width="23.140625" customWidth="1"/>
    <col min="8191" max="8191" width="39" customWidth="1"/>
    <col min="8192" max="8192" width="11.42578125" customWidth="1"/>
    <col min="8193" max="8193" width="18" customWidth="1"/>
    <col min="8194" max="8194" width="24.28515625" customWidth="1"/>
    <col min="8195" max="8195" width="5" customWidth="1"/>
    <col min="8196" max="8196" width="14.7109375" customWidth="1"/>
    <col min="8197" max="8197" width="14.5703125" customWidth="1"/>
    <col min="8198" max="8198" width="23.140625" customWidth="1"/>
    <col min="8447" max="8447" width="39" customWidth="1"/>
    <col min="8448" max="8448" width="11.42578125" customWidth="1"/>
    <col min="8449" max="8449" width="18" customWidth="1"/>
    <col min="8450" max="8450" width="24.28515625" customWidth="1"/>
    <col min="8451" max="8451" width="5" customWidth="1"/>
    <col min="8452" max="8452" width="14.7109375" customWidth="1"/>
    <col min="8453" max="8453" width="14.5703125" customWidth="1"/>
    <col min="8454" max="8454" width="23.140625" customWidth="1"/>
    <col min="8703" max="8703" width="39" customWidth="1"/>
    <col min="8704" max="8704" width="11.42578125" customWidth="1"/>
    <col min="8705" max="8705" width="18" customWidth="1"/>
    <col min="8706" max="8706" width="24.28515625" customWidth="1"/>
    <col min="8707" max="8707" width="5" customWidth="1"/>
    <col min="8708" max="8708" width="14.7109375" customWidth="1"/>
    <col min="8709" max="8709" width="14.5703125" customWidth="1"/>
    <col min="8710" max="8710" width="23.140625" customWidth="1"/>
    <col min="8959" max="8959" width="39" customWidth="1"/>
    <col min="8960" max="8960" width="11.42578125" customWidth="1"/>
    <col min="8961" max="8961" width="18" customWidth="1"/>
    <col min="8962" max="8962" width="24.28515625" customWidth="1"/>
    <col min="8963" max="8963" width="5" customWidth="1"/>
    <col min="8964" max="8964" width="14.7109375" customWidth="1"/>
    <col min="8965" max="8965" width="14.5703125" customWidth="1"/>
    <col min="8966" max="8966" width="23.140625" customWidth="1"/>
    <col min="9215" max="9215" width="39" customWidth="1"/>
    <col min="9216" max="9216" width="11.42578125" customWidth="1"/>
    <col min="9217" max="9217" width="18" customWidth="1"/>
    <col min="9218" max="9218" width="24.28515625" customWidth="1"/>
    <col min="9219" max="9219" width="5" customWidth="1"/>
    <col min="9220" max="9220" width="14.7109375" customWidth="1"/>
    <col min="9221" max="9221" width="14.5703125" customWidth="1"/>
    <col min="9222" max="9222" width="23.140625" customWidth="1"/>
    <col min="9471" max="9471" width="39" customWidth="1"/>
    <col min="9472" max="9472" width="11.42578125" customWidth="1"/>
    <col min="9473" max="9473" width="18" customWidth="1"/>
    <col min="9474" max="9474" width="24.28515625" customWidth="1"/>
    <col min="9475" max="9475" width="5" customWidth="1"/>
    <col min="9476" max="9476" width="14.7109375" customWidth="1"/>
    <col min="9477" max="9477" width="14.5703125" customWidth="1"/>
    <col min="9478" max="9478" width="23.140625" customWidth="1"/>
    <col min="9727" max="9727" width="39" customWidth="1"/>
    <col min="9728" max="9728" width="11.42578125" customWidth="1"/>
    <col min="9729" max="9729" width="18" customWidth="1"/>
    <col min="9730" max="9730" width="24.28515625" customWidth="1"/>
    <col min="9731" max="9731" width="5" customWidth="1"/>
    <col min="9732" max="9732" width="14.7109375" customWidth="1"/>
    <col min="9733" max="9733" width="14.5703125" customWidth="1"/>
    <col min="9734" max="9734" width="23.140625" customWidth="1"/>
    <col min="9983" max="9983" width="39" customWidth="1"/>
    <col min="9984" max="9984" width="11.42578125" customWidth="1"/>
    <col min="9985" max="9985" width="18" customWidth="1"/>
    <col min="9986" max="9986" width="24.28515625" customWidth="1"/>
    <col min="9987" max="9987" width="5" customWidth="1"/>
    <col min="9988" max="9988" width="14.7109375" customWidth="1"/>
    <col min="9989" max="9989" width="14.5703125" customWidth="1"/>
    <col min="9990" max="9990" width="23.140625" customWidth="1"/>
    <col min="10239" max="10239" width="39" customWidth="1"/>
    <col min="10240" max="10240" width="11.42578125" customWidth="1"/>
    <col min="10241" max="10241" width="18" customWidth="1"/>
    <col min="10242" max="10242" width="24.28515625" customWidth="1"/>
    <col min="10243" max="10243" width="5" customWidth="1"/>
    <col min="10244" max="10244" width="14.7109375" customWidth="1"/>
    <col min="10245" max="10245" width="14.5703125" customWidth="1"/>
    <col min="10246" max="10246" width="23.140625" customWidth="1"/>
    <col min="10495" max="10495" width="39" customWidth="1"/>
    <col min="10496" max="10496" width="11.42578125" customWidth="1"/>
    <col min="10497" max="10497" width="18" customWidth="1"/>
    <col min="10498" max="10498" width="24.28515625" customWidth="1"/>
    <col min="10499" max="10499" width="5" customWidth="1"/>
    <col min="10500" max="10500" width="14.7109375" customWidth="1"/>
    <col min="10501" max="10501" width="14.5703125" customWidth="1"/>
    <col min="10502" max="10502" width="23.140625" customWidth="1"/>
    <col min="10751" max="10751" width="39" customWidth="1"/>
    <col min="10752" max="10752" width="11.42578125" customWidth="1"/>
    <col min="10753" max="10753" width="18" customWidth="1"/>
    <col min="10754" max="10754" width="24.28515625" customWidth="1"/>
    <col min="10755" max="10755" width="5" customWidth="1"/>
    <col min="10756" max="10756" width="14.7109375" customWidth="1"/>
    <col min="10757" max="10757" width="14.5703125" customWidth="1"/>
    <col min="10758" max="10758" width="23.140625" customWidth="1"/>
    <col min="11007" max="11007" width="39" customWidth="1"/>
    <col min="11008" max="11008" width="11.42578125" customWidth="1"/>
    <col min="11009" max="11009" width="18" customWidth="1"/>
    <col min="11010" max="11010" width="24.28515625" customWidth="1"/>
    <col min="11011" max="11011" width="5" customWidth="1"/>
    <col min="11012" max="11012" width="14.7109375" customWidth="1"/>
    <col min="11013" max="11013" width="14.5703125" customWidth="1"/>
    <col min="11014" max="11014" width="23.140625" customWidth="1"/>
    <col min="11263" max="11263" width="39" customWidth="1"/>
    <col min="11264" max="11264" width="11.42578125" customWidth="1"/>
    <col min="11265" max="11265" width="18" customWidth="1"/>
    <col min="11266" max="11266" width="24.28515625" customWidth="1"/>
    <col min="11267" max="11267" width="5" customWidth="1"/>
    <col min="11268" max="11268" width="14.7109375" customWidth="1"/>
    <col min="11269" max="11269" width="14.5703125" customWidth="1"/>
    <col min="11270" max="11270" width="23.140625" customWidth="1"/>
    <col min="11519" max="11519" width="39" customWidth="1"/>
    <col min="11520" max="11520" width="11.42578125" customWidth="1"/>
    <col min="11521" max="11521" width="18" customWidth="1"/>
    <col min="11522" max="11522" width="24.28515625" customWidth="1"/>
    <col min="11523" max="11523" width="5" customWidth="1"/>
    <col min="11524" max="11524" width="14.7109375" customWidth="1"/>
    <col min="11525" max="11525" width="14.5703125" customWidth="1"/>
    <col min="11526" max="11526" width="23.140625" customWidth="1"/>
    <col min="11775" max="11775" width="39" customWidth="1"/>
    <col min="11776" max="11776" width="11.42578125" customWidth="1"/>
    <col min="11777" max="11777" width="18" customWidth="1"/>
    <col min="11778" max="11778" width="24.28515625" customWidth="1"/>
    <col min="11779" max="11779" width="5" customWidth="1"/>
    <col min="11780" max="11780" width="14.7109375" customWidth="1"/>
    <col min="11781" max="11781" width="14.5703125" customWidth="1"/>
    <col min="11782" max="11782" width="23.140625" customWidth="1"/>
    <col min="12031" max="12031" width="39" customWidth="1"/>
    <col min="12032" max="12032" width="11.42578125" customWidth="1"/>
    <col min="12033" max="12033" width="18" customWidth="1"/>
    <col min="12034" max="12034" width="24.28515625" customWidth="1"/>
    <col min="12035" max="12035" width="5" customWidth="1"/>
    <col min="12036" max="12036" width="14.7109375" customWidth="1"/>
    <col min="12037" max="12037" width="14.5703125" customWidth="1"/>
    <col min="12038" max="12038" width="23.140625" customWidth="1"/>
    <col min="12287" max="12287" width="39" customWidth="1"/>
    <col min="12288" max="12288" width="11.42578125" customWidth="1"/>
    <col min="12289" max="12289" width="18" customWidth="1"/>
    <col min="12290" max="12290" width="24.28515625" customWidth="1"/>
    <col min="12291" max="12291" width="5" customWidth="1"/>
    <col min="12292" max="12292" width="14.7109375" customWidth="1"/>
    <col min="12293" max="12293" width="14.5703125" customWidth="1"/>
    <col min="12294" max="12294" width="23.140625" customWidth="1"/>
    <col min="12543" max="12543" width="39" customWidth="1"/>
    <col min="12544" max="12544" width="11.42578125" customWidth="1"/>
    <col min="12545" max="12545" width="18" customWidth="1"/>
    <col min="12546" max="12546" width="24.28515625" customWidth="1"/>
    <col min="12547" max="12547" width="5" customWidth="1"/>
    <col min="12548" max="12548" width="14.7109375" customWidth="1"/>
    <col min="12549" max="12549" width="14.5703125" customWidth="1"/>
    <col min="12550" max="12550" width="23.140625" customWidth="1"/>
    <col min="12799" max="12799" width="39" customWidth="1"/>
    <col min="12800" max="12800" width="11.42578125" customWidth="1"/>
    <col min="12801" max="12801" width="18" customWidth="1"/>
    <col min="12802" max="12802" width="24.28515625" customWidth="1"/>
    <col min="12803" max="12803" width="5" customWidth="1"/>
    <col min="12804" max="12804" width="14.7109375" customWidth="1"/>
    <col min="12805" max="12805" width="14.5703125" customWidth="1"/>
    <col min="12806" max="12806" width="23.140625" customWidth="1"/>
    <col min="13055" max="13055" width="39" customWidth="1"/>
    <col min="13056" max="13056" width="11.42578125" customWidth="1"/>
    <col min="13057" max="13057" width="18" customWidth="1"/>
    <col min="13058" max="13058" width="24.28515625" customWidth="1"/>
    <col min="13059" max="13059" width="5" customWidth="1"/>
    <col min="13060" max="13060" width="14.7109375" customWidth="1"/>
    <col min="13061" max="13061" width="14.5703125" customWidth="1"/>
    <col min="13062" max="13062" width="23.140625" customWidth="1"/>
    <col min="13311" max="13311" width="39" customWidth="1"/>
    <col min="13312" max="13312" width="11.42578125" customWidth="1"/>
    <col min="13313" max="13313" width="18" customWidth="1"/>
    <col min="13314" max="13314" width="24.28515625" customWidth="1"/>
    <col min="13315" max="13315" width="5" customWidth="1"/>
    <col min="13316" max="13316" width="14.7109375" customWidth="1"/>
    <col min="13317" max="13317" width="14.5703125" customWidth="1"/>
    <col min="13318" max="13318" width="23.140625" customWidth="1"/>
    <col min="13567" max="13567" width="39" customWidth="1"/>
    <col min="13568" max="13568" width="11.42578125" customWidth="1"/>
    <col min="13569" max="13569" width="18" customWidth="1"/>
    <col min="13570" max="13570" width="24.28515625" customWidth="1"/>
    <col min="13571" max="13571" width="5" customWidth="1"/>
    <col min="13572" max="13572" width="14.7109375" customWidth="1"/>
    <col min="13573" max="13573" width="14.5703125" customWidth="1"/>
    <col min="13574" max="13574" width="23.140625" customWidth="1"/>
    <col min="13823" max="13823" width="39" customWidth="1"/>
    <col min="13824" max="13824" width="11.42578125" customWidth="1"/>
    <col min="13825" max="13825" width="18" customWidth="1"/>
    <col min="13826" max="13826" width="24.28515625" customWidth="1"/>
    <col min="13827" max="13827" width="5" customWidth="1"/>
    <col min="13828" max="13828" width="14.7109375" customWidth="1"/>
    <col min="13829" max="13829" width="14.5703125" customWidth="1"/>
    <col min="13830" max="13830" width="23.140625" customWidth="1"/>
    <col min="14079" max="14079" width="39" customWidth="1"/>
    <col min="14080" max="14080" width="11.42578125" customWidth="1"/>
    <col min="14081" max="14081" width="18" customWidth="1"/>
    <col min="14082" max="14082" width="24.28515625" customWidth="1"/>
    <col min="14083" max="14083" width="5" customWidth="1"/>
    <col min="14084" max="14084" width="14.7109375" customWidth="1"/>
    <col min="14085" max="14085" width="14.5703125" customWidth="1"/>
    <col min="14086" max="14086" width="23.140625" customWidth="1"/>
    <col min="14335" max="14335" width="39" customWidth="1"/>
    <col min="14336" max="14336" width="11.42578125" customWidth="1"/>
    <col min="14337" max="14337" width="18" customWidth="1"/>
    <col min="14338" max="14338" width="24.28515625" customWidth="1"/>
    <col min="14339" max="14339" width="5" customWidth="1"/>
    <col min="14340" max="14340" width="14.7109375" customWidth="1"/>
    <col min="14341" max="14341" width="14.5703125" customWidth="1"/>
    <col min="14342" max="14342" width="23.140625" customWidth="1"/>
    <col min="14591" max="14591" width="39" customWidth="1"/>
    <col min="14592" max="14592" width="11.42578125" customWidth="1"/>
    <col min="14593" max="14593" width="18" customWidth="1"/>
    <col min="14594" max="14594" width="24.28515625" customWidth="1"/>
    <col min="14595" max="14595" width="5" customWidth="1"/>
    <col min="14596" max="14596" width="14.7109375" customWidth="1"/>
    <col min="14597" max="14597" width="14.5703125" customWidth="1"/>
    <col min="14598" max="14598" width="23.140625" customWidth="1"/>
    <col min="14847" max="14847" width="39" customWidth="1"/>
    <col min="14848" max="14848" width="11.42578125" customWidth="1"/>
    <col min="14849" max="14849" width="18" customWidth="1"/>
    <col min="14850" max="14850" width="24.28515625" customWidth="1"/>
    <col min="14851" max="14851" width="5" customWidth="1"/>
    <col min="14852" max="14852" width="14.7109375" customWidth="1"/>
    <col min="14853" max="14853" width="14.5703125" customWidth="1"/>
    <col min="14854" max="14854" width="23.140625" customWidth="1"/>
    <col min="15103" max="15103" width="39" customWidth="1"/>
    <col min="15104" max="15104" width="11.42578125" customWidth="1"/>
    <col min="15105" max="15105" width="18" customWidth="1"/>
    <col min="15106" max="15106" width="24.28515625" customWidth="1"/>
    <col min="15107" max="15107" width="5" customWidth="1"/>
    <col min="15108" max="15108" width="14.7109375" customWidth="1"/>
    <col min="15109" max="15109" width="14.5703125" customWidth="1"/>
    <col min="15110" max="15110" width="23.140625" customWidth="1"/>
    <col min="15359" max="15359" width="39" customWidth="1"/>
    <col min="15360" max="15360" width="11.42578125" customWidth="1"/>
    <col min="15361" max="15361" width="18" customWidth="1"/>
    <col min="15362" max="15362" width="24.28515625" customWidth="1"/>
    <col min="15363" max="15363" width="5" customWidth="1"/>
    <col min="15364" max="15364" width="14.7109375" customWidth="1"/>
    <col min="15365" max="15365" width="14.5703125" customWidth="1"/>
    <col min="15366" max="15366" width="23.140625" customWidth="1"/>
    <col min="15615" max="15615" width="39" customWidth="1"/>
    <col min="15616" max="15616" width="11.42578125" customWidth="1"/>
    <col min="15617" max="15617" width="18" customWidth="1"/>
    <col min="15618" max="15618" width="24.28515625" customWidth="1"/>
    <col min="15619" max="15619" width="5" customWidth="1"/>
    <col min="15620" max="15620" width="14.7109375" customWidth="1"/>
    <col min="15621" max="15621" width="14.5703125" customWidth="1"/>
    <col min="15622" max="15622" width="23.140625" customWidth="1"/>
    <col min="15871" max="15871" width="39" customWidth="1"/>
    <col min="15872" max="15872" width="11.42578125" customWidth="1"/>
    <col min="15873" max="15873" width="18" customWidth="1"/>
    <col min="15874" max="15874" width="24.28515625" customWidth="1"/>
    <col min="15875" max="15875" width="5" customWidth="1"/>
    <col min="15876" max="15876" width="14.7109375" customWidth="1"/>
    <col min="15877" max="15877" width="14.5703125" customWidth="1"/>
    <col min="15878" max="15878" width="23.140625" customWidth="1"/>
    <col min="16127" max="16127" width="39" customWidth="1"/>
    <col min="16128" max="16128" width="11.42578125" customWidth="1"/>
    <col min="16129" max="16129" width="18" customWidth="1"/>
    <col min="16130" max="16130" width="24.28515625" customWidth="1"/>
    <col min="16131" max="16131" width="5" customWidth="1"/>
    <col min="16132" max="16132" width="14.7109375" customWidth="1"/>
    <col min="16133" max="16133" width="14.5703125" customWidth="1"/>
    <col min="16134" max="16134" width="23.140625" customWidth="1"/>
  </cols>
  <sheetData>
    <row r="1" spans="1:10" ht="15.75" x14ac:dyDescent="0.25">
      <c r="A1" s="94" t="s">
        <v>339</v>
      </c>
      <c r="B1" s="16"/>
      <c r="C1" s="16"/>
      <c r="D1" s="16"/>
      <c r="E1" s="16"/>
      <c r="F1" s="16"/>
      <c r="H1" s="10"/>
    </row>
    <row r="2" spans="1:10" ht="39.75" x14ac:dyDescent="0.25">
      <c r="A2" s="95" t="s">
        <v>21</v>
      </c>
      <c r="B2" s="95" t="s">
        <v>22</v>
      </c>
      <c r="C2" s="95" t="s">
        <v>23</v>
      </c>
      <c r="D2" s="96" t="s">
        <v>19</v>
      </c>
      <c r="E2" s="97" t="s">
        <v>24</v>
      </c>
      <c r="F2" s="98" t="s">
        <v>214</v>
      </c>
      <c r="G2" s="52"/>
      <c r="H2" s="52"/>
      <c r="I2" s="52"/>
      <c r="J2" s="52"/>
    </row>
    <row r="3" spans="1:10" x14ac:dyDescent="0.25">
      <c r="A3" s="99" t="s">
        <v>25</v>
      </c>
      <c r="B3" s="99" t="s">
        <v>26</v>
      </c>
      <c r="C3" s="99" t="s">
        <v>27</v>
      </c>
      <c r="D3" s="43">
        <v>1084.8963868000003</v>
      </c>
      <c r="E3" s="100">
        <v>68.281734483932766</v>
      </c>
      <c r="F3" s="100">
        <v>80.392227905128635</v>
      </c>
      <c r="G3" s="52"/>
      <c r="H3" s="52"/>
      <c r="I3" s="52"/>
      <c r="J3" s="52"/>
    </row>
    <row r="4" spans="1:10" x14ac:dyDescent="0.25">
      <c r="A4" s="99" t="s">
        <v>25</v>
      </c>
      <c r="B4" s="99" t="s">
        <v>28</v>
      </c>
      <c r="C4" s="99" t="s">
        <v>29</v>
      </c>
      <c r="D4" s="43">
        <v>662.76227040000003</v>
      </c>
      <c r="E4" s="100">
        <v>70.574571305352507</v>
      </c>
      <c r="F4" s="100">
        <v>73.295827650603201</v>
      </c>
      <c r="G4" s="52"/>
      <c r="H4" s="52"/>
      <c r="I4" s="52"/>
      <c r="J4" s="52"/>
    </row>
    <row r="5" spans="1:10" x14ac:dyDescent="0.25">
      <c r="A5" s="99" t="s">
        <v>25</v>
      </c>
      <c r="B5" s="99" t="s">
        <v>30</v>
      </c>
      <c r="C5" s="99" t="s">
        <v>31</v>
      </c>
      <c r="D5" s="43">
        <v>1422.4226131999999</v>
      </c>
      <c r="E5" s="100">
        <v>135.4826266295708</v>
      </c>
      <c r="F5" s="100">
        <v>136.88444133064664</v>
      </c>
      <c r="G5" s="52"/>
      <c r="H5" s="52"/>
      <c r="I5" s="52"/>
      <c r="J5" s="52"/>
    </row>
    <row r="6" spans="1:10" x14ac:dyDescent="0.25">
      <c r="A6" s="99" t="s">
        <v>25</v>
      </c>
      <c r="B6" s="99" t="s">
        <v>32</v>
      </c>
      <c r="C6" s="99" t="s">
        <v>33</v>
      </c>
      <c r="D6" s="43">
        <v>407.41966309999998</v>
      </c>
      <c r="E6" s="100">
        <v>106.13590760838417</v>
      </c>
      <c r="F6" s="100">
        <v>107.2780984006011</v>
      </c>
      <c r="G6" s="52"/>
      <c r="H6" s="52"/>
      <c r="I6" s="52"/>
      <c r="J6" s="52"/>
    </row>
    <row r="7" spans="1:10" x14ac:dyDescent="0.25">
      <c r="A7" s="99" t="s">
        <v>25</v>
      </c>
      <c r="B7" s="99" t="s">
        <v>34</v>
      </c>
      <c r="C7" s="99" t="s">
        <v>35</v>
      </c>
      <c r="D7" s="43">
        <v>1107.5222980999999</v>
      </c>
      <c r="E7" s="100">
        <v>105.3298491744969</v>
      </c>
      <c r="F7" s="100">
        <v>104.05019499437928</v>
      </c>
      <c r="G7" s="52"/>
      <c r="H7" s="52"/>
      <c r="I7" s="52"/>
      <c r="J7" s="52"/>
    </row>
    <row r="8" spans="1:10" x14ac:dyDescent="0.25">
      <c r="A8" s="99" t="s">
        <v>25</v>
      </c>
      <c r="B8" s="99" t="s">
        <v>36</v>
      </c>
      <c r="C8" s="99" t="s">
        <v>37</v>
      </c>
      <c r="D8" s="43">
        <v>400.1594520000001</v>
      </c>
      <c r="E8" s="100">
        <v>62.928344055719727</v>
      </c>
      <c r="F8" s="100">
        <v>58.832139198303537</v>
      </c>
      <c r="G8" s="52"/>
      <c r="H8" s="52"/>
      <c r="I8" s="52"/>
      <c r="J8" s="52"/>
    </row>
    <row r="9" spans="1:10" x14ac:dyDescent="0.25">
      <c r="A9" s="99" t="s">
        <v>25</v>
      </c>
      <c r="B9" s="99" t="s">
        <v>38</v>
      </c>
      <c r="C9" s="99" t="s">
        <v>39</v>
      </c>
      <c r="D9" s="43">
        <v>296.09063959999997</v>
      </c>
      <c r="E9" s="100">
        <v>95.050733721124331</v>
      </c>
      <c r="F9" s="100">
        <v>95.093716836359405</v>
      </c>
      <c r="G9" s="52"/>
      <c r="H9" s="52"/>
      <c r="I9" s="52"/>
      <c r="J9" s="52"/>
    </row>
    <row r="10" spans="1:10" x14ac:dyDescent="0.25">
      <c r="A10" s="99" t="s">
        <v>25</v>
      </c>
      <c r="B10" s="99" t="s">
        <v>40</v>
      </c>
      <c r="C10" s="99" t="s">
        <v>41</v>
      </c>
      <c r="D10" s="43">
        <v>1277.6435684999999</v>
      </c>
      <c r="E10" s="100">
        <v>98.448166488542384</v>
      </c>
      <c r="F10" s="100">
        <v>101.03373672113996</v>
      </c>
      <c r="G10" s="52"/>
      <c r="H10" s="52"/>
      <c r="I10" s="52"/>
      <c r="J10" s="52"/>
    </row>
    <row r="11" spans="1:10" x14ac:dyDescent="0.25">
      <c r="A11" s="99" t="s">
        <v>25</v>
      </c>
      <c r="B11" s="99" t="s">
        <v>42</v>
      </c>
      <c r="C11" s="99" t="s">
        <v>43</v>
      </c>
      <c r="D11" s="43">
        <v>482.35643149999993</v>
      </c>
      <c r="E11" s="100">
        <v>90.052354473153599</v>
      </c>
      <c r="F11" s="100">
        <v>84.76819551587981</v>
      </c>
      <c r="G11" s="52"/>
      <c r="H11" s="52"/>
      <c r="I11" s="52"/>
      <c r="J11" s="52"/>
    </row>
    <row r="12" spans="1:10" x14ac:dyDescent="0.25">
      <c r="A12" s="99" t="s">
        <v>25</v>
      </c>
      <c r="B12" s="99" t="s">
        <v>44</v>
      </c>
      <c r="C12" s="99" t="s">
        <v>45</v>
      </c>
      <c r="D12" s="43">
        <v>294.77145930000006</v>
      </c>
      <c r="E12" s="100">
        <v>119.15446278285759</v>
      </c>
      <c r="F12" s="100">
        <v>123.06697618467817</v>
      </c>
      <c r="G12" s="52"/>
      <c r="H12" s="52"/>
      <c r="I12" s="52"/>
      <c r="J12" s="52"/>
    </row>
    <row r="13" spans="1:10" x14ac:dyDescent="0.25">
      <c r="A13" s="99" t="s">
        <v>46</v>
      </c>
      <c r="B13" s="99" t="s">
        <v>47</v>
      </c>
      <c r="C13" s="99" t="s">
        <v>48</v>
      </c>
      <c r="D13" s="43">
        <v>1999</v>
      </c>
      <c r="E13" s="100">
        <v>106.36961926168097</v>
      </c>
      <c r="F13" s="100">
        <v>115.52741878023041</v>
      </c>
      <c r="G13" s="52"/>
      <c r="H13" s="52"/>
      <c r="I13" s="52"/>
      <c r="J13" s="52"/>
    </row>
    <row r="14" spans="1:10" x14ac:dyDescent="0.25">
      <c r="A14" s="99" t="s">
        <v>46</v>
      </c>
      <c r="B14" s="99" t="s">
        <v>49</v>
      </c>
      <c r="C14" s="99" t="s">
        <v>50</v>
      </c>
      <c r="D14" s="43">
        <v>1204</v>
      </c>
      <c r="E14" s="100">
        <v>76.932710715116386</v>
      </c>
      <c r="F14" s="100">
        <v>77.573657683688197</v>
      </c>
      <c r="G14" s="52"/>
      <c r="H14" s="52"/>
      <c r="I14" s="52"/>
      <c r="J14" s="52"/>
    </row>
    <row r="15" spans="1:10" x14ac:dyDescent="0.25">
      <c r="A15" s="99" t="s">
        <v>46</v>
      </c>
      <c r="B15" s="99" t="s">
        <v>51</v>
      </c>
      <c r="C15" s="99" t="s">
        <v>52</v>
      </c>
      <c r="D15" s="43">
        <v>1496</v>
      </c>
      <c r="E15" s="100">
        <v>92.888157318760989</v>
      </c>
      <c r="F15" s="100">
        <v>94.761001946470614</v>
      </c>
      <c r="G15" s="52"/>
      <c r="H15" s="52"/>
      <c r="I15" s="52"/>
      <c r="J15" s="52"/>
    </row>
    <row r="16" spans="1:10" x14ac:dyDescent="0.25">
      <c r="A16" s="99" t="s">
        <v>46</v>
      </c>
      <c r="B16" s="99" t="s">
        <v>53</v>
      </c>
      <c r="C16" s="99" t="s">
        <v>54</v>
      </c>
      <c r="D16" s="43">
        <v>284</v>
      </c>
      <c r="E16" s="100">
        <v>96.498858323366321</v>
      </c>
      <c r="F16" s="100">
        <v>94.69039306372315</v>
      </c>
      <c r="G16" s="52"/>
      <c r="H16" s="52"/>
      <c r="I16" s="52"/>
      <c r="J16" s="52"/>
    </row>
    <row r="17" spans="1:10" x14ac:dyDescent="0.25">
      <c r="A17" s="99" t="s">
        <v>55</v>
      </c>
      <c r="B17" s="99" t="s">
        <v>56</v>
      </c>
      <c r="C17" s="99" t="s">
        <v>57</v>
      </c>
      <c r="D17" s="43">
        <v>515.95521919999999</v>
      </c>
      <c r="E17" s="100">
        <v>81.302724381903843</v>
      </c>
      <c r="F17" s="100">
        <v>82.774980857892601</v>
      </c>
      <c r="G17" s="52"/>
      <c r="H17" s="52"/>
      <c r="I17" s="52"/>
      <c r="J17" s="52"/>
    </row>
    <row r="18" spans="1:10" x14ac:dyDescent="0.25">
      <c r="A18" s="99" t="s">
        <v>46</v>
      </c>
      <c r="B18" s="99" t="s">
        <v>58</v>
      </c>
      <c r="C18" s="99" t="s">
        <v>59</v>
      </c>
      <c r="D18" s="43">
        <v>639</v>
      </c>
      <c r="E18" s="100">
        <v>94.283109011340528</v>
      </c>
      <c r="F18" s="100">
        <v>97.289941728879924</v>
      </c>
      <c r="G18" s="52"/>
      <c r="H18" s="52"/>
      <c r="I18" s="52"/>
      <c r="J18" s="52"/>
    </row>
    <row r="19" spans="1:10" x14ac:dyDescent="0.25">
      <c r="A19" s="99" t="s">
        <v>60</v>
      </c>
      <c r="B19" s="99" t="s">
        <v>61</v>
      </c>
      <c r="C19" s="99" t="s">
        <v>62</v>
      </c>
      <c r="D19" s="43">
        <v>1315.8186866000001</v>
      </c>
      <c r="E19" s="100">
        <v>124.2840344416224</v>
      </c>
      <c r="F19" s="100">
        <v>112.14872291760526</v>
      </c>
      <c r="G19" s="52"/>
      <c r="H19" s="52"/>
      <c r="I19" s="52"/>
      <c r="J19" s="52"/>
    </row>
    <row r="20" spans="1:10" x14ac:dyDescent="0.25">
      <c r="A20" s="99" t="s">
        <v>60</v>
      </c>
      <c r="B20" s="99" t="s">
        <v>63</v>
      </c>
      <c r="C20" s="99" t="s">
        <v>64</v>
      </c>
      <c r="D20" s="43">
        <v>1321.6936037999999</v>
      </c>
      <c r="E20" s="100">
        <v>109.79518731397155</v>
      </c>
      <c r="F20" s="100">
        <v>108.71451290404822</v>
      </c>
      <c r="G20" s="52"/>
      <c r="H20" s="52"/>
      <c r="I20" s="52"/>
      <c r="J20" s="52"/>
    </row>
    <row r="21" spans="1:10" x14ac:dyDescent="0.25">
      <c r="A21" s="99" t="s">
        <v>60</v>
      </c>
      <c r="B21" s="99" t="s">
        <v>65</v>
      </c>
      <c r="C21" s="99" t="s">
        <v>66</v>
      </c>
      <c r="D21" s="43">
        <v>605.88502319999998</v>
      </c>
      <c r="E21" s="100">
        <v>94.218757009432991</v>
      </c>
      <c r="F21" s="100">
        <v>92.655951051748829</v>
      </c>
      <c r="G21" s="52"/>
      <c r="H21" s="52"/>
      <c r="I21" s="52"/>
      <c r="J21" s="52"/>
    </row>
    <row r="22" spans="1:10" x14ac:dyDescent="0.25">
      <c r="A22" s="99" t="s">
        <v>60</v>
      </c>
      <c r="B22" s="99" t="s">
        <v>67</v>
      </c>
      <c r="C22" s="99" t="s">
        <v>68</v>
      </c>
      <c r="D22" s="43">
        <v>1018.2256284</v>
      </c>
      <c r="E22" s="100">
        <v>170.17082307325919</v>
      </c>
      <c r="F22" s="100">
        <v>169.97818619991847</v>
      </c>
      <c r="G22" s="52"/>
      <c r="H22" s="52"/>
      <c r="I22" s="52"/>
      <c r="J22" s="52"/>
    </row>
    <row r="23" spans="1:10" x14ac:dyDescent="0.25">
      <c r="A23" s="99" t="s">
        <v>60</v>
      </c>
      <c r="B23" s="99" t="s">
        <v>69</v>
      </c>
      <c r="C23" s="99" t="s">
        <v>70</v>
      </c>
      <c r="D23" s="43">
        <v>131.26827699999998</v>
      </c>
      <c r="E23" s="100">
        <v>206.39666194968552</v>
      </c>
      <c r="F23" s="100">
        <v>246.19318442570221</v>
      </c>
      <c r="G23" s="52"/>
      <c r="H23" s="52"/>
      <c r="I23" s="52"/>
      <c r="J23" s="52"/>
    </row>
    <row r="24" spans="1:10" x14ac:dyDescent="0.25">
      <c r="A24" s="99" t="s">
        <v>60</v>
      </c>
      <c r="B24" s="99" t="s">
        <v>71</v>
      </c>
      <c r="C24" s="99" t="s">
        <v>72</v>
      </c>
      <c r="D24" s="43">
        <v>764.37705800000003</v>
      </c>
      <c r="E24" s="100">
        <v>85.194033786622896</v>
      </c>
      <c r="F24" s="100">
        <v>82.471129277466588</v>
      </c>
      <c r="G24" s="52"/>
      <c r="H24" s="52"/>
      <c r="I24" s="52"/>
      <c r="J24" s="52"/>
    </row>
    <row r="25" spans="1:10" x14ac:dyDescent="0.25">
      <c r="A25" s="99" t="s">
        <v>60</v>
      </c>
      <c r="B25" s="99" t="s">
        <v>73</v>
      </c>
      <c r="C25" s="99" t="s">
        <v>74</v>
      </c>
      <c r="D25" s="43">
        <v>843.73172299999987</v>
      </c>
      <c r="E25" s="100">
        <v>118.79078191722266</v>
      </c>
      <c r="F25" s="100">
        <v>114.88104014515199</v>
      </c>
      <c r="G25" s="52"/>
      <c r="H25" s="52"/>
      <c r="I25" s="52"/>
      <c r="J25" s="52"/>
    </row>
    <row r="26" spans="1:10" x14ac:dyDescent="0.25">
      <c r="A26" s="99" t="s">
        <v>75</v>
      </c>
      <c r="B26" s="99" t="s">
        <v>76</v>
      </c>
      <c r="C26" s="99" t="s">
        <v>77</v>
      </c>
      <c r="D26" s="43">
        <v>1406.6688099999999</v>
      </c>
      <c r="E26" s="100">
        <v>110.01469632470656</v>
      </c>
      <c r="F26" s="100">
        <v>112.03705628160057</v>
      </c>
      <c r="G26" s="52"/>
      <c r="H26" s="52"/>
      <c r="I26" s="52"/>
      <c r="J26" s="52"/>
    </row>
    <row r="27" spans="1:10" x14ac:dyDescent="0.25">
      <c r="A27" s="99" t="s">
        <v>75</v>
      </c>
      <c r="B27" s="99" t="s">
        <v>78</v>
      </c>
      <c r="C27" s="99" t="s">
        <v>79</v>
      </c>
      <c r="D27" s="43">
        <v>539.33118999999999</v>
      </c>
      <c r="E27" s="100">
        <v>104.73914605537084</v>
      </c>
      <c r="F27" s="100">
        <v>113.22904923402842</v>
      </c>
      <c r="G27" s="52"/>
      <c r="H27" s="52"/>
      <c r="I27" s="52"/>
      <c r="J27" s="52"/>
    </row>
    <row r="28" spans="1:10" x14ac:dyDescent="0.25">
      <c r="A28" s="99" t="s">
        <v>80</v>
      </c>
      <c r="B28" s="99" t="s">
        <v>81</v>
      </c>
      <c r="C28" s="99" t="s">
        <v>82</v>
      </c>
      <c r="D28" s="43">
        <v>617</v>
      </c>
      <c r="E28" s="100">
        <v>54.956506868227301</v>
      </c>
      <c r="F28" s="100">
        <v>54.378095368646832</v>
      </c>
      <c r="G28" s="52"/>
      <c r="H28" s="52"/>
      <c r="I28" s="52"/>
      <c r="J28" s="52"/>
    </row>
    <row r="29" spans="1:10" x14ac:dyDescent="0.25">
      <c r="A29" s="99" t="s">
        <v>80</v>
      </c>
      <c r="B29" s="99" t="s">
        <v>83</v>
      </c>
      <c r="C29" s="99" t="s">
        <v>84</v>
      </c>
      <c r="D29" s="43">
        <v>575.12999600000001</v>
      </c>
      <c r="E29" s="100">
        <v>54.741753091496101</v>
      </c>
      <c r="F29" s="100">
        <v>54.439760405564193</v>
      </c>
      <c r="G29" s="52"/>
      <c r="H29" s="52"/>
      <c r="I29" s="52"/>
      <c r="J29" s="52"/>
    </row>
    <row r="30" spans="1:10" x14ac:dyDescent="0.25">
      <c r="A30" s="99" t="s">
        <v>80</v>
      </c>
      <c r="B30" s="99" t="s">
        <v>85</v>
      </c>
      <c r="C30" s="99" t="s">
        <v>86</v>
      </c>
      <c r="D30" s="43">
        <v>508.87000399999999</v>
      </c>
      <c r="E30" s="100">
        <v>92.956687192995588</v>
      </c>
      <c r="F30" s="100">
        <v>95.690879517410494</v>
      </c>
      <c r="G30" s="52"/>
      <c r="H30" s="52"/>
      <c r="I30" s="52"/>
      <c r="J30" s="52"/>
    </row>
    <row r="31" spans="1:10" x14ac:dyDescent="0.25">
      <c r="A31" s="99" t="s">
        <v>87</v>
      </c>
      <c r="B31" s="99" t="s">
        <v>88</v>
      </c>
      <c r="C31" s="99" t="s">
        <v>89</v>
      </c>
      <c r="D31" s="43">
        <v>719</v>
      </c>
      <c r="E31" s="100">
        <v>127.59380096431809</v>
      </c>
      <c r="F31" s="100">
        <v>119.18065006476596</v>
      </c>
      <c r="G31" s="52"/>
      <c r="H31" s="52"/>
      <c r="I31" s="52"/>
      <c r="J31" s="52"/>
    </row>
    <row r="32" spans="1:10" x14ac:dyDescent="0.25">
      <c r="A32" s="99" t="s">
        <v>90</v>
      </c>
      <c r="B32" s="99" t="s">
        <v>91</v>
      </c>
      <c r="C32" s="99" t="s">
        <v>92</v>
      </c>
      <c r="D32" s="43">
        <v>490</v>
      </c>
      <c r="E32" s="100">
        <v>196.83220656937533</v>
      </c>
      <c r="F32" s="100">
        <v>200.4566513487575</v>
      </c>
      <c r="G32" s="52"/>
      <c r="H32" s="52"/>
      <c r="I32" s="52"/>
      <c r="J32" s="52"/>
    </row>
    <row r="33" spans="1:10" x14ac:dyDescent="0.25">
      <c r="A33" s="99" t="s">
        <v>93</v>
      </c>
      <c r="B33" s="99" t="s">
        <v>94</v>
      </c>
      <c r="C33" s="99" t="s">
        <v>95</v>
      </c>
      <c r="D33" s="43">
        <v>400</v>
      </c>
      <c r="E33" s="100">
        <v>88.76422446697083</v>
      </c>
      <c r="F33" s="100">
        <v>90.431084273892523</v>
      </c>
      <c r="G33" s="52"/>
      <c r="H33" s="52"/>
      <c r="I33" s="52"/>
      <c r="J33" s="52"/>
    </row>
    <row r="34" spans="1:10" x14ac:dyDescent="0.25">
      <c r="A34" s="101" t="s">
        <v>96</v>
      </c>
      <c r="B34" s="71"/>
      <c r="C34" s="71"/>
      <c r="D34" s="67">
        <v>24831.000001700002</v>
      </c>
      <c r="E34" s="102">
        <v>96.787060171881137</v>
      </c>
      <c r="F34" s="102">
        <v>96.386641767414673</v>
      </c>
      <c r="G34" s="52"/>
      <c r="H34" s="52"/>
      <c r="I34" s="52"/>
      <c r="J34" s="52"/>
    </row>
    <row r="35" spans="1:10" x14ac:dyDescent="0.25">
      <c r="A35" s="251" t="s">
        <v>185</v>
      </c>
      <c r="B35" s="251"/>
      <c r="C35" s="251"/>
      <c r="D35" s="251"/>
      <c r="E35" s="251"/>
      <c r="F35" s="251"/>
      <c r="G35" s="251"/>
      <c r="H35" s="251"/>
      <c r="I35" s="52"/>
      <c r="J35" s="52"/>
    </row>
    <row r="36" spans="1:10" x14ac:dyDescent="0.25">
      <c r="A36" s="31" t="s">
        <v>99</v>
      </c>
      <c r="B36" s="52"/>
      <c r="C36" s="52"/>
      <c r="D36" s="52"/>
      <c r="E36" s="52"/>
      <c r="F36" s="52"/>
      <c r="G36" s="52"/>
      <c r="H36" s="52"/>
      <c r="I36" s="52"/>
      <c r="J36" s="52"/>
    </row>
    <row r="37" spans="1:10" x14ac:dyDescent="0.25">
      <c r="A37" s="31" t="s">
        <v>215</v>
      </c>
      <c r="B37" s="31"/>
      <c r="C37" s="31"/>
      <c r="D37" s="31"/>
      <c r="E37" s="31"/>
      <c r="F37" s="31"/>
      <c r="G37" s="52"/>
      <c r="H37" s="52"/>
      <c r="I37" s="52"/>
      <c r="J37" s="52"/>
    </row>
    <row r="38" spans="1:10" ht="40.5" customHeight="1" x14ac:dyDescent="0.25">
      <c r="A38" s="250" t="s">
        <v>216</v>
      </c>
      <c r="B38" s="250"/>
      <c r="C38" s="250"/>
      <c r="D38" s="250"/>
      <c r="E38" s="250"/>
      <c r="F38" s="250"/>
      <c r="G38" s="52"/>
      <c r="H38" s="52"/>
      <c r="I38" s="52"/>
      <c r="J38" s="52"/>
    </row>
    <row r="39" spans="1:10" x14ac:dyDescent="0.25">
      <c r="A39" s="31" t="s">
        <v>120</v>
      </c>
      <c r="B39" s="31"/>
      <c r="C39" s="31"/>
      <c r="D39" s="31"/>
      <c r="E39" s="31"/>
      <c r="F39" s="31"/>
      <c r="G39" s="52"/>
      <c r="H39" s="52"/>
      <c r="I39" s="52"/>
      <c r="J39" s="52"/>
    </row>
    <row r="40" spans="1:10" x14ac:dyDescent="0.25">
      <c r="A40" s="52"/>
      <c r="B40" s="52"/>
      <c r="C40" s="52"/>
      <c r="D40" s="52"/>
      <c r="E40" s="52"/>
      <c r="F40" s="52"/>
      <c r="G40" s="52"/>
      <c r="H40" s="52"/>
      <c r="I40" s="52"/>
      <c r="J40" s="52"/>
    </row>
    <row r="41" spans="1:10" x14ac:dyDescent="0.25">
      <c r="A41" s="249" t="s">
        <v>97</v>
      </c>
      <c r="B41" s="249"/>
      <c r="C41" s="249"/>
      <c r="D41" s="249"/>
      <c r="E41" s="249"/>
      <c r="F41" s="249"/>
      <c r="G41" s="249"/>
      <c r="H41" s="249"/>
      <c r="I41" s="249"/>
      <c r="J41" s="249"/>
    </row>
    <row r="42" spans="1:10" x14ac:dyDescent="0.25">
      <c r="A42" s="28"/>
      <c r="B42" s="28"/>
      <c r="C42" s="28"/>
      <c r="D42" s="52"/>
      <c r="E42" s="52"/>
      <c r="F42" s="52"/>
      <c r="G42" s="52"/>
      <c r="H42" s="52"/>
      <c r="I42" s="52"/>
      <c r="J42" s="52"/>
    </row>
    <row r="43" spans="1:10" x14ac:dyDescent="0.25">
      <c r="A43" s="53" t="s">
        <v>0</v>
      </c>
      <c r="B43" s="28"/>
      <c r="C43" s="28"/>
      <c r="D43" s="52"/>
      <c r="E43" s="52"/>
      <c r="F43" s="52"/>
      <c r="G43" s="52"/>
      <c r="H43" s="52"/>
      <c r="I43" s="52"/>
      <c r="J43" s="52"/>
    </row>
    <row r="44" spans="1:10" x14ac:dyDescent="0.25">
      <c r="A44" s="103"/>
      <c r="B44" s="28"/>
      <c r="C44" s="28"/>
      <c r="D44" s="52"/>
      <c r="E44" s="52"/>
      <c r="F44" s="52"/>
      <c r="G44" s="52"/>
      <c r="H44" s="52"/>
      <c r="I44" s="52"/>
      <c r="J44" s="52"/>
    </row>
    <row r="45" spans="1:10" x14ac:dyDescent="0.25">
      <c r="A45" s="11"/>
      <c r="B45" s="11"/>
      <c r="C45" s="11"/>
      <c r="D45" s="13"/>
    </row>
    <row r="46" spans="1:10" x14ac:dyDescent="0.25">
      <c r="A46" s="11"/>
      <c r="B46" s="11"/>
      <c r="C46" s="11"/>
      <c r="D46" s="13"/>
    </row>
  </sheetData>
  <mergeCells count="3">
    <mergeCell ref="A41:J41"/>
    <mergeCell ref="A38:F38"/>
    <mergeCell ref="A35:H35"/>
  </mergeCells>
  <hyperlinks>
    <hyperlink ref="A43" location="Contents!A1" display="Return to contents" xr:uid="{CC352B86-6CA0-446E-A6EB-9CADDA28E1D1}"/>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A07F15A47C59A440B7CFEFA4F1C53B54" ma:contentTypeVersion="1" ma:contentTypeDescription="Create a new data object document." ma:contentTypeScope="" ma:versionID="d011f76c603d11bfb414eb2bfaa427f6">
  <xsd:schema xmlns:xsd="http://www.w3.org/2001/XMLSchema" xmlns:xs="http://www.w3.org/2001/XMLSchema" xmlns:p="http://schemas.microsoft.com/office/2006/metadata/properties" xmlns:ns2="77c45477-226b-4c0d-8d06-2a423d591667" targetNamespace="http://schemas.microsoft.com/office/2006/metadata/properties" ma:root="true" ma:fieldsID="172e501d11fcfe402691bbe70c462cf5" ns2:_="">
    <xsd:import namespace="77c45477-226b-4c0d-8d06-2a423d591667"/>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c45477-226b-4c0d-8d06-2a423d591667"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a02e2a9c-637d-40ea-bb8a-487060c44726}" ma:internalName="AIHW_PPR_ProjectCategoryLookup" ma:showField="Title" ma:web="{77c45477-226b-4c0d-8d06-2a423d591667}">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77c45477-226b-4c0d-8d06-2a423d591667"/>
    <AIHW_PPR_Checksum xmlns="77c45477-226b-4c0d-8d06-2a423d591667" xsi:nil="true"/>
    <AIHW_PPR_AnalysisFileRunDate xmlns="77c45477-226b-4c0d-8d06-2a423d591667" xsi:nil="true"/>
    <AIHW_PPR_AnalysisFilePath xmlns="77c45477-226b-4c0d-8d06-2a423d591667" xsi:nil="true"/>
    <AIHW_PPR_AnalysisFileVersion xmlns="77c45477-226b-4c0d-8d06-2a423d591667" xsi:nil="true"/>
    <AIHW_PPR_AnalysisFileRunBy xmlns="77c45477-226b-4c0d-8d06-2a423d591667">
      <UserInfo>
        <DisplayName/>
        <AccountId xsi:nil="true"/>
        <AccountType/>
      </UserInfo>
    </AIHW_PPR_AnalysisFileRunBy>
    <AIHW_PPR_AnalysisFileSessionId xmlns="77c45477-226b-4c0d-8d06-2a423d591667" xsi:nil="true"/>
  </documentManagement>
</p:properties>
</file>

<file path=customXml/itemProps1.xml><?xml version="1.0" encoding="utf-8"?>
<ds:datastoreItem xmlns:ds="http://schemas.openxmlformats.org/officeDocument/2006/customXml" ds:itemID="{8E7218C4-403C-46F2-BF2E-222C85F2980A}">
  <ds:schemaRefs>
    <ds:schemaRef ds:uri="http://schemas.microsoft.com/sharepoint/v3/contenttype/forms"/>
  </ds:schemaRefs>
</ds:datastoreItem>
</file>

<file path=customXml/itemProps2.xml><?xml version="1.0" encoding="utf-8"?>
<ds:datastoreItem xmlns:ds="http://schemas.openxmlformats.org/officeDocument/2006/customXml" ds:itemID="{7A186C3F-CB74-4148-AE26-00B65502B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c45477-226b-4c0d-8d06-2a423d5916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077CA2-3F5D-4517-96BC-E52A10157D40}">
  <ds:schemaRefs>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77c45477-226b-4c0d-8d06-2a423d59166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Table 1.1</vt:lpstr>
      <vt:lpstr>Table 1.2</vt:lpstr>
      <vt:lpstr>Table 2.1</vt:lpstr>
      <vt:lpstr>Table 3.1</vt:lpstr>
      <vt:lpstr>Table 4.1</vt:lpstr>
      <vt:lpstr>Table 5.1</vt:lpstr>
      <vt:lpstr>Table 5.2</vt:lpstr>
      <vt:lpstr>Table 6.1</vt:lpstr>
      <vt:lpstr>Table 7.1</vt:lpstr>
      <vt:lpstr>Table 7.2</vt:lpstr>
      <vt:lpstr>Table 8.1</vt:lpstr>
      <vt:lpstr>Table 9.1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Chronic respiratory data tables 2024</dc:title>
  <dc:subject/>
  <dc:creator/>
  <cp:lastModifiedBy/>
  <dcterms:created xsi:type="dcterms:W3CDTF">2023-11-21T06:06:12Z</dcterms:created>
  <dcterms:modified xsi:type="dcterms:W3CDTF">2024-05-06T01:54:01Z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0x010100B4A1F787F0C441AC878A307E051D262E00226E8B188E214B8AB06D165B586CEFC300A07F15A47C59A440B7CFEFA4F1C53B54</vt:lpwstr>
  </property>
</Properties>
</file>