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IA1" sheetId="2" r:id="rId2"/>
    <sheet name="IA2" sheetId="3" r:id="rId3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4" i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10" i="2" l="1"/>
  <c r="P9" i="2"/>
  <c r="P8" i="2"/>
  <c r="P7" i="2"/>
  <c r="P6" i="2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F46" i="1" l="1"/>
  <c r="H46" i="1"/>
  <c r="J46" i="1"/>
  <c r="K46" i="1" s="1"/>
  <c r="L46" i="1" s="1"/>
  <c r="P46" i="1"/>
  <c r="F47" i="1"/>
  <c r="H47" i="1"/>
  <c r="J47" i="1"/>
  <c r="K47" i="1" s="1"/>
  <c r="L47" i="1" s="1"/>
  <c r="P47" i="1"/>
  <c r="F48" i="1"/>
  <c r="H48" i="1"/>
  <c r="J48" i="1"/>
  <c r="K48" i="1" s="1"/>
  <c r="L48" i="1" s="1"/>
  <c r="P48" i="1"/>
  <c r="F49" i="1"/>
  <c r="H49" i="1"/>
  <c r="J49" i="1"/>
  <c r="K49" i="1" s="1"/>
  <c r="L49" i="1" s="1"/>
  <c r="P49" i="1"/>
  <c r="F50" i="1"/>
  <c r="H50" i="1"/>
  <c r="J50" i="1"/>
  <c r="K50" i="1" s="1"/>
  <c r="L50" i="1" s="1"/>
  <c r="P50" i="1"/>
  <c r="F51" i="1"/>
  <c r="H51" i="1"/>
  <c r="J51" i="1"/>
  <c r="K51" i="1" s="1"/>
  <c r="L51" i="1" s="1"/>
  <c r="P51" i="1"/>
  <c r="F52" i="1"/>
  <c r="H52" i="1"/>
  <c r="J52" i="1"/>
  <c r="K52" i="1" s="1"/>
  <c r="L52" i="1" s="1"/>
  <c r="P52" i="1"/>
  <c r="F53" i="1"/>
  <c r="H53" i="1"/>
  <c r="J53" i="1"/>
  <c r="K53" i="1" s="1"/>
  <c r="L53" i="1" s="1"/>
  <c r="P53" i="1"/>
  <c r="F54" i="1"/>
  <c r="H54" i="1"/>
  <c r="J54" i="1"/>
  <c r="K54" i="1" s="1"/>
  <c r="L54" i="1" s="1"/>
  <c r="P54" i="1"/>
  <c r="F55" i="1"/>
  <c r="H55" i="1"/>
  <c r="J55" i="1"/>
  <c r="K55" i="1" s="1"/>
  <c r="P55" i="1"/>
  <c r="F56" i="1"/>
  <c r="H56" i="1"/>
  <c r="J56" i="1"/>
  <c r="K56" i="1" s="1"/>
  <c r="P56" i="1"/>
  <c r="F57" i="1"/>
  <c r="H57" i="1"/>
  <c r="J57" i="1"/>
  <c r="K57" i="1" s="1"/>
  <c r="P57" i="1"/>
  <c r="F58" i="1"/>
  <c r="H58" i="1"/>
  <c r="J58" i="1"/>
  <c r="K58" i="1" s="1"/>
  <c r="P58" i="1"/>
  <c r="F59" i="1"/>
  <c r="H59" i="1"/>
  <c r="J59" i="1"/>
  <c r="K59" i="1" s="1"/>
  <c r="P59" i="1"/>
  <c r="F60" i="1"/>
  <c r="H60" i="1"/>
  <c r="J60" i="1"/>
  <c r="K60" i="1" s="1"/>
  <c r="P60" i="1"/>
  <c r="F61" i="1"/>
  <c r="H61" i="1"/>
  <c r="J61" i="1"/>
  <c r="K61" i="1" s="1"/>
  <c r="P61" i="1"/>
  <c r="F62" i="1"/>
  <c r="H62" i="1"/>
  <c r="J62" i="1"/>
  <c r="K62" i="1" s="1"/>
  <c r="P62" i="1"/>
  <c r="F63" i="1"/>
  <c r="J63" i="1"/>
  <c r="K63" i="1" s="1"/>
  <c r="P63" i="1"/>
  <c r="F64" i="1"/>
  <c r="J64" i="1"/>
  <c r="K64" i="1" s="1"/>
  <c r="P64" i="1"/>
  <c r="F65" i="1"/>
  <c r="H65" i="1"/>
  <c r="J65" i="1"/>
  <c r="K65" i="1" s="1"/>
  <c r="P65" i="1"/>
  <c r="F66" i="1"/>
  <c r="H66" i="1"/>
  <c r="J66" i="1"/>
  <c r="K66" i="1" s="1"/>
  <c r="P66" i="1"/>
  <c r="F67" i="1"/>
  <c r="H67" i="1"/>
  <c r="J67" i="1"/>
  <c r="K67" i="1" s="1"/>
  <c r="P67" i="1"/>
  <c r="F68" i="1"/>
  <c r="H68" i="1"/>
  <c r="J68" i="1"/>
  <c r="K68" i="1" s="1"/>
  <c r="P68" i="1"/>
  <c r="F69" i="1"/>
  <c r="H69" i="1"/>
  <c r="J69" i="1"/>
  <c r="K69" i="1" s="1"/>
  <c r="P69" i="1"/>
  <c r="F70" i="1"/>
  <c r="H70" i="1"/>
  <c r="J70" i="1"/>
  <c r="K70" i="1" s="1"/>
  <c r="P70" i="1"/>
  <c r="F71" i="1"/>
  <c r="H71" i="1"/>
  <c r="J71" i="1"/>
  <c r="K71" i="1" s="1"/>
  <c r="P71" i="1"/>
  <c r="F72" i="1"/>
  <c r="H72" i="1"/>
  <c r="J72" i="1"/>
  <c r="K72" i="1" s="1"/>
  <c r="P72" i="1"/>
  <c r="F73" i="1"/>
  <c r="H73" i="1"/>
  <c r="J73" i="1"/>
  <c r="K73" i="1" s="1"/>
  <c r="P73" i="1"/>
  <c r="F74" i="1"/>
  <c r="J74" i="1"/>
  <c r="K74" i="1" s="1"/>
  <c r="P74" i="1"/>
  <c r="F75" i="1"/>
  <c r="H75" i="1"/>
  <c r="J75" i="1"/>
  <c r="K75" i="1" s="1"/>
  <c r="P75" i="1"/>
  <c r="F76" i="1"/>
  <c r="H76" i="1"/>
  <c r="J76" i="1"/>
  <c r="K76" i="1" s="1"/>
  <c r="P76" i="1"/>
  <c r="F77" i="1"/>
  <c r="H77" i="1"/>
  <c r="J77" i="1"/>
  <c r="K77" i="1" s="1"/>
  <c r="P77" i="1"/>
  <c r="F78" i="1"/>
  <c r="H78" i="1"/>
  <c r="J78" i="1"/>
  <c r="K78" i="1" s="1"/>
  <c r="P78" i="1"/>
  <c r="F79" i="1"/>
  <c r="H79" i="1"/>
  <c r="J79" i="1"/>
  <c r="K79" i="1" s="1"/>
  <c r="P79" i="1"/>
  <c r="Q54" i="1" l="1"/>
  <c r="H74" i="1"/>
  <c r="H64" i="1"/>
  <c r="H63" i="1"/>
  <c r="L79" i="1"/>
  <c r="Q79" i="1" s="1"/>
  <c r="L78" i="1"/>
  <c r="Q78" i="1" s="1"/>
  <c r="L77" i="1"/>
  <c r="Q77" i="1" s="1"/>
  <c r="L76" i="1"/>
  <c r="Q76" i="1" s="1"/>
  <c r="L75" i="1"/>
  <c r="Q75" i="1" s="1"/>
  <c r="L74" i="1"/>
  <c r="Q74" i="1" s="1"/>
  <c r="L73" i="1"/>
  <c r="Q73" i="1" s="1"/>
  <c r="L72" i="1"/>
  <c r="Q72" i="1" s="1"/>
  <c r="L71" i="1"/>
  <c r="Q71" i="1" s="1"/>
  <c r="L70" i="1"/>
  <c r="Q70" i="1" s="1"/>
  <c r="L69" i="1"/>
  <c r="Q69" i="1" s="1"/>
  <c r="L68" i="1"/>
  <c r="Q68" i="1" s="1"/>
  <c r="L67" i="1"/>
  <c r="Q67" i="1" s="1"/>
  <c r="L66" i="1"/>
  <c r="Q66" i="1" s="1"/>
  <c r="L65" i="1"/>
  <c r="Q65" i="1" s="1"/>
  <c r="L64" i="1"/>
  <c r="L63" i="1"/>
  <c r="L62" i="1"/>
  <c r="Q62" i="1" s="1"/>
  <c r="L61" i="1"/>
  <c r="Q61" i="1" s="1"/>
  <c r="L60" i="1"/>
  <c r="Q60" i="1" s="1"/>
  <c r="L59" i="1"/>
  <c r="Q59" i="1" s="1"/>
  <c r="L58" i="1"/>
  <c r="Q58" i="1" s="1"/>
  <c r="L57" i="1"/>
  <c r="Q57" i="1" s="1"/>
  <c r="L56" i="1"/>
  <c r="Q56" i="1" s="1"/>
  <c r="L55" i="1"/>
  <c r="Q55" i="1" s="1"/>
  <c r="Q53" i="1"/>
  <c r="Q52" i="1"/>
  <c r="Q51" i="1"/>
  <c r="Q50" i="1"/>
  <c r="Q49" i="1"/>
  <c r="Q48" i="1"/>
  <c r="Q47" i="1"/>
  <c r="Q4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" i="1"/>
  <c r="Q63" i="1" l="1"/>
  <c r="Q64" i="1"/>
  <c r="P8" i="3"/>
  <c r="P41" i="3" l="1"/>
  <c r="P25" i="3"/>
  <c r="P10" i="3" l="1"/>
  <c r="P14" i="3"/>
  <c r="P33" i="3"/>
  <c r="K14" i="1"/>
  <c r="K24" i="1"/>
  <c r="K38" i="1"/>
  <c r="K40" i="1"/>
  <c r="K4" i="1"/>
  <c r="J5" i="1"/>
  <c r="J6" i="1"/>
  <c r="J7" i="1"/>
  <c r="J8" i="1"/>
  <c r="J9" i="1"/>
  <c r="K9" i="1" s="1"/>
  <c r="J10" i="1"/>
  <c r="J11" i="1"/>
  <c r="J12" i="1"/>
  <c r="J13" i="1"/>
  <c r="J14" i="1"/>
  <c r="J15" i="1"/>
  <c r="J16" i="1"/>
  <c r="J17" i="1"/>
  <c r="J18" i="1"/>
  <c r="J19" i="1"/>
  <c r="J20" i="1"/>
  <c r="J21" i="1"/>
  <c r="K21" i="1" s="1"/>
  <c r="L21" i="1" s="1"/>
  <c r="J22" i="1"/>
  <c r="J23" i="1"/>
  <c r="J24" i="1"/>
  <c r="J25" i="1"/>
  <c r="K25" i="1" s="1"/>
  <c r="J26" i="1"/>
  <c r="J27" i="1"/>
  <c r="J28" i="1"/>
  <c r="J29" i="1"/>
  <c r="J30" i="1"/>
  <c r="J31" i="1"/>
  <c r="J32" i="1"/>
  <c r="J33" i="1"/>
  <c r="J34" i="1"/>
  <c r="J35" i="1"/>
  <c r="J36" i="1"/>
  <c r="J37" i="1"/>
  <c r="K37" i="1" s="1"/>
  <c r="L37" i="1" s="1"/>
  <c r="J38" i="1"/>
  <c r="J39" i="1"/>
  <c r="J40" i="1"/>
  <c r="J41" i="1"/>
  <c r="K41" i="1" s="1"/>
  <c r="J42" i="1"/>
  <c r="J43" i="1"/>
  <c r="J44" i="1"/>
  <c r="J45" i="1"/>
  <c r="K45" i="1" s="1"/>
  <c r="L45" i="1" s="1"/>
  <c r="J4" i="1"/>
  <c r="K8" i="1" l="1"/>
  <c r="K44" i="1"/>
  <c r="L44" i="1" s="1"/>
  <c r="K42" i="1"/>
  <c r="L42" i="1" s="1"/>
  <c r="K28" i="1"/>
  <c r="L28" i="1" s="1"/>
  <c r="K20" i="1"/>
  <c r="L20" i="1" s="1"/>
  <c r="K18" i="1"/>
  <c r="L18" i="1" s="1"/>
  <c r="K12" i="1"/>
  <c r="L12" i="1" s="1"/>
  <c r="K10" i="1"/>
  <c r="L10" i="1" s="1"/>
  <c r="K6" i="1"/>
  <c r="L6" i="1" s="1"/>
  <c r="L41" i="1"/>
  <c r="L25" i="1"/>
  <c r="L9" i="1"/>
  <c r="K43" i="1"/>
  <c r="L43" i="1" s="1"/>
  <c r="K39" i="1"/>
  <c r="L39" i="1" s="1"/>
  <c r="K31" i="1"/>
  <c r="L31" i="1" s="1"/>
  <c r="K23" i="1"/>
  <c r="L23" i="1" s="1"/>
  <c r="K11" i="1"/>
  <c r="L11" i="1" s="1"/>
  <c r="K5" i="1"/>
  <c r="L5" i="1" s="1"/>
  <c r="L40" i="1"/>
  <c r="L38" i="1"/>
  <c r="L24" i="1"/>
  <c r="L14" i="1"/>
  <c r="L8" i="1"/>
  <c r="L4" i="1"/>
  <c r="P47" i="3" l="1"/>
  <c r="P46" i="3"/>
  <c r="P38" i="3"/>
  <c r="K36" i="1" s="1"/>
  <c r="L36" i="1" s="1"/>
  <c r="P37" i="3"/>
  <c r="K35" i="1" s="1"/>
  <c r="L35" i="1" s="1"/>
  <c r="P36" i="3"/>
  <c r="K34" i="1" s="1"/>
  <c r="L34" i="1" s="1"/>
  <c r="P35" i="3"/>
  <c r="K33" i="1" s="1"/>
  <c r="L33" i="1" s="1"/>
  <c r="P34" i="3"/>
  <c r="K32" i="1" s="1"/>
  <c r="L32" i="1" s="1"/>
  <c r="P32" i="3"/>
  <c r="K30" i="1" s="1"/>
  <c r="L30" i="1" s="1"/>
  <c r="P31" i="3"/>
  <c r="K29" i="1" s="1"/>
  <c r="L29" i="1" s="1"/>
  <c r="P29" i="3"/>
  <c r="K27" i="1" s="1"/>
  <c r="L27" i="1" s="1"/>
  <c r="P28" i="3"/>
  <c r="K26" i="1" s="1"/>
  <c r="L26" i="1" s="1"/>
  <c r="P27" i="3"/>
  <c r="P26" i="3"/>
  <c r="P24" i="3"/>
  <c r="K22" i="1" s="1"/>
  <c r="L22" i="1" s="1"/>
  <c r="P22" i="3"/>
  <c r="P21" i="3"/>
  <c r="K19" i="1" s="1"/>
  <c r="L19" i="1" s="1"/>
  <c r="P19" i="3"/>
  <c r="K17" i="1" s="1"/>
  <c r="L17" i="1" s="1"/>
  <c r="P18" i="3"/>
  <c r="K16" i="1" s="1"/>
  <c r="L16" i="1" s="1"/>
  <c r="P17" i="3"/>
  <c r="K15" i="1" s="1"/>
  <c r="L15" i="1" s="1"/>
  <c r="P15" i="3"/>
  <c r="K13" i="1" s="1"/>
  <c r="L13" i="1" s="1"/>
  <c r="P13" i="3"/>
  <c r="P12" i="3"/>
  <c r="P9" i="3"/>
  <c r="K7" i="1" s="1"/>
  <c r="L7" i="1" s="1"/>
  <c r="P7" i="3"/>
  <c r="P6" i="3"/>
  <c r="F45" i="1" l="1"/>
  <c r="H45" i="1" s="1"/>
  <c r="Q45" i="1" s="1"/>
  <c r="F44" i="1"/>
  <c r="F43" i="1"/>
  <c r="H43" i="1" s="1"/>
  <c r="Q43" i="1" s="1"/>
  <c r="F42" i="1"/>
  <c r="F41" i="1"/>
  <c r="H41" i="1" s="1"/>
  <c r="Q41" i="1" s="1"/>
  <c r="F40" i="1"/>
  <c r="F39" i="1"/>
  <c r="H39" i="1" s="1"/>
  <c r="Q39" i="1" s="1"/>
  <c r="F38" i="1"/>
  <c r="F37" i="1"/>
  <c r="H37" i="1" s="1"/>
  <c r="Q37" i="1" s="1"/>
  <c r="F36" i="1"/>
  <c r="H36" i="1" s="1"/>
  <c r="Q36" i="1" s="1"/>
  <c r="F35" i="1"/>
  <c r="H35" i="1" s="1"/>
  <c r="Q35" i="1" s="1"/>
  <c r="F34" i="1"/>
  <c r="H34" i="1" s="1"/>
  <c r="Q34" i="1" s="1"/>
  <c r="F33" i="1"/>
  <c r="H33" i="1" s="1"/>
  <c r="Q33" i="1" s="1"/>
  <c r="F32" i="1"/>
  <c r="H32" i="1" s="1"/>
  <c r="Q32" i="1" s="1"/>
  <c r="F31" i="1"/>
  <c r="H31" i="1" s="1"/>
  <c r="Q31" i="1" s="1"/>
  <c r="F30" i="1"/>
  <c r="H30" i="1" s="1"/>
  <c r="Q30" i="1" s="1"/>
  <c r="F29" i="1"/>
  <c r="H29" i="1" s="1"/>
  <c r="Q29" i="1" s="1"/>
  <c r="F28" i="1"/>
  <c r="H28" i="1" s="1"/>
  <c r="Q28" i="1" s="1"/>
  <c r="F27" i="1"/>
  <c r="H27" i="1" s="1"/>
  <c r="Q27" i="1" s="1"/>
  <c r="F26" i="1"/>
  <c r="H26" i="1" s="1"/>
  <c r="Q26" i="1" s="1"/>
  <c r="F25" i="1"/>
  <c r="F24" i="1"/>
  <c r="H24" i="1" s="1"/>
  <c r="Q24" i="1" s="1"/>
  <c r="F23" i="1"/>
  <c r="H23" i="1" s="1"/>
  <c r="Q23" i="1" s="1"/>
  <c r="F22" i="1"/>
  <c r="H22" i="1" s="1"/>
  <c r="Q22" i="1" s="1"/>
  <c r="F21" i="1"/>
  <c r="H21" i="1" s="1"/>
  <c r="Q21" i="1" s="1"/>
  <c r="F20" i="1"/>
  <c r="H20" i="1" s="1"/>
  <c r="Q20" i="1" s="1"/>
  <c r="F19" i="1"/>
  <c r="H19" i="1" s="1"/>
  <c r="Q19" i="1" s="1"/>
  <c r="F18" i="1"/>
  <c r="H18" i="1" s="1"/>
  <c r="Q18" i="1" s="1"/>
  <c r="F17" i="1"/>
  <c r="H17" i="1" s="1"/>
  <c r="Q17" i="1" s="1"/>
  <c r="F16" i="1"/>
  <c r="H16" i="1" s="1"/>
  <c r="Q16" i="1" s="1"/>
  <c r="F15" i="1"/>
  <c r="H15" i="1" s="1"/>
  <c r="Q15" i="1" s="1"/>
  <c r="F14" i="1"/>
  <c r="H14" i="1" s="1"/>
  <c r="Q14" i="1" s="1"/>
  <c r="F13" i="1"/>
  <c r="H13" i="1" s="1"/>
  <c r="Q13" i="1" s="1"/>
  <c r="F12" i="1"/>
  <c r="H12" i="1" s="1"/>
  <c r="Q12" i="1" s="1"/>
  <c r="F11" i="1"/>
  <c r="H11" i="1" s="1"/>
  <c r="Q11" i="1" s="1"/>
  <c r="F10" i="1"/>
  <c r="H10" i="1" s="1"/>
  <c r="Q10" i="1" s="1"/>
  <c r="F9" i="1"/>
  <c r="F8" i="1"/>
  <c r="H8" i="1" s="1"/>
  <c r="Q8" i="1" s="1"/>
  <c r="F7" i="1"/>
  <c r="H7" i="1" s="1"/>
  <c r="Q7" i="1" s="1"/>
  <c r="F6" i="1"/>
  <c r="H6" i="1" s="1"/>
  <c r="Q6" i="1" s="1"/>
  <c r="F5" i="1"/>
  <c r="F4" i="1"/>
  <c r="H38" i="1" l="1"/>
  <c r="Q38" i="1" s="1"/>
  <c r="H40" i="1"/>
  <c r="Q40" i="1" s="1"/>
  <c r="H44" i="1"/>
  <c r="Q44" i="1" s="1"/>
  <c r="H5" i="1"/>
  <c r="Q5" i="1" s="1"/>
  <c r="H9" i="1"/>
  <c r="Q9" i="1" s="1"/>
  <c r="H25" i="1"/>
  <c r="Q25" i="1" s="1"/>
  <c r="H4" i="1"/>
  <c r="Q4" i="1" s="1"/>
  <c r="H42" i="1"/>
  <c r="Q42" i="1" s="1"/>
</calcChain>
</file>

<file path=xl/sharedStrings.xml><?xml version="1.0" encoding="utf-8"?>
<sst xmlns="http://schemas.openxmlformats.org/spreadsheetml/2006/main" count="655" uniqueCount="174">
  <si>
    <t>SLNO</t>
  </si>
  <si>
    <t>Name</t>
  </si>
  <si>
    <t>USN</t>
  </si>
  <si>
    <t>1st Assignment Submitted</t>
  </si>
  <si>
    <t>1st assignment marks(10)</t>
  </si>
  <si>
    <t>1st IA Marks(30)</t>
  </si>
  <si>
    <t>2nd Assignment Submitted</t>
  </si>
  <si>
    <t>2nd assignment marks</t>
  </si>
  <si>
    <t>2nd IA Marks</t>
  </si>
  <si>
    <t>3rd Assignment Submitted</t>
  </si>
  <si>
    <t>3rd assignment marks</t>
  </si>
  <si>
    <t>3rd IA Marks</t>
  </si>
  <si>
    <t>YES</t>
  </si>
  <si>
    <t>NO</t>
  </si>
  <si>
    <t>Total(30)</t>
  </si>
  <si>
    <t>a(6)</t>
  </si>
  <si>
    <t>c(6)</t>
  </si>
  <si>
    <t>b(6)</t>
  </si>
  <si>
    <t>Total(40)</t>
  </si>
  <si>
    <t xml:space="preserve">Total </t>
  </si>
  <si>
    <t>Average(40)</t>
  </si>
  <si>
    <t>NITISH KUMAR.M.R</t>
  </si>
  <si>
    <t>NOOR SUMAIYA</t>
  </si>
  <si>
    <t>P SAI RAM</t>
  </si>
  <si>
    <t>PAVAN P</t>
  </si>
  <si>
    <t>POOJASHREE K</t>
  </si>
  <si>
    <t>PRANAV M S</t>
  </si>
  <si>
    <t>PRATEEK HAVALE</t>
  </si>
  <si>
    <t>PRAVEEN KUMAR K</t>
  </si>
  <si>
    <t>PREETHI K</t>
  </si>
  <si>
    <t>PUJARI VISHNU PRIYA</t>
  </si>
  <si>
    <t>PULLUR PAVAN KUMAR</t>
  </si>
  <si>
    <t>R DEKSHITHA</t>
  </si>
  <si>
    <t>R PRATIKSHA</t>
  </si>
  <si>
    <t>RAMYA R</t>
  </si>
  <si>
    <t>RAHUL.P</t>
  </si>
  <si>
    <t>RAIPALLE SHREYAA</t>
  </si>
  <si>
    <t>RAKSHA S</t>
  </si>
  <si>
    <t>RAKSHITH KUMAR.N</t>
  </si>
  <si>
    <t>REKHA N C</t>
  </si>
  <si>
    <t>RITHANA.N.RAJ</t>
  </si>
  <si>
    <t>RUBA ABDUL RAHMAN</t>
  </si>
  <si>
    <t>SAMHITHA</t>
  </si>
  <si>
    <t>SANDEEP KUMAR</t>
  </si>
  <si>
    <t>SAURAV KUMAR</t>
  </si>
  <si>
    <t>SAURAV S MAKAM</t>
  </si>
  <si>
    <t>SHALINI S</t>
  </si>
  <si>
    <t>SHASHANK G</t>
  </si>
  <si>
    <t>SHASHANK MISHRA</t>
  </si>
  <si>
    <t>SHIVANGI SRIVASTAVA</t>
  </si>
  <si>
    <t>SHIVA PRAKASH T</t>
  </si>
  <si>
    <t>SHUBHASHINI.R</t>
  </si>
  <si>
    <t>SINDU A S</t>
  </si>
  <si>
    <t>SOURABH SANTOSH KAMBLE</t>
  </si>
  <si>
    <t>SRI CHANDANA P</t>
  </si>
  <si>
    <t>SRIVIDYA H R</t>
  </si>
  <si>
    <t>SUBRAMANYA N</t>
  </si>
  <si>
    <t>SUDHAKAR YASWANTH</t>
  </si>
  <si>
    <t>SUDHANSHU JOSHI</t>
  </si>
  <si>
    <t>SUJAY G S</t>
  </si>
  <si>
    <t>SUNAINA NAYAK</t>
  </si>
  <si>
    <t>SURAJ C JAWOOR</t>
  </si>
  <si>
    <t>SUSHMITHA S</t>
  </si>
  <si>
    <t>SWETHA BIJANAPALLI</t>
  </si>
  <si>
    <t>THAMMINENI HEMANTH CHOWDARY</t>
  </si>
  <si>
    <t>THIRUMALAI SHAKTIVEL C</t>
  </si>
  <si>
    <t>VAISHAK P</t>
  </si>
  <si>
    <t>VARIDHI MADHURANATH</t>
  </si>
  <si>
    <t>VEDAVEDYA B H</t>
  </si>
  <si>
    <t>VEERA SREENIDHI.R</t>
  </si>
  <si>
    <t>VENKATESH M N</t>
  </si>
  <si>
    <t>VIJAY.N.S</t>
  </si>
  <si>
    <t>VIJAYASHREE.N.R</t>
  </si>
  <si>
    <t>VIJETHA</t>
  </si>
  <si>
    <t>VIINOD H MALALI</t>
  </si>
  <si>
    <t>VISHNUPRIYA D</t>
  </si>
  <si>
    <t>VYJAYANTHI K S</t>
  </si>
  <si>
    <t>YASHWANTH.K</t>
  </si>
  <si>
    <t>YOGITA RAIKAR</t>
  </si>
  <si>
    <t>ZAINA KHAN</t>
  </si>
  <si>
    <t>SHEWANI CHIB</t>
  </si>
  <si>
    <t>R SOUMYA</t>
  </si>
  <si>
    <t xml:space="preserve">RAYYAAN MOHIADDIN </t>
  </si>
  <si>
    <t>ARVIND PATHAK</t>
  </si>
  <si>
    <t xml:space="preserve">BHAGYASHREE.V </t>
  </si>
  <si>
    <t>BI BI AYESHA</t>
  </si>
  <si>
    <t xml:space="preserve">LIKITHA.S </t>
  </si>
  <si>
    <t xml:space="preserve">SHALINI.K.P </t>
  </si>
  <si>
    <t>GOLLA YASWANTH</t>
  </si>
  <si>
    <t>KALPITHA.A.J</t>
  </si>
  <si>
    <t>KARTHIK PRAKASH HUDEDAMANI</t>
  </si>
  <si>
    <t>RAMYA.R</t>
  </si>
  <si>
    <t>RANJITHA.H.D</t>
  </si>
  <si>
    <t>RUSHI.C.S</t>
  </si>
  <si>
    <t>SAHANA.V</t>
  </si>
  <si>
    <t>Y.MRUDULA JAIN</t>
  </si>
  <si>
    <t xml:space="preserve">B R GAGAN </t>
  </si>
  <si>
    <t>1KS18CS063</t>
  </si>
  <si>
    <t>1KS18CS064</t>
  </si>
  <si>
    <t>1KS18CS065</t>
  </si>
  <si>
    <t>1KS18CS066</t>
  </si>
  <si>
    <t>1KS18CS067</t>
  </si>
  <si>
    <t>1KS18CS069</t>
  </si>
  <si>
    <t>1KS18CS070</t>
  </si>
  <si>
    <t>1KS18CS071</t>
  </si>
  <si>
    <t>1KS18CS072</t>
  </si>
  <si>
    <t>1KS18CS073</t>
  </si>
  <si>
    <t>1KS18CS074</t>
  </si>
  <si>
    <t>1KS18CS075</t>
  </si>
  <si>
    <t>1KS18CS076</t>
  </si>
  <si>
    <t>1KS18CS077</t>
  </si>
  <si>
    <t>1KS18CS078</t>
  </si>
  <si>
    <t>1KS18CS079</t>
  </si>
  <si>
    <t>1KS18CS080</t>
  </si>
  <si>
    <t>1KS18CS081</t>
  </si>
  <si>
    <t>1KS18CS082</t>
  </si>
  <si>
    <t>1KS18CS083</t>
  </si>
  <si>
    <t>1KS18CS084</t>
  </si>
  <si>
    <t>1KS18CS086</t>
  </si>
  <si>
    <t>1KS18CS087</t>
  </si>
  <si>
    <t>1KS18CS088</t>
  </si>
  <si>
    <t>1KS18CS089</t>
  </si>
  <si>
    <t>1KS18CS090</t>
  </si>
  <si>
    <t>1KS18CS091</t>
  </si>
  <si>
    <t>1KS18CS092</t>
  </si>
  <si>
    <t>1KS18CS093</t>
  </si>
  <si>
    <t>1KS18CS094</t>
  </si>
  <si>
    <t>1KS18CS095</t>
  </si>
  <si>
    <t>1KS18CS096</t>
  </si>
  <si>
    <t>1KS18CS097</t>
  </si>
  <si>
    <t>1KS18CS098</t>
  </si>
  <si>
    <t>1KS18CS099</t>
  </si>
  <si>
    <t>1KS18CS100</t>
  </si>
  <si>
    <t>1KS18CS101</t>
  </si>
  <si>
    <t>1KS18CS102</t>
  </si>
  <si>
    <t>1KS18CS103</t>
  </si>
  <si>
    <t>1KS18CS104</t>
  </si>
  <si>
    <t>1KS18CS105</t>
  </si>
  <si>
    <t>1KS18CS106</t>
  </si>
  <si>
    <t>1KS18CS107</t>
  </si>
  <si>
    <t>1KS18CS108</t>
  </si>
  <si>
    <t>1KS18CS109</t>
  </si>
  <si>
    <t>1KS18CS110</t>
  </si>
  <si>
    <t>1KS18CS111</t>
  </si>
  <si>
    <t>1KS18CS112</t>
  </si>
  <si>
    <t>1KS18CS113</t>
  </si>
  <si>
    <t>1KS18CS114</t>
  </si>
  <si>
    <t>1KS18CS115</t>
  </si>
  <si>
    <t>1KS18CS116</t>
  </si>
  <si>
    <t>1KS18CS117</t>
  </si>
  <si>
    <t>1KS18CS118</t>
  </si>
  <si>
    <t>1KS18CS119</t>
  </si>
  <si>
    <t>1KS18CS120</t>
  </si>
  <si>
    <t>1KS18CS121</t>
  </si>
  <si>
    <t>1KS18CS122</t>
  </si>
  <si>
    <t>1KS18CS123</t>
  </si>
  <si>
    <t>1KS18CS124</t>
  </si>
  <si>
    <t>1KS18CS125</t>
  </si>
  <si>
    <t>1KS18CS126</t>
  </si>
  <si>
    <t>1KS18CS127</t>
  </si>
  <si>
    <t>1KS18CS128</t>
  </si>
  <si>
    <t>1KS18CS129</t>
  </si>
  <si>
    <t>1KS18CS130</t>
  </si>
  <si>
    <t>1KS18CS131</t>
  </si>
  <si>
    <t>1KS19CS407</t>
  </si>
  <si>
    <t>1KS19CS408</t>
  </si>
  <si>
    <t>1KS19CS409</t>
  </si>
  <si>
    <t>1KS19CS410</t>
  </si>
  <si>
    <t>1KS19CS411</t>
  </si>
  <si>
    <t>1KS19CS412</t>
  </si>
  <si>
    <t>1KS19CS413</t>
  </si>
  <si>
    <t>1KS19CS414</t>
  </si>
  <si>
    <t>1KS17CS015</t>
  </si>
  <si>
    <t>Supply Chain Management 18ME653 CSE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</si>
</sst>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3" borderId="2" xfId="0" applyFont="1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tabSelected="1" topLeftCell="A61" zoomScaleNormal="100" workbookViewId="0">
      <selection activeCell="C11" sqref="C11"/>
    </sheetView>
  </sheetViews>
  <sheetFormatPr defaultRowHeight="15" x14ac:dyDescent="0.25"/>
  <cols>
    <col min="3" max="3" width="29.85546875" bestFit="1" customWidth="1"/>
    <col min="4" max="4" width="14" customWidth="1"/>
    <col min="5" max="5" width="11.42578125" customWidth="1"/>
    <col min="6" max="6" width="15.42578125" customWidth="1"/>
    <col min="7" max="8" width="10.5703125" customWidth="1"/>
    <col min="9" max="9" width="12.42578125" hidden="1" customWidth="1"/>
    <col min="10" max="10" width="12.5703125" hidden="1" customWidth="1"/>
    <col min="11" max="12" width="9.140625" hidden="1" customWidth="1"/>
    <col min="13" max="13" width="11.5703125" hidden="1" customWidth="1"/>
    <col min="14" max="14" width="12.5703125" hidden="1" customWidth="1"/>
    <col min="15" max="16" width="0" hidden="1" customWidth="1"/>
    <col min="17" max="17" width="8" hidden="1" customWidth="1"/>
  </cols>
  <sheetData>
    <row r="2" spans="2:17" ht="18.75" x14ac:dyDescent="0.3">
      <c r="B2" s="16" t="s">
        <v>173</v>
      </c>
      <c r="C2" s="16"/>
      <c r="D2" s="16"/>
    </row>
    <row r="3" spans="2:17" ht="54.75" customHeight="1" x14ac:dyDescent="0.25">
      <c r="B3" s="1" t="s">
        <v>0</v>
      </c>
      <c r="C3" s="2" t="s">
        <v>1</v>
      </c>
      <c r="D3" s="2" t="s">
        <v>2</v>
      </c>
      <c r="E3" s="4" t="s">
        <v>3</v>
      </c>
      <c r="F3" s="4" t="s">
        <v>4</v>
      </c>
      <c r="G3" s="4" t="s">
        <v>5</v>
      </c>
      <c r="H3" s="4" t="s">
        <v>18</v>
      </c>
      <c r="I3" s="5" t="s">
        <v>6</v>
      </c>
      <c r="J3" s="5" t="s">
        <v>7</v>
      </c>
      <c r="K3" s="5" t="s">
        <v>8</v>
      </c>
      <c r="L3" s="4" t="s">
        <v>18</v>
      </c>
      <c r="M3" s="5" t="s">
        <v>9</v>
      </c>
      <c r="N3" s="5" t="s">
        <v>10</v>
      </c>
      <c r="O3" s="5" t="s">
        <v>11</v>
      </c>
      <c r="P3" s="6" t="s">
        <v>19</v>
      </c>
      <c r="Q3" s="6" t="s">
        <v>20</v>
      </c>
    </row>
    <row r="4" spans="2:17" x14ac:dyDescent="0.25">
      <c r="B4" s="3">
        <v>1</v>
      </c>
      <c r="C4" s="24" t="s">
        <v>21</v>
      </c>
      <c r="D4" s="25" t="s">
        <v>97</v>
      </c>
      <c r="E4" s="22" t="s">
        <v>12</v>
      </c>
      <c r="F4" s="7">
        <f>IF(E4="YES",10,0)</f>
        <v>10</v>
      </c>
      <c r="G4" s="9">
        <f>VLOOKUP(C2:C43,'IA1'!D4:P45,13,0)</f>
        <v>24</v>
      </c>
      <c r="H4" s="9">
        <f>F4+G4</f>
        <v>34</v>
      </c>
      <c r="I4" s="14" t="s">
        <v>13</v>
      </c>
      <c r="J4" s="14">
        <f>IF(I4="YES",10,0)</f>
        <v>0</v>
      </c>
      <c r="K4" s="14">
        <f>IF(J4=0,0,VLOOKUP(C4:C45,'IA2'!D6:P47,13,0))</f>
        <v>0</v>
      </c>
      <c r="L4" s="14">
        <f>SUM(J4:K4)</f>
        <v>0</v>
      </c>
      <c r="M4" s="8"/>
      <c r="N4" s="8">
        <v>10</v>
      </c>
      <c r="O4" s="8"/>
      <c r="P4" s="8">
        <f>O4+N4</f>
        <v>10</v>
      </c>
      <c r="Q4" s="21">
        <f>(P4+L4+H4)/3</f>
        <v>14.666666666666666</v>
      </c>
    </row>
    <row r="5" spans="2:17" x14ac:dyDescent="0.25">
      <c r="B5" s="3">
        <v>2</v>
      </c>
      <c r="C5" s="26" t="s">
        <v>22</v>
      </c>
      <c r="D5" s="25" t="s">
        <v>98</v>
      </c>
      <c r="E5" s="22" t="s">
        <v>12</v>
      </c>
      <c r="F5" s="7">
        <f t="shared" ref="F5:F45" si="0">IF(E5="YES",10,0)</f>
        <v>10</v>
      </c>
      <c r="G5" s="9">
        <f>VLOOKUP(C3:C44,'IA1'!D5:P46,13,0)</f>
        <v>28</v>
      </c>
      <c r="H5" s="9">
        <f t="shared" ref="H5:H45" si="1">F5+G5</f>
        <v>38</v>
      </c>
      <c r="I5" s="14" t="s">
        <v>13</v>
      </c>
      <c r="J5" s="14">
        <f t="shared" ref="J5:J45" si="2">IF(I5="YES",10,0)</f>
        <v>0</v>
      </c>
      <c r="K5" s="14">
        <f>IF(J5=0,0,VLOOKUP(C5:C46,'IA2'!D7:P48,13,0))</f>
        <v>0</v>
      </c>
      <c r="L5" s="14">
        <f t="shared" ref="L5:L45" si="3">SUM(J5:K5)</f>
        <v>0</v>
      </c>
      <c r="M5" s="8"/>
      <c r="N5" s="8">
        <v>10</v>
      </c>
      <c r="O5" s="8">
        <v>4</v>
      </c>
      <c r="P5" s="8">
        <f t="shared" ref="P5:P45" si="4">O5+N5</f>
        <v>14</v>
      </c>
      <c r="Q5" s="21">
        <f t="shared" ref="Q5:Q45" si="5">(P5+L5+H5)/3</f>
        <v>17.333333333333332</v>
      </c>
    </row>
    <row r="6" spans="2:17" x14ac:dyDescent="0.25">
      <c r="B6" s="3">
        <v>3</v>
      </c>
      <c r="C6" s="27" t="s">
        <v>23</v>
      </c>
      <c r="D6" s="25" t="s">
        <v>99</v>
      </c>
      <c r="E6" s="22" t="s">
        <v>13</v>
      </c>
      <c r="F6" s="7">
        <f t="shared" si="0"/>
        <v>0</v>
      </c>
      <c r="G6" s="9">
        <f>VLOOKUP(C4:C45,'IA1'!D6:P47,13,0)</f>
        <v>28</v>
      </c>
      <c r="H6" s="9">
        <f t="shared" si="1"/>
        <v>28</v>
      </c>
      <c r="I6" s="14" t="s">
        <v>12</v>
      </c>
      <c r="J6" s="14">
        <f t="shared" si="2"/>
        <v>10</v>
      </c>
      <c r="K6" s="14">
        <f>IF(J6=0,0,VLOOKUP(C6:C47,'IA2'!D8:P49,13,0))</f>
        <v>0</v>
      </c>
      <c r="L6" s="14">
        <f t="shared" si="3"/>
        <v>10</v>
      </c>
      <c r="M6" s="8"/>
      <c r="N6" s="8">
        <v>10</v>
      </c>
      <c r="O6" s="8">
        <v>21</v>
      </c>
      <c r="P6" s="8">
        <f t="shared" si="4"/>
        <v>31</v>
      </c>
      <c r="Q6" s="21">
        <f t="shared" si="5"/>
        <v>23</v>
      </c>
    </row>
    <row r="7" spans="2:17" x14ac:dyDescent="0.25">
      <c r="B7" s="3">
        <v>4</v>
      </c>
      <c r="C7" s="27" t="s">
        <v>24</v>
      </c>
      <c r="D7" s="25" t="s">
        <v>100</v>
      </c>
      <c r="E7" s="22" t="s">
        <v>12</v>
      </c>
      <c r="F7" s="7">
        <f t="shared" si="0"/>
        <v>10</v>
      </c>
      <c r="G7" s="9">
        <f>VLOOKUP(C5:C46,'IA1'!D7:P48,13,0)</f>
        <v>27</v>
      </c>
      <c r="H7" s="9">
        <f t="shared" si="1"/>
        <v>37</v>
      </c>
      <c r="I7" s="14" t="s">
        <v>12</v>
      </c>
      <c r="J7" s="14">
        <f t="shared" si="2"/>
        <v>10</v>
      </c>
      <c r="K7" s="14">
        <f>IF(J7=0,0,VLOOKUP(C7:C48,'IA2'!D9:P50,13,0))</f>
        <v>0</v>
      </c>
      <c r="L7" s="14">
        <f t="shared" si="3"/>
        <v>10</v>
      </c>
      <c r="M7" s="8"/>
      <c r="N7" s="8">
        <v>10</v>
      </c>
      <c r="O7" s="8">
        <v>7</v>
      </c>
      <c r="P7" s="8">
        <f t="shared" si="4"/>
        <v>17</v>
      </c>
      <c r="Q7" s="21">
        <f t="shared" si="5"/>
        <v>21.333333333333332</v>
      </c>
    </row>
    <row r="8" spans="2:17" x14ac:dyDescent="0.25">
      <c r="B8" s="3">
        <v>5</v>
      </c>
      <c r="C8" s="27" t="s">
        <v>25</v>
      </c>
      <c r="D8" s="25" t="s">
        <v>101</v>
      </c>
      <c r="E8" s="22" t="s">
        <v>12</v>
      </c>
      <c r="F8" s="7">
        <f t="shared" si="0"/>
        <v>10</v>
      </c>
      <c r="G8" s="9">
        <f>VLOOKUP(C6:C47,'IA1'!D8:P49,13,0)</f>
        <v>29</v>
      </c>
      <c r="H8" s="9">
        <f t="shared" si="1"/>
        <v>39</v>
      </c>
      <c r="I8" s="14" t="s">
        <v>12</v>
      </c>
      <c r="J8" s="14">
        <f t="shared" si="2"/>
        <v>10</v>
      </c>
      <c r="K8" s="14">
        <f>IF(J8=0,0,VLOOKUP(C8:C49,'IA2'!D10:P51,13,0))</f>
        <v>0</v>
      </c>
      <c r="L8" s="14">
        <f t="shared" si="3"/>
        <v>10</v>
      </c>
      <c r="M8" s="8"/>
      <c r="N8" s="8">
        <v>10</v>
      </c>
      <c r="O8" s="8">
        <v>24</v>
      </c>
      <c r="P8" s="8">
        <f t="shared" si="4"/>
        <v>34</v>
      </c>
      <c r="Q8" s="21">
        <f t="shared" si="5"/>
        <v>27.666666666666668</v>
      </c>
    </row>
    <row r="9" spans="2:17" x14ac:dyDescent="0.25">
      <c r="B9" s="3">
        <v>6</v>
      </c>
      <c r="C9" s="26" t="s">
        <v>26</v>
      </c>
      <c r="D9" s="25" t="s">
        <v>102</v>
      </c>
      <c r="E9" s="23" t="s">
        <v>12</v>
      </c>
      <c r="F9" s="7">
        <f t="shared" si="0"/>
        <v>10</v>
      </c>
      <c r="G9" s="9">
        <f>VLOOKUP(C7:C48,'IA1'!D9:P50,13,0)</f>
        <v>25</v>
      </c>
      <c r="H9" s="9">
        <f t="shared" si="1"/>
        <v>35</v>
      </c>
      <c r="I9" s="14" t="s">
        <v>12</v>
      </c>
      <c r="J9" s="14">
        <f t="shared" si="2"/>
        <v>10</v>
      </c>
      <c r="K9" s="14">
        <f>IF(J9=0,0,VLOOKUP(C9:C50,'IA2'!D11:P52,13,0))</f>
        <v>0</v>
      </c>
      <c r="L9" s="14">
        <f t="shared" si="3"/>
        <v>10</v>
      </c>
      <c r="M9" s="8"/>
      <c r="N9" s="8">
        <v>10</v>
      </c>
      <c r="O9" s="8">
        <v>14</v>
      </c>
      <c r="P9" s="8">
        <f t="shared" si="4"/>
        <v>24</v>
      </c>
      <c r="Q9" s="21">
        <f t="shared" si="5"/>
        <v>23</v>
      </c>
    </row>
    <row r="10" spans="2:17" x14ac:dyDescent="0.25">
      <c r="B10" s="3">
        <v>7</v>
      </c>
      <c r="C10" s="27" t="s">
        <v>27</v>
      </c>
      <c r="D10" s="25" t="s">
        <v>103</v>
      </c>
      <c r="E10" s="22" t="s">
        <v>12</v>
      </c>
      <c r="F10" s="7">
        <f t="shared" si="0"/>
        <v>10</v>
      </c>
      <c r="G10" s="9">
        <f>VLOOKUP(C8:C49,'IA1'!D10:P51,13,0)</f>
        <v>24</v>
      </c>
      <c r="H10" s="9">
        <f t="shared" si="1"/>
        <v>34</v>
      </c>
      <c r="I10" s="14" t="s">
        <v>13</v>
      </c>
      <c r="J10" s="14">
        <f t="shared" si="2"/>
        <v>0</v>
      </c>
      <c r="K10" s="14">
        <f>IF(J10=0,0,VLOOKUP(C10:C51,'IA2'!D12:P53,13,0))</f>
        <v>0</v>
      </c>
      <c r="L10" s="14">
        <f t="shared" si="3"/>
        <v>0</v>
      </c>
      <c r="M10" s="8"/>
      <c r="N10" s="8">
        <v>10</v>
      </c>
      <c r="O10" s="8">
        <v>18</v>
      </c>
      <c r="P10" s="8">
        <f t="shared" si="4"/>
        <v>28</v>
      </c>
      <c r="Q10" s="21">
        <f t="shared" si="5"/>
        <v>20.666666666666668</v>
      </c>
    </row>
    <row r="11" spans="2:17" x14ac:dyDescent="0.25">
      <c r="B11" s="3">
        <v>8</v>
      </c>
      <c r="C11" s="27" t="s">
        <v>28</v>
      </c>
      <c r="D11" s="25" t="s">
        <v>104</v>
      </c>
      <c r="E11" s="23" t="s">
        <v>12</v>
      </c>
      <c r="F11" s="7">
        <f t="shared" si="0"/>
        <v>10</v>
      </c>
      <c r="G11" s="9">
        <f>VLOOKUP(C9:C50,'IA1'!D11:P52,13,0)</f>
        <v>29</v>
      </c>
      <c r="H11" s="9">
        <f t="shared" si="1"/>
        <v>39</v>
      </c>
      <c r="I11" s="14" t="s">
        <v>13</v>
      </c>
      <c r="J11" s="14">
        <f t="shared" si="2"/>
        <v>0</v>
      </c>
      <c r="K11" s="14">
        <f>IF(J11=0,0,VLOOKUP(C11:C52,'IA2'!D13:P54,13,0))</f>
        <v>0</v>
      </c>
      <c r="L11" s="14">
        <f t="shared" si="3"/>
        <v>0</v>
      </c>
      <c r="M11" s="8"/>
      <c r="N11" s="8">
        <v>10</v>
      </c>
      <c r="O11" s="8"/>
      <c r="P11" s="8">
        <f t="shared" si="4"/>
        <v>10</v>
      </c>
      <c r="Q11" s="21">
        <f t="shared" si="5"/>
        <v>16.333333333333332</v>
      </c>
    </row>
    <row r="12" spans="2:17" x14ac:dyDescent="0.25">
      <c r="B12" s="3">
        <v>9</v>
      </c>
      <c r="C12" s="27" t="s">
        <v>29</v>
      </c>
      <c r="D12" s="25" t="s">
        <v>105</v>
      </c>
      <c r="E12" s="22" t="s">
        <v>12</v>
      </c>
      <c r="F12" s="7">
        <f t="shared" si="0"/>
        <v>10</v>
      </c>
      <c r="G12" s="9">
        <f>VLOOKUP(C10:C51,'IA1'!D12:P53,13,0)</f>
        <v>28</v>
      </c>
      <c r="H12" s="9">
        <f t="shared" si="1"/>
        <v>38</v>
      </c>
      <c r="I12" s="14" t="s">
        <v>12</v>
      </c>
      <c r="J12" s="14">
        <f t="shared" si="2"/>
        <v>10</v>
      </c>
      <c r="K12" s="14">
        <f>IF(J12=0,0,VLOOKUP(C12:C53,'IA2'!D14:P55,13,0))</f>
        <v>0</v>
      </c>
      <c r="L12" s="14">
        <f t="shared" si="3"/>
        <v>10</v>
      </c>
      <c r="M12" s="8"/>
      <c r="N12" s="8">
        <v>10</v>
      </c>
      <c r="O12" s="8">
        <v>20</v>
      </c>
      <c r="P12" s="8">
        <f t="shared" si="4"/>
        <v>30</v>
      </c>
      <c r="Q12" s="21">
        <f t="shared" si="5"/>
        <v>26</v>
      </c>
    </row>
    <row r="13" spans="2:17" x14ac:dyDescent="0.25">
      <c r="B13" s="3">
        <v>10</v>
      </c>
      <c r="C13" s="24" t="s">
        <v>30</v>
      </c>
      <c r="D13" s="25" t="s">
        <v>106</v>
      </c>
      <c r="E13" s="22" t="s">
        <v>12</v>
      </c>
      <c r="F13" s="7">
        <f t="shared" si="0"/>
        <v>10</v>
      </c>
      <c r="G13" s="9">
        <f>VLOOKUP(C11:C52,'IA1'!D13:P54,13,0)</f>
        <v>29</v>
      </c>
      <c r="H13" s="9">
        <f t="shared" si="1"/>
        <v>39</v>
      </c>
      <c r="I13" s="14" t="s">
        <v>12</v>
      </c>
      <c r="J13" s="14">
        <f t="shared" si="2"/>
        <v>10</v>
      </c>
      <c r="K13" s="14">
        <f>IF(J13=0,0,VLOOKUP(C13:C54,'IA2'!D15:P56,13,0))</f>
        <v>0</v>
      </c>
      <c r="L13" s="14">
        <f t="shared" si="3"/>
        <v>10</v>
      </c>
      <c r="M13" s="8"/>
      <c r="N13" s="8">
        <v>10</v>
      </c>
      <c r="O13" s="8">
        <v>23</v>
      </c>
      <c r="P13" s="8">
        <f t="shared" si="4"/>
        <v>33</v>
      </c>
      <c r="Q13" s="21">
        <f t="shared" si="5"/>
        <v>27.333333333333332</v>
      </c>
    </row>
    <row r="14" spans="2:17" x14ac:dyDescent="0.25">
      <c r="B14" s="3">
        <v>11</v>
      </c>
      <c r="C14" s="24" t="s">
        <v>31</v>
      </c>
      <c r="D14" s="25" t="s">
        <v>107</v>
      </c>
      <c r="E14" s="22" t="s">
        <v>12</v>
      </c>
      <c r="F14" s="7">
        <f t="shared" si="0"/>
        <v>10</v>
      </c>
      <c r="G14" s="9">
        <f>VLOOKUP(C12:C53,'IA1'!D14:P55,13,0)</f>
        <v>23</v>
      </c>
      <c r="H14" s="9">
        <f t="shared" si="1"/>
        <v>33</v>
      </c>
      <c r="I14" s="14" t="s">
        <v>12</v>
      </c>
      <c r="J14" s="14">
        <f t="shared" si="2"/>
        <v>10</v>
      </c>
      <c r="K14" s="14">
        <f>IF(J14=0,0,VLOOKUP(C14:C55,'IA2'!D16:P57,13,0))</f>
        <v>0</v>
      </c>
      <c r="L14" s="14">
        <f t="shared" si="3"/>
        <v>10</v>
      </c>
      <c r="M14" s="8"/>
      <c r="N14" s="8">
        <v>10</v>
      </c>
      <c r="O14" s="8">
        <v>24</v>
      </c>
      <c r="P14" s="8">
        <f t="shared" si="4"/>
        <v>34</v>
      </c>
      <c r="Q14" s="21">
        <f t="shared" si="5"/>
        <v>25.666666666666668</v>
      </c>
    </row>
    <row r="15" spans="2:17" x14ac:dyDescent="0.25">
      <c r="B15" s="3">
        <v>12</v>
      </c>
      <c r="C15" s="27" t="s">
        <v>32</v>
      </c>
      <c r="D15" s="25" t="s">
        <v>108</v>
      </c>
      <c r="E15" s="22" t="s">
        <v>12</v>
      </c>
      <c r="F15" s="7">
        <f t="shared" si="0"/>
        <v>10</v>
      </c>
      <c r="G15" s="9">
        <f>VLOOKUP(C13:C54,'IA1'!D15:P56,13,0)</f>
        <v>29</v>
      </c>
      <c r="H15" s="9">
        <f t="shared" si="1"/>
        <v>39</v>
      </c>
      <c r="I15" s="14" t="s">
        <v>12</v>
      </c>
      <c r="J15" s="14">
        <f t="shared" si="2"/>
        <v>10</v>
      </c>
      <c r="K15" s="14">
        <f>IF(J15=0,0,VLOOKUP(C15:C56,'IA2'!D17:P58,13,0))</f>
        <v>0</v>
      </c>
      <c r="L15" s="14">
        <f t="shared" si="3"/>
        <v>10</v>
      </c>
      <c r="M15" s="8"/>
      <c r="N15" s="8">
        <v>10</v>
      </c>
      <c r="O15" s="8">
        <v>22</v>
      </c>
      <c r="P15" s="8">
        <f t="shared" si="4"/>
        <v>32</v>
      </c>
      <c r="Q15" s="21">
        <f t="shared" si="5"/>
        <v>27</v>
      </c>
    </row>
    <row r="16" spans="2:17" x14ac:dyDescent="0.25">
      <c r="B16" s="3">
        <v>13</v>
      </c>
      <c r="C16" s="24" t="s">
        <v>33</v>
      </c>
      <c r="D16" s="25" t="s">
        <v>109</v>
      </c>
      <c r="E16" s="22" t="s">
        <v>12</v>
      </c>
      <c r="F16" s="7">
        <f t="shared" si="0"/>
        <v>10</v>
      </c>
      <c r="G16" s="9">
        <f>VLOOKUP(C14:C55,'IA1'!D16:P57,13,0)</f>
        <v>30</v>
      </c>
      <c r="H16" s="9">
        <f t="shared" si="1"/>
        <v>40</v>
      </c>
      <c r="I16" s="14" t="s">
        <v>12</v>
      </c>
      <c r="J16" s="14">
        <f t="shared" si="2"/>
        <v>10</v>
      </c>
      <c r="K16" s="14">
        <f>IF(J16=0,0,VLOOKUP(C16:C57,'IA2'!D18:P59,13,0))</f>
        <v>0</v>
      </c>
      <c r="L16" s="14">
        <f t="shared" si="3"/>
        <v>10</v>
      </c>
      <c r="M16" s="8"/>
      <c r="N16" s="8">
        <v>10</v>
      </c>
      <c r="O16" s="8">
        <v>24</v>
      </c>
      <c r="P16" s="8">
        <f t="shared" si="4"/>
        <v>34</v>
      </c>
      <c r="Q16" s="21">
        <f t="shared" si="5"/>
        <v>28</v>
      </c>
    </row>
    <row r="17" spans="2:17" x14ac:dyDescent="0.25">
      <c r="B17" s="3">
        <v>14</v>
      </c>
      <c r="C17" s="26" t="s">
        <v>34</v>
      </c>
      <c r="D17" s="25" t="s">
        <v>110</v>
      </c>
      <c r="E17" s="32" t="s">
        <v>12</v>
      </c>
      <c r="F17" s="7">
        <f t="shared" si="0"/>
        <v>10</v>
      </c>
      <c r="G17" s="9">
        <f>VLOOKUP(C15:C56,'IA1'!D17:P58,13,0)</f>
        <v>28</v>
      </c>
      <c r="H17" s="9">
        <f t="shared" si="1"/>
        <v>38</v>
      </c>
      <c r="I17" s="14" t="s">
        <v>12</v>
      </c>
      <c r="J17" s="14">
        <f t="shared" si="2"/>
        <v>10</v>
      </c>
      <c r="K17" s="14">
        <f>IF(J17=0,0,VLOOKUP(C17:C58,'IA2'!D19:P60,13,0))</f>
        <v>0</v>
      </c>
      <c r="L17" s="14">
        <f t="shared" si="3"/>
        <v>10</v>
      </c>
      <c r="M17" s="8"/>
      <c r="N17" s="8">
        <v>10</v>
      </c>
      <c r="O17" s="8">
        <v>24</v>
      </c>
      <c r="P17" s="8">
        <f t="shared" si="4"/>
        <v>34</v>
      </c>
      <c r="Q17" s="21">
        <f t="shared" si="5"/>
        <v>27.333333333333332</v>
      </c>
    </row>
    <row r="18" spans="2:17" x14ac:dyDescent="0.25">
      <c r="B18" s="3">
        <v>15</v>
      </c>
      <c r="C18" s="27" t="s">
        <v>35</v>
      </c>
      <c r="D18" s="25" t="s">
        <v>111</v>
      </c>
      <c r="E18" s="23" t="s">
        <v>12</v>
      </c>
      <c r="F18" s="7">
        <f t="shared" si="0"/>
        <v>10</v>
      </c>
      <c r="G18" s="9">
        <f>VLOOKUP(C16:C57,'IA1'!D18:P59,13,0)</f>
        <v>27</v>
      </c>
      <c r="H18" s="9">
        <f t="shared" si="1"/>
        <v>37</v>
      </c>
      <c r="I18" s="14" t="s">
        <v>13</v>
      </c>
      <c r="J18" s="14">
        <f t="shared" si="2"/>
        <v>0</v>
      </c>
      <c r="K18" s="14">
        <f>IF(J18=0,0,VLOOKUP(C18:C59,'IA2'!D20:P61,13,0))</f>
        <v>0</v>
      </c>
      <c r="L18" s="14">
        <f t="shared" si="3"/>
        <v>0</v>
      </c>
      <c r="M18" s="8"/>
      <c r="N18" s="8">
        <v>10</v>
      </c>
      <c r="O18" s="8">
        <v>25</v>
      </c>
      <c r="P18" s="8">
        <f t="shared" si="4"/>
        <v>35</v>
      </c>
      <c r="Q18" s="21">
        <f t="shared" si="5"/>
        <v>24</v>
      </c>
    </row>
    <row r="19" spans="2:17" x14ac:dyDescent="0.25">
      <c r="B19" s="3">
        <v>16</v>
      </c>
      <c r="C19" s="27" t="s">
        <v>36</v>
      </c>
      <c r="D19" s="25" t="s">
        <v>112</v>
      </c>
      <c r="E19" s="22" t="s">
        <v>12</v>
      </c>
      <c r="F19" s="7">
        <f t="shared" si="0"/>
        <v>10</v>
      </c>
      <c r="G19" s="9">
        <f>VLOOKUP(C17:C58,'IA1'!D19:P60,13,0)</f>
        <v>26</v>
      </c>
      <c r="H19" s="9">
        <f t="shared" si="1"/>
        <v>36</v>
      </c>
      <c r="I19" s="14" t="s">
        <v>12</v>
      </c>
      <c r="J19" s="14">
        <f t="shared" si="2"/>
        <v>10</v>
      </c>
      <c r="K19" s="14">
        <f>IF(J19=0,0,VLOOKUP(C19:C60,'IA2'!D21:P62,13,0))</f>
        <v>0</v>
      </c>
      <c r="L19" s="14">
        <f t="shared" si="3"/>
        <v>10</v>
      </c>
      <c r="M19" s="8"/>
      <c r="N19" s="8">
        <v>10</v>
      </c>
      <c r="O19" s="8">
        <v>28</v>
      </c>
      <c r="P19" s="8">
        <f t="shared" si="4"/>
        <v>38</v>
      </c>
      <c r="Q19" s="21">
        <f t="shared" si="5"/>
        <v>28</v>
      </c>
    </row>
    <row r="20" spans="2:17" x14ac:dyDescent="0.25">
      <c r="B20" s="3">
        <v>17</v>
      </c>
      <c r="C20" s="27" t="s">
        <v>37</v>
      </c>
      <c r="D20" s="25" t="s">
        <v>113</v>
      </c>
      <c r="E20" s="22" t="s">
        <v>12</v>
      </c>
      <c r="F20" s="7">
        <f t="shared" si="0"/>
        <v>10</v>
      </c>
      <c r="G20" s="9">
        <f>VLOOKUP(C18:C59,'IA1'!D20:P61,13,0)</f>
        <v>28</v>
      </c>
      <c r="H20" s="9">
        <f t="shared" si="1"/>
        <v>38</v>
      </c>
      <c r="I20" s="14" t="s">
        <v>13</v>
      </c>
      <c r="J20" s="14">
        <f t="shared" si="2"/>
        <v>0</v>
      </c>
      <c r="K20" s="14">
        <f>IF(J20=0,0,VLOOKUP(C20:C61,'IA2'!D22:P63,13,0))</f>
        <v>0</v>
      </c>
      <c r="L20" s="14">
        <f t="shared" si="3"/>
        <v>0</v>
      </c>
      <c r="M20" s="8"/>
      <c r="N20" s="8">
        <v>10</v>
      </c>
      <c r="O20" s="8">
        <v>16</v>
      </c>
      <c r="P20" s="8">
        <f t="shared" si="4"/>
        <v>26</v>
      </c>
      <c r="Q20" s="21">
        <f t="shared" si="5"/>
        <v>21.333333333333332</v>
      </c>
    </row>
    <row r="21" spans="2:17" x14ac:dyDescent="0.25">
      <c r="B21" s="3">
        <v>18</v>
      </c>
      <c r="C21" s="26" t="s">
        <v>38</v>
      </c>
      <c r="D21" s="25" t="s">
        <v>114</v>
      </c>
      <c r="E21" s="22" t="s">
        <v>12</v>
      </c>
      <c r="F21" s="7">
        <f t="shared" si="0"/>
        <v>10</v>
      </c>
      <c r="G21" s="9">
        <f>VLOOKUP(C19:C60,'IA1'!D21:P62,13,0)</f>
        <v>27</v>
      </c>
      <c r="H21" s="9">
        <f t="shared" si="1"/>
        <v>37</v>
      </c>
      <c r="I21" s="14" t="s">
        <v>13</v>
      </c>
      <c r="J21" s="14">
        <f t="shared" si="2"/>
        <v>0</v>
      </c>
      <c r="K21" s="14">
        <f>IF(J21=0,0,VLOOKUP(C21:C62,'IA2'!D23:P64,13,0))</f>
        <v>0</v>
      </c>
      <c r="L21" s="14">
        <f t="shared" si="3"/>
        <v>0</v>
      </c>
      <c r="M21" s="8"/>
      <c r="N21" s="8">
        <v>10</v>
      </c>
      <c r="O21" s="8">
        <v>16</v>
      </c>
      <c r="P21" s="8">
        <f t="shared" si="4"/>
        <v>26</v>
      </c>
      <c r="Q21" s="21">
        <f t="shared" si="5"/>
        <v>21</v>
      </c>
    </row>
    <row r="22" spans="2:17" x14ac:dyDescent="0.25">
      <c r="B22" s="3">
        <v>19</v>
      </c>
      <c r="C22" s="27" t="s">
        <v>39</v>
      </c>
      <c r="D22" s="25" t="s">
        <v>115</v>
      </c>
      <c r="E22" s="22" t="s">
        <v>12</v>
      </c>
      <c r="F22" s="7">
        <f t="shared" si="0"/>
        <v>10</v>
      </c>
      <c r="G22" s="9">
        <f>VLOOKUP(C20:C61,'IA1'!D22:P63,13,0)</f>
        <v>30</v>
      </c>
      <c r="H22" s="9">
        <f t="shared" si="1"/>
        <v>40</v>
      </c>
      <c r="I22" s="14" t="s">
        <v>12</v>
      </c>
      <c r="J22" s="14">
        <f t="shared" si="2"/>
        <v>10</v>
      </c>
      <c r="K22" s="14">
        <f>IF(J22=0,0,VLOOKUP(C22:C63,'IA2'!D24:P65,13,0))</f>
        <v>0</v>
      </c>
      <c r="L22" s="14">
        <f t="shared" si="3"/>
        <v>10</v>
      </c>
      <c r="M22" s="8"/>
      <c r="N22" s="8">
        <v>10</v>
      </c>
      <c r="O22" s="8">
        <v>18</v>
      </c>
      <c r="P22" s="8">
        <f t="shared" si="4"/>
        <v>28</v>
      </c>
      <c r="Q22" s="21">
        <f t="shared" si="5"/>
        <v>26</v>
      </c>
    </row>
    <row r="23" spans="2:17" x14ac:dyDescent="0.25">
      <c r="B23" s="3">
        <v>20</v>
      </c>
      <c r="C23" s="28" t="s">
        <v>40</v>
      </c>
      <c r="D23" s="25" t="s">
        <v>116</v>
      </c>
      <c r="E23" s="22" t="s">
        <v>12</v>
      </c>
      <c r="F23" s="7">
        <f t="shared" si="0"/>
        <v>10</v>
      </c>
      <c r="G23" s="9">
        <f>VLOOKUP(C21:C62,'IA1'!D23:P64,13,0)</f>
        <v>24</v>
      </c>
      <c r="H23" s="9">
        <f t="shared" si="1"/>
        <v>34</v>
      </c>
      <c r="I23" s="14" t="s">
        <v>12</v>
      </c>
      <c r="J23" s="14">
        <f t="shared" si="2"/>
        <v>10</v>
      </c>
      <c r="K23" s="14">
        <f>IF(J23=0,0,VLOOKUP(C23:C64,'IA2'!D25:P66,13,0))</f>
        <v>0</v>
      </c>
      <c r="L23" s="14">
        <f t="shared" si="3"/>
        <v>10</v>
      </c>
      <c r="M23" s="8"/>
      <c r="N23" s="8">
        <v>10</v>
      </c>
      <c r="O23" s="8">
        <v>15</v>
      </c>
      <c r="P23" s="8">
        <f t="shared" si="4"/>
        <v>25</v>
      </c>
      <c r="Q23" s="21">
        <f t="shared" si="5"/>
        <v>23</v>
      </c>
    </row>
    <row r="24" spans="2:17" x14ac:dyDescent="0.25">
      <c r="B24" s="3">
        <v>21</v>
      </c>
      <c r="C24" s="24" t="s">
        <v>41</v>
      </c>
      <c r="D24" s="25" t="s">
        <v>117</v>
      </c>
      <c r="E24" s="22" t="s">
        <v>12</v>
      </c>
      <c r="F24" s="7">
        <f t="shared" si="0"/>
        <v>10</v>
      </c>
      <c r="G24" s="9">
        <f>VLOOKUP(C22:C63,'IA1'!D24:P65,13,0)</f>
        <v>28</v>
      </c>
      <c r="H24" s="9">
        <f t="shared" si="1"/>
        <v>38</v>
      </c>
      <c r="I24" s="14" t="s">
        <v>13</v>
      </c>
      <c r="J24" s="14">
        <f t="shared" si="2"/>
        <v>0</v>
      </c>
      <c r="K24" s="14">
        <f>IF(J24=0,0,VLOOKUP(C24:C65,'IA2'!D26:P67,13,0))</f>
        <v>0</v>
      </c>
      <c r="L24" s="14">
        <f t="shared" si="3"/>
        <v>0</v>
      </c>
      <c r="M24" s="8"/>
      <c r="N24" s="8">
        <v>10</v>
      </c>
      <c r="O24" s="8"/>
      <c r="P24" s="8">
        <f t="shared" si="4"/>
        <v>10</v>
      </c>
      <c r="Q24" s="21">
        <f t="shared" si="5"/>
        <v>16</v>
      </c>
    </row>
    <row r="25" spans="2:17" x14ac:dyDescent="0.25">
      <c r="B25" s="3">
        <v>22</v>
      </c>
      <c r="C25" s="28" t="s">
        <v>42</v>
      </c>
      <c r="D25" s="25" t="s">
        <v>118</v>
      </c>
      <c r="E25" s="22" t="s">
        <v>12</v>
      </c>
      <c r="F25" s="7">
        <f t="shared" si="0"/>
        <v>10</v>
      </c>
      <c r="G25" s="9">
        <f>VLOOKUP(C23:C64,'IA1'!D25:P66,13,0)</f>
        <v>28</v>
      </c>
      <c r="H25" s="9">
        <f t="shared" si="1"/>
        <v>38</v>
      </c>
      <c r="I25" s="14" t="s">
        <v>13</v>
      </c>
      <c r="J25" s="14">
        <f t="shared" si="2"/>
        <v>0</v>
      </c>
      <c r="K25" s="14">
        <f>IF(J25=0,0,VLOOKUP(C25:C66,'IA2'!D27:P68,13,0))</f>
        <v>0</v>
      </c>
      <c r="L25" s="14">
        <f t="shared" si="3"/>
        <v>0</v>
      </c>
      <c r="M25" s="8"/>
      <c r="N25" s="8">
        <v>10</v>
      </c>
      <c r="O25" s="8"/>
      <c r="P25" s="8">
        <f t="shared" si="4"/>
        <v>10</v>
      </c>
      <c r="Q25" s="21">
        <f t="shared" si="5"/>
        <v>16</v>
      </c>
    </row>
    <row r="26" spans="2:17" x14ac:dyDescent="0.25">
      <c r="B26" s="3">
        <v>23</v>
      </c>
      <c r="C26" s="24" t="s">
        <v>43</v>
      </c>
      <c r="D26" s="25" t="s">
        <v>119</v>
      </c>
      <c r="E26" s="22" t="s">
        <v>13</v>
      </c>
      <c r="F26" s="7">
        <f t="shared" si="0"/>
        <v>0</v>
      </c>
      <c r="G26" s="9">
        <f>VLOOKUP(C24:C65,'IA1'!D26:P67,13,0)</f>
        <v>24</v>
      </c>
      <c r="H26" s="9">
        <f t="shared" si="1"/>
        <v>24</v>
      </c>
      <c r="I26" s="14" t="s">
        <v>12</v>
      </c>
      <c r="J26" s="14">
        <f t="shared" si="2"/>
        <v>10</v>
      </c>
      <c r="K26" s="14">
        <f>IF(J26=0,0,VLOOKUP(C26:C67,'IA2'!D28:P69,13,0))</f>
        <v>0</v>
      </c>
      <c r="L26" s="14">
        <f t="shared" si="3"/>
        <v>10</v>
      </c>
      <c r="M26" s="8"/>
      <c r="N26" s="8">
        <v>10</v>
      </c>
      <c r="O26" s="8">
        <v>25</v>
      </c>
      <c r="P26" s="8">
        <f t="shared" si="4"/>
        <v>35</v>
      </c>
      <c r="Q26" s="21">
        <f t="shared" si="5"/>
        <v>23</v>
      </c>
    </row>
    <row r="27" spans="2:17" x14ac:dyDescent="0.25">
      <c r="B27" s="3">
        <v>24</v>
      </c>
      <c r="C27" s="26" t="s">
        <v>44</v>
      </c>
      <c r="D27" s="25" t="s">
        <v>120</v>
      </c>
      <c r="E27" s="22" t="s">
        <v>12</v>
      </c>
      <c r="F27" s="7">
        <f t="shared" si="0"/>
        <v>10</v>
      </c>
      <c r="G27" s="9">
        <f>VLOOKUP(C25:C66,'IA1'!D27:P68,13,0)</f>
        <v>27</v>
      </c>
      <c r="H27" s="9">
        <f t="shared" si="1"/>
        <v>37</v>
      </c>
      <c r="I27" s="14" t="s">
        <v>12</v>
      </c>
      <c r="J27" s="14">
        <f t="shared" si="2"/>
        <v>10</v>
      </c>
      <c r="K27" s="14">
        <f>IF(J27=0,0,VLOOKUP(C27:C68,'IA2'!D29:P70,13,0))</f>
        <v>0</v>
      </c>
      <c r="L27" s="14">
        <f t="shared" si="3"/>
        <v>10</v>
      </c>
      <c r="M27" s="8"/>
      <c r="N27" s="8">
        <v>10</v>
      </c>
      <c r="O27" s="8">
        <v>14</v>
      </c>
      <c r="P27" s="8">
        <f t="shared" si="4"/>
        <v>24</v>
      </c>
      <c r="Q27" s="21">
        <f t="shared" si="5"/>
        <v>23.666666666666668</v>
      </c>
    </row>
    <row r="28" spans="2:17" x14ac:dyDescent="0.25">
      <c r="B28" s="3">
        <v>25</v>
      </c>
      <c r="C28" s="24" t="s">
        <v>45</v>
      </c>
      <c r="D28" s="25" t="s">
        <v>121</v>
      </c>
      <c r="E28" s="22" t="s">
        <v>12</v>
      </c>
      <c r="F28" s="7">
        <f t="shared" si="0"/>
        <v>10</v>
      </c>
      <c r="G28" s="9">
        <f>VLOOKUP(C26:C67,'IA1'!D28:P69,13,0)</f>
        <v>25</v>
      </c>
      <c r="H28" s="9">
        <f t="shared" si="1"/>
        <v>35</v>
      </c>
      <c r="I28" s="14" t="s">
        <v>12</v>
      </c>
      <c r="J28" s="14">
        <f t="shared" si="2"/>
        <v>10</v>
      </c>
      <c r="K28" s="14">
        <f>IF(J28=0,0,VLOOKUP(C28:C69,'IA2'!D30:P71,13,0))</f>
        <v>0</v>
      </c>
      <c r="L28" s="14">
        <f t="shared" si="3"/>
        <v>10</v>
      </c>
      <c r="M28" s="8"/>
      <c r="N28" s="8">
        <v>10</v>
      </c>
      <c r="O28" s="8"/>
      <c r="P28" s="8">
        <f t="shared" si="4"/>
        <v>10</v>
      </c>
      <c r="Q28" s="21">
        <f t="shared" si="5"/>
        <v>18.333333333333332</v>
      </c>
    </row>
    <row r="29" spans="2:17" x14ac:dyDescent="0.25">
      <c r="B29" s="3">
        <v>26</v>
      </c>
      <c r="C29" s="27" t="s">
        <v>46</v>
      </c>
      <c r="D29" s="25" t="s">
        <v>122</v>
      </c>
      <c r="E29" s="22" t="s">
        <v>12</v>
      </c>
      <c r="F29" s="7">
        <f t="shared" si="0"/>
        <v>10</v>
      </c>
      <c r="G29" s="9">
        <f>VLOOKUP(C27:C68,'IA1'!D29:P70,13,0)</f>
        <v>30</v>
      </c>
      <c r="H29" s="9">
        <f t="shared" si="1"/>
        <v>40</v>
      </c>
      <c r="I29" s="14" t="s">
        <v>12</v>
      </c>
      <c r="J29" s="14">
        <f t="shared" si="2"/>
        <v>10</v>
      </c>
      <c r="K29" s="14">
        <f>IF(J29=0,0,VLOOKUP(C29:C70,'IA2'!D31:P72,13,0))</f>
        <v>0</v>
      </c>
      <c r="L29" s="14">
        <f t="shared" si="3"/>
        <v>10</v>
      </c>
      <c r="M29" s="8"/>
      <c r="N29" s="8">
        <v>10</v>
      </c>
      <c r="O29" s="8">
        <v>25</v>
      </c>
      <c r="P29" s="8">
        <f t="shared" si="4"/>
        <v>35</v>
      </c>
      <c r="Q29" s="21">
        <f t="shared" si="5"/>
        <v>28.333333333333332</v>
      </c>
    </row>
    <row r="30" spans="2:17" x14ac:dyDescent="0.25">
      <c r="B30" s="3">
        <v>27</v>
      </c>
      <c r="C30" s="26" t="s">
        <v>47</v>
      </c>
      <c r="D30" s="25" t="s">
        <v>123</v>
      </c>
      <c r="E30" s="22" t="s">
        <v>12</v>
      </c>
      <c r="F30" s="7">
        <f t="shared" si="0"/>
        <v>10</v>
      </c>
      <c r="G30" s="9">
        <f>VLOOKUP(C28:C69,'IA1'!D30:P71,13,0)</f>
        <v>30</v>
      </c>
      <c r="H30" s="9">
        <f t="shared" si="1"/>
        <v>40</v>
      </c>
      <c r="I30" s="14" t="s">
        <v>12</v>
      </c>
      <c r="J30" s="14">
        <f t="shared" si="2"/>
        <v>10</v>
      </c>
      <c r="K30" s="14">
        <f>IF(J30=0,0,VLOOKUP(C30:C71,'IA2'!D32:P73,13,0))</f>
        <v>0</v>
      </c>
      <c r="L30" s="14">
        <f t="shared" si="3"/>
        <v>10</v>
      </c>
      <c r="M30" s="8"/>
      <c r="N30" s="8">
        <v>10</v>
      </c>
      <c r="O30" s="8">
        <v>28</v>
      </c>
      <c r="P30" s="8">
        <f t="shared" si="4"/>
        <v>38</v>
      </c>
      <c r="Q30" s="21">
        <f t="shared" si="5"/>
        <v>29.333333333333332</v>
      </c>
    </row>
    <row r="31" spans="2:17" x14ac:dyDescent="0.25">
      <c r="B31" s="3">
        <v>28</v>
      </c>
      <c r="C31" s="26" t="s">
        <v>48</v>
      </c>
      <c r="D31" s="25" t="s">
        <v>124</v>
      </c>
      <c r="E31" s="22" t="s">
        <v>12</v>
      </c>
      <c r="F31" s="7">
        <f t="shared" si="0"/>
        <v>10</v>
      </c>
      <c r="G31" s="9">
        <f>VLOOKUP(C29:C70,'IA1'!D31:P72,13,0)</f>
        <v>26</v>
      </c>
      <c r="H31" s="9">
        <f t="shared" si="1"/>
        <v>36</v>
      </c>
      <c r="I31" s="14" t="s">
        <v>12</v>
      </c>
      <c r="J31" s="14">
        <f t="shared" si="2"/>
        <v>10</v>
      </c>
      <c r="K31" s="14">
        <f>IF(J31=0,0,VLOOKUP(C31:C72,'IA2'!D33:P74,13,0))</f>
        <v>0</v>
      </c>
      <c r="L31" s="14">
        <f t="shared" si="3"/>
        <v>10</v>
      </c>
      <c r="M31" s="8"/>
      <c r="N31" s="8">
        <v>10</v>
      </c>
      <c r="O31" s="8">
        <v>26</v>
      </c>
      <c r="P31" s="8">
        <f t="shared" si="4"/>
        <v>36</v>
      </c>
      <c r="Q31" s="21">
        <f t="shared" si="5"/>
        <v>27.333333333333332</v>
      </c>
    </row>
    <row r="32" spans="2:17" x14ac:dyDescent="0.25">
      <c r="B32" s="3">
        <v>29</v>
      </c>
      <c r="C32" s="26" t="s">
        <v>49</v>
      </c>
      <c r="D32" s="25" t="s">
        <v>125</v>
      </c>
      <c r="E32" s="22" t="s">
        <v>12</v>
      </c>
      <c r="F32" s="7">
        <f t="shared" si="0"/>
        <v>10</v>
      </c>
      <c r="G32" s="9">
        <f>VLOOKUP(C30:C71,'IA1'!D32:P73,13,0)</f>
        <v>28</v>
      </c>
      <c r="H32" s="9">
        <f t="shared" si="1"/>
        <v>38</v>
      </c>
      <c r="I32" s="14" t="s">
        <v>12</v>
      </c>
      <c r="J32" s="14">
        <f t="shared" si="2"/>
        <v>10</v>
      </c>
      <c r="K32" s="14">
        <f>IF(J32=0,0,VLOOKUP(C32:C73,'IA2'!D34:P75,13,0))</f>
        <v>0</v>
      </c>
      <c r="L32" s="14">
        <f t="shared" si="3"/>
        <v>10</v>
      </c>
      <c r="M32" s="8"/>
      <c r="N32" s="8">
        <v>10</v>
      </c>
      <c r="O32" s="8">
        <v>24</v>
      </c>
      <c r="P32" s="8">
        <f t="shared" si="4"/>
        <v>34</v>
      </c>
      <c r="Q32" s="21">
        <f t="shared" si="5"/>
        <v>27.333333333333332</v>
      </c>
    </row>
    <row r="33" spans="2:17" x14ac:dyDescent="0.25">
      <c r="B33" s="3">
        <v>30</v>
      </c>
      <c r="C33" s="27" t="s">
        <v>50</v>
      </c>
      <c r="D33" s="25" t="s">
        <v>126</v>
      </c>
      <c r="E33" s="22" t="s">
        <v>12</v>
      </c>
      <c r="F33" s="7">
        <f t="shared" si="0"/>
        <v>10</v>
      </c>
      <c r="G33" s="9">
        <f>VLOOKUP(C31:C72,'IA1'!D33:P74,13,0)</f>
        <v>24</v>
      </c>
      <c r="H33" s="9">
        <f t="shared" si="1"/>
        <v>34</v>
      </c>
      <c r="I33" s="14" t="s">
        <v>12</v>
      </c>
      <c r="J33" s="14">
        <f t="shared" si="2"/>
        <v>10</v>
      </c>
      <c r="K33" s="14">
        <f>IF(J33=0,0,VLOOKUP(C33:C74,'IA2'!D35:P76,13,0))</f>
        <v>0</v>
      </c>
      <c r="L33" s="14">
        <f t="shared" si="3"/>
        <v>10</v>
      </c>
      <c r="M33" s="8"/>
      <c r="N33" s="8">
        <v>10</v>
      </c>
      <c r="O33" s="8">
        <v>26</v>
      </c>
      <c r="P33" s="8">
        <f t="shared" si="4"/>
        <v>36</v>
      </c>
      <c r="Q33" s="21">
        <f t="shared" si="5"/>
        <v>26.666666666666668</v>
      </c>
    </row>
    <row r="34" spans="2:17" x14ac:dyDescent="0.25">
      <c r="B34" s="3">
        <v>31</v>
      </c>
      <c r="C34" s="28" t="s">
        <v>51</v>
      </c>
      <c r="D34" s="25" t="s">
        <v>127</v>
      </c>
      <c r="E34" s="22" t="s">
        <v>12</v>
      </c>
      <c r="F34" s="7">
        <f t="shared" si="0"/>
        <v>10</v>
      </c>
      <c r="G34" s="9">
        <f>VLOOKUP(C32:C73,'IA1'!D34:P75,13,0)</f>
        <v>28</v>
      </c>
      <c r="H34" s="9">
        <f t="shared" si="1"/>
        <v>38</v>
      </c>
      <c r="I34" s="14" t="s">
        <v>12</v>
      </c>
      <c r="J34" s="14">
        <f t="shared" si="2"/>
        <v>10</v>
      </c>
      <c r="K34" s="14">
        <f>IF(J34=0,0,VLOOKUP(C34:C75,'IA2'!D36:P77,13,0))</f>
        <v>0</v>
      </c>
      <c r="L34" s="14">
        <f t="shared" si="3"/>
        <v>10</v>
      </c>
      <c r="M34" s="8"/>
      <c r="N34" s="8">
        <v>10</v>
      </c>
      <c r="O34" s="8">
        <v>26</v>
      </c>
      <c r="P34" s="8">
        <f t="shared" si="4"/>
        <v>36</v>
      </c>
      <c r="Q34" s="21">
        <f t="shared" si="5"/>
        <v>28</v>
      </c>
    </row>
    <row r="35" spans="2:17" x14ac:dyDescent="0.25">
      <c r="B35" s="3">
        <v>32</v>
      </c>
      <c r="C35" s="27" t="s">
        <v>52</v>
      </c>
      <c r="D35" s="25" t="s">
        <v>128</v>
      </c>
      <c r="E35" s="22" t="s">
        <v>12</v>
      </c>
      <c r="F35" s="7">
        <f t="shared" si="0"/>
        <v>10</v>
      </c>
      <c r="G35" s="9">
        <f>VLOOKUP(C33:C74,'IA1'!D35:P76,13,0)</f>
        <v>30</v>
      </c>
      <c r="H35" s="9">
        <f t="shared" si="1"/>
        <v>40</v>
      </c>
      <c r="I35" s="14" t="s">
        <v>12</v>
      </c>
      <c r="J35" s="14">
        <f t="shared" si="2"/>
        <v>10</v>
      </c>
      <c r="K35" s="14">
        <f>IF(J35=0,0,VLOOKUP(C35:C76,'IA2'!D37:P78,13,0))</f>
        <v>0</v>
      </c>
      <c r="L35" s="14">
        <f t="shared" si="3"/>
        <v>10</v>
      </c>
      <c r="M35" s="8"/>
      <c r="N35" s="8">
        <v>10</v>
      </c>
      <c r="O35" s="8">
        <v>25</v>
      </c>
      <c r="P35" s="8">
        <f t="shared" si="4"/>
        <v>35</v>
      </c>
      <c r="Q35" s="21">
        <f t="shared" si="5"/>
        <v>28.333333333333332</v>
      </c>
    </row>
    <row r="36" spans="2:17" x14ac:dyDescent="0.25">
      <c r="B36" s="3">
        <v>33</v>
      </c>
      <c r="C36" s="24" t="s">
        <v>53</v>
      </c>
      <c r="D36" s="25" t="s">
        <v>129</v>
      </c>
      <c r="E36" s="23" t="s">
        <v>12</v>
      </c>
      <c r="F36" s="7">
        <f t="shared" si="0"/>
        <v>10</v>
      </c>
      <c r="G36" s="9">
        <f>VLOOKUP(C34:C75,'IA1'!D36:P77,13,0)</f>
        <v>28</v>
      </c>
      <c r="H36" s="9">
        <f t="shared" si="1"/>
        <v>38</v>
      </c>
      <c r="I36" s="14" t="s">
        <v>12</v>
      </c>
      <c r="J36" s="14">
        <f t="shared" si="2"/>
        <v>10</v>
      </c>
      <c r="K36" s="14">
        <f>IF(J36=0,0,VLOOKUP(C36:C77,'IA2'!D38:P79,13,0))</f>
        <v>0</v>
      </c>
      <c r="L36" s="14">
        <f t="shared" si="3"/>
        <v>10</v>
      </c>
      <c r="M36" s="8"/>
      <c r="N36" s="8">
        <v>10</v>
      </c>
      <c r="O36" s="8">
        <v>30</v>
      </c>
      <c r="P36" s="8">
        <f t="shared" si="4"/>
        <v>40</v>
      </c>
      <c r="Q36" s="21">
        <f t="shared" si="5"/>
        <v>29.333333333333332</v>
      </c>
    </row>
    <row r="37" spans="2:17" x14ac:dyDescent="0.25">
      <c r="B37" s="3">
        <v>34</v>
      </c>
      <c r="C37" s="27" t="s">
        <v>54</v>
      </c>
      <c r="D37" s="25" t="s">
        <v>130</v>
      </c>
      <c r="E37" s="22" t="s">
        <v>12</v>
      </c>
      <c r="F37" s="7">
        <f t="shared" si="0"/>
        <v>10</v>
      </c>
      <c r="G37" s="9">
        <f>VLOOKUP(C35:C76,'IA1'!D37:P78,13,0)</f>
        <v>27</v>
      </c>
      <c r="H37" s="9">
        <f t="shared" si="1"/>
        <v>37</v>
      </c>
      <c r="I37" s="14" t="s">
        <v>12</v>
      </c>
      <c r="J37" s="14">
        <f t="shared" si="2"/>
        <v>10</v>
      </c>
      <c r="K37" s="14">
        <f>IF(J37=0,0,VLOOKUP(C37:C78,'IA2'!D39:P80,13,0))</f>
        <v>0</v>
      </c>
      <c r="L37" s="14">
        <f t="shared" si="3"/>
        <v>10</v>
      </c>
      <c r="M37" s="8"/>
      <c r="N37" s="8">
        <v>10</v>
      </c>
      <c r="O37" s="8">
        <v>19</v>
      </c>
      <c r="P37" s="8">
        <f t="shared" si="4"/>
        <v>29</v>
      </c>
      <c r="Q37" s="21">
        <f t="shared" si="5"/>
        <v>25.333333333333332</v>
      </c>
    </row>
    <row r="38" spans="2:17" x14ac:dyDescent="0.25">
      <c r="B38" s="3">
        <v>35</v>
      </c>
      <c r="C38" s="27" t="s">
        <v>55</v>
      </c>
      <c r="D38" s="25" t="s">
        <v>131</v>
      </c>
      <c r="E38" s="22" t="s">
        <v>12</v>
      </c>
      <c r="F38" s="7">
        <f t="shared" si="0"/>
        <v>10</v>
      </c>
      <c r="G38" s="9">
        <f>VLOOKUP(C36:C77,'IA1'!D38:P79,13,0)</f>
        <v>28</v>
      </c>
      <c r="H38" s="9">
        <f t="shared" si="1"/>
        <v>38</v>
      </c>
      <c r="I38" s="14" t="s">
        <v>13</v>
      </c>
      <c r="J38" s="14">
        <f t="shared" si="2"/>
        <v>0</v>
      </c>
      <c r="K38" s="14">
        <f>IF(J38=0,0,VLOOKUP(C38:C79,'IA2'!D40:P81,13,0))</f>
        <v>0</v>
      </c>
      <c r="L38" s="14">
        <f t="shared" si="3"/>
        <v>0</v>
      </c>
      <c r="M38" s="8"/>
      <c r="N38" s="8">
        <v>10</v>
      </c>
      <c r="O38" s="8"/>
      <c r="P38" s="8">
        <f t="shared" si="4"/>
        <v>10</v>
      </c>
      <c r="Q38" s="21">
        <f t="shared" si="5"/>
        <v>16</v>
      </c>
    </row>
    <row r="39" spans="2:17" x14ac:dyDescent="0.25">
      <c r="B39" s="3">
        <v>36</v>
      </c>
      <c r="C39" s="24" t="s">
        <v>56</v>
      </c>
      <c r="D39" s="25" t="s">
        <v>132</v>
      </c>
      <c r="E39" s="22" t="s">
        <v>12</v>
      </c>
      <c r="F39" s="7">
        <f t="shared" si="0"/>
        <v>10</v>
      </c>
      <c r="G39" s="9">
        <f>VLOOKUP(C37:C78,'IA1'!D39:P80,13,0)</f>
        <v>26</v>
      </c>
      <c r="H39" s="9">
        <f t="shared" si="1"/>
        <v>36</v>
      </c>
      <c r="I39" s="14" t="s">
        <v>12</v>
      </c>
      <c r="J39" s="14">
        <f t="shared" si="2"/>
        <v>10</v>
      </c>
      <c r="K39" s="14">
        <f>IF(J39=0,0,VLOOKUP(C39:C80,'IA2'!D41:P82,13,0))</f>
        <v>0</v>
      </c>
      <c r="L39" s="14">
        <f t="shared" si="3"/>
        <v>10</v>
      </c>
      <c r="M39" s="8"/>
      <c r="N39" s="8">
        <v>10</v>
      </c>
      <c r="O39" s="8">
        <v>16</v>
      </c>
      <c r="P39" s="8">
        <f t="shared" si="4"/>
        <v>26</v>
      </c>
      <c r="Q39" s="21">
        <f t="shared" si="5"/>
        <v>24</v>
      </c>
    </row>
    <row r="40" spans="2:17" x14ac:dyDescent="0.25">
      <c r="B40" s="3">
        <v>37</v>
      </c>
      <c r="C40" s="24" t="s">
        <v>57</v>
      </c>
      <c r="D40" s="25" t="s">
        <v>133</v>
      </c>
      <c r="E40" s="22" t="s">
        <v>12</v>
      </c>
      <c r="F40" s="7">
        <f t="shared" si="0"/>
        <v>10</v>
      </c>
      <c r="G40" s="9">
        <f>VLOOKUP(C38:C79,'IA1'!D40:P81,13,0)</f>
        <v>27</v>
      </c>
      <c r="H40" s="9">
        <f t="shared" si="1"/>
        <v>37</v>
      </c>
      <c r="I40" s="14" t="s">
        <v>13</v>
      </c>
      <c r="J40" s="14">
        <f t="shared" si="2"/>
        <v>0</v>
      </c>
      <c r="K40" s="14">
        <f>IF(J40=0,0,VLOOKUP(C40:C81,'IA2'!D42:P83,13,0))</f>
        <v>0</v>
      </c>
      <c r="L40" s="14">
        <f t="shared" si="3"/>
        <v>0</v>
      </c>
      <c r="M40" s="8"/>
      <c r="N40" s="8">
        <v>10</v>
      </c>
      <c r="O40" s="8">
        <v>18</v>
      </c>
      <c r="P40" s="8">
        <f t="shared" si="4"/>
        <v>28</v>
      </c>
      <c r="Q40" s="21">
        <f t="shared" si="5"/>
        <v>21.666666666666668</v>
      </c>
    </row>
    <row r="41" spans="2:17" x14ac:dyDescent="0.25">
      <c r="B41" s="3">
        <v>38</v>
      </c>
      <c r="C41" s="27" t="s">
        <v>58</v>
      </c>
      <c r="D41" s="25" t="s">
        <v>134</v>
      </c>
      <c r="E41" s="22" t="s">
        <v>13</v>
      </c>
      <c r="F41" s="7">
        <f t="shared" si="0"/>
        <v>0</v>
      </c>
      <c r="G41" s="9">
        <f>VLOOKUP(C39:C80,'IA1'!D41:P82,13,0)</f>
        <v>28</v>
      </c>
      <c r="H41" s="9">
        <f t="shared" si="1"/>
        <v>28</v>
      </c>
      <c r="I41" s="14" t="s">
        <v>12</v>
      </c>
      <c r="J41" s="14">
        <f t="shared" si="2"/>
        <v>10</v>
      </c>
      <c r="K41" s="14">
        <f>IF(J41=0,0,VLOOKUP(C41:C82,'IA2'!D43:P84,13,0))</f>
        <v>0</v>
      </c>
      <c r="L41" s="14">
        <f t="shared" si="3"/>
        <v>10</v>
      </c>
      <c r="M41" s="8"/>
      <c r="N41" s="8">
        <v>10</v>
      </c>
      <c r="O41" s="8">
        <v>12</v>
      </c>
      <c r="P41" s="8">
        <f t="shared" si="4"/>
        <v>22</v>
      </c>
      <c r="Q41" s="21">
        <f t="shared" si="5"/>
        <v>20</v>
      </c>
    </row>
    <row r="42" spans="2:17" x14ac:dyDescent="0.25">
      <c r="B42" s="3">
        <v>39</v>
      </c>
      <c r="C42" s="27" t="s">
        <v>59</v>
      </c>
      <c r="D42" s="25" t="s">
        <v>135</v>
      </c>
      <c r="E42" s="22" t="s">
        <v>12</v>
      </c>
      <c r="F42" s="7">
        <f t="shared" si="0"/>
        <v>10</v>
      </c>
      <c r="G42" s="9">
        <f>VLOOKUP(C40:C81,'IA1'!D42:P83,13,0)</f>
        <v>30</v>
      </c>
      <c r="H42" s="9">
        <f t="shared" si="1"/>
        <v>40</v>
      </c>
      <c r="I42" s="14" t="s">
        <v>13</v>
      </c>
      <c r="J42" s="14">
        <f t="shared" si="2"/>
        <v>0</v>
      </c>
      <c r="K42" s="14">
        <f>IF(J42=0,0,VLOOKUP(C42:C83,'IA2'!D44:P85,13,0))</f>
        <v>0</v>
      </c>
      <c r="L42" s="14">
        <f t="shared" si="3"/>
        <v>0</v>
      </c>
      <c r="M42" s="8"/>
      <c r="N42" s="8">
        <v>10</v>
      </c>
      <c r="O42" s="8">
        <v>7</v>
      </c>
      <c r="P42" s="8">
        <f t="shared" si="4"/>
        <v>17</v>
      </c>
      <c r="Q42" s="21">
        <f t="shared" si="5"/>
        <v>19</v>
      </c>
    </row>
    <row r="43" spans="2:17" x14ac:dyDescent="0.25">
      <c r="B43" s="3">
        <v>40</v>
      </c>
      <c r="C43" s="24" t="s">
        <v>60</v>
      </c>
      <c r="D43" s="25" t="s">
        <v>136</v>
      </c>
      <c r="E43" s="22" t="s">
        <v>12</v>
      </c>
      <c r="F43" s="7">
        <f t="shared" si="0"/>
        <v>10</v>
      </c>
      <c r="G43" s="9">
        <f>VLOOKUP(C41:C82,'IA1'!D43:P84,13,0)</f>
        <v>28</v>
      </c>
      <c r="H43" s="9">
        <f t="shared" si="1"/>
        <v>38</v>
      </c>
      <c r="I43" s="14" t="s">
        <v>12</v>
      </c>
      <c r="J43" s="14">
        <f t="shared" si="2"/>
        <v>10</v>
      </c>
      <c r="K43" s="14">
        <f>IF(J43=0,0,VLOOKUP(C43:C84,'IA2'!D45:P86,13,0))</f>
        <v>0</v>
      </c>
      <c r="L43" s="14">
        <f t="shared" si="3"/>
        <v>10</v>
      </c>
      <c r="M43" s="8"/>
      <c r="N43" s="8">
        <v>10</v>
      </c>
      <c r="O43" s="8">
        <v>24</v>
      </c>
      <c r="P43" s="8">
        <f t="shared" si="4"/>
        <v>34</v>
      </c>
      <c r="Q43" s="21">
        <f t="shared" si="5"/>
        <v>27.333333333333332</v>
      </c>
    </row>
    <row r="44" spans="2:17" x14ac:dyDescent="0.25">
      <c r="B44" s="3">
        <v>41</v>
      </c>
      <c r="C44" s="27" t="s">
        <v>61</v>
      </c>
      <c r="D44" s="25" t="s">
        <v>137</v>
      </c>
      <c r="E44" s="22" t="s">
        <v>13</v>
      </c>
      <c r="F44" s="7">
        <f t="shared" si="0"/>
        <v>0</v>
      </c>
      <c r="G44" s="9">
        <f>VLOOKUP(C42:C83,'IA1'!D44:P85,13,0)</f>
        <v>24</v>
      </c>
      <c r="H44" s="9">
        <f t="shared" si="1"/>
        <v>24</v>
      </c>
      <c r="I44" s="14" t="s">
        <v>13</v>
      </c>
      <c r="J44" s="14">
        <f t="shared" si="2"/>
        <v>0</v>
      </c>
      <c r="K44" s="14">
        <f>IF(J44=0,0,VLOOKUP(C44:C85,'IA2'!D46:P87,13,0))</f>
        <v>0</v>
      </c>
      <c r="L44" s="14">
        <f t="shared" si="3"/>
        <v>0</v>
      </c>
      <c r="M44" s="8"/>
      <c r="N44" s="8">
        <v>10</v>
      </c>
      <c r="O44" s="8"/>
      <c r="P44" s="8">
        <f t="shared" si="4"/>
        <v>10</v>
      </c>
      <c r="Q44" s="21">
        <f t="shared" si="5"/>
        <v>11.333333333333334</v>
      </c>
    </row>
    <row r="45" spans="2:17" x14ac:dyDescent="0.25">
      <c r="B45" s="3">
        <v>42</v>
      </c>
      <c r="C45" s="27" t="s">
        <v>62</v>
      </c>
      <c r="D45" s="25" t="s">
        <v>138</v>
      </c>
      <c r="E45" s="23" t="s">
        <v>12</v>
      </c>
      <c r="F45" s="7">
        <f t="shared" si="0"/>
        <v>10</v>
      </c>
      <c r="G45" s="9">
        <f>VLOOKUP(C43:C84,'IA1'!D45:P86,13,0)</f>
        <v>28</v>
      </c>
      <c r="H45" s="9">
        <f t="shared" si="1"/>
        <v>38</v>
      </c>
      <c r="I45" s="14" t="s">
        <v>13</v>
      </c>
      <c r="J45" s="14">
        <f t="shared" si="2"/>
        <v>0</v>
      </c>
      <c r="K45" s="14">
        <f>IF(J45=0,0,VLOOKUP(C45:C86,'IA2'!D47:P88,13,0))</f>
        <v>0</v>
      </c>
      <c r="L45" s="14">
        <f t="shared" si="3"/>
        <v>0</v>
      </c>
      <c r="M45" s="8"/>
      <c r="N45" s="8">
        <v>10</v>
      </c>
      <c r="O45" s="8"/>
      <c r="P45" s="8">
        <f t="shared" si="4"/>
        <v>10</v>
      </c>
      <c r="Q45" s="21">
        <f t="shared" si="5"/>
        <v>16</v>
      </c>
    </row>
    <row r="46" spans="2:17" x14ac:dyDescent="0.25">
      <c r="B46" s="3">
        <v>43</v>
      </c>
      <c r="C46" s="27" t="s">
        <v>63</v>
      </c>
      <c r="D46" s="25" t="s">
        <v>139</v>
      </c>
      <c r="E46" s="22" t="s">
        <v>12</v>
      </c>
      <c r="F46" s="22">
        <f t="shared" ref="F46:F79" si="6">IF(E46="YES",10,0)</f>
        <v>10</v>
      </c>
      <c r="G46" s="9">
        <f>VLOOKUP(C44:C85,'IA1'!D46:P87,13,0)</f>
        <v>28</v>
      </c>
      <c r="H46" s="9">
        <f t="shared" ref="H46:H79" si="7">F46+G46</f>
        <v>38</v>
      </c>
      <c r="I46" s="22" t="s">
        <v>13</v>
      </c>
      <c r="J46" s="22">
        <f t="shared" ref="J46:J79" si="8">IF(I46="YES",10,0)</f>
        <v>0</v>
      </c>
      <c r="K46" s="22">
        <f>IF(J46=0,0,VLOOKUP(C46:C87,'IA2'!D48:P89,13,0))</f>
        <v>0</v>
      </c>
      <c r="L46" s="22">
        <f t="shared" ref="L46:L79" si="9">SUM(J46:K46)</f>
        <v>0</v>
      </c>
      <c r="M46" s="8"/>
      <c r="N46" s="8">
        <v>11</v>
      </c>
      <c r="O46" s="8"/>
      <c r="P46" s="8">
        <f t="shared" ref="P46:P79" si="10">O46+N46</f>
        <v>11</v>
      </c>
      <c r="Q46" s="21">
        <f t="shared" ref="Q46:Q79" si="11">(P46+L46+H46)/3</f>
        <v>16.333333333333332</v>
      </c>
    </row>
    <row r="47" spans="2:17" ht="25.5" x14ac:dyDescent="0.25">
      <c r="B47" s="3">
        <v>44</v>
      </c>
      <c r="C47" s="24" t="s">
        <v>64</v>
      </c>
      <c r="D47" s="25" t="s">
        <v>140</v>
      </c>
      <c r="E47" s="22" t="s">
        <v>12</v>
      </c>
      <c r="F47" s="22">
        <f t="shared" si="6"/>
        <v>10</v>
      </c>
      <c r="G47" s="9">
        <f>VLOOKUP(C45:C86,'IA1'!D47:P88,13,0)</f>
        <v>27</v>
      </c>
      <c r="H47" s="9">
        <f t="shared" si="7"/>
        <v>37</v>
      </c>
      <c r="I47" s="22" t="s">
        <v>13</v>
      </c>
      <c r="J47" s="22">
        <f t="shared" si="8"/>
        <v>0</v>
      </c>
      <c r="K47" s="22">
        <f>IF(J47=0,0,VLOOKUP(C47:C88,'IA2'!D49:P90,13,0))</f>
        <v>0</v>
      </c>
      <c r="L47" s="22">
        <f t="shared" si="9"/>
        <v>0</v>
      </c>
      <c r="M47" s="8"/>
      <c r="N47" s="8">
        <v>12</v>
      </c>
      <c r="O47" s="8"/>
      <c r="P47" s="8">
        <f t="shared" si="10"/>
        <v>12</v>
      </c>
      <c r="Q47" s="21">
        <f t="shared" si="11"/>
        <v>16.333333333333332</v>
      </c>
    </row>
    <row r="48" spans="2:17" x14ac:dyDescent="0.25">
      <c r="B48" s="3">
        <v>45</v>
      </c>
      <c r="C48" s="27" t="s">
        <v>65</v>
      </c>
      <c r="D48" s="25" t="s">
        <v>141</v>
      </c>
      <c r="E48" s="22" t="s">
        <v>12</v>
      </c>
      <c r="F48" s="22">
        <f t="shared" si="6"/>
        <v>10</v>
      </c>
      <c r="G48" s="9">
        <f>VLOOKUP(C46:C87,'IA1'!D48:P89,13,0)</f>
        <v>28</v>
      </c>
      <c r="H48" s="9">
        <f t="shared" si="7"/>
        <v>38</v>
      </c>
      <c r="I48" s="22" t="s">
        <v>13</v>
      </c>
      <c r="J48" s="22">
        <f t="shared" si="8"/>
        <v>0</v>
      </c>
      <c r="K48" s="22">
        <f>IF(J48=0,0,VLOOKUP(C48:C89,'IA2'!D50:P91,13,0))</f>
        <v>0</v>
      </c>
      <c r="L48" s="22">
        <f t="shared" si="9"/>
        <v>0</v>
      </c>
      <c r="M48" s="8"/>
      <c r="N48" s="8">
        <v>13</v>
      </c>
      <c r="O48" s="8"/>
      <c r="P48" s="8">
        <f t="shared" si="10"/>
        <v>13</v>
      </c>
      <c r="Q48" s="21">
        <f t="shared" si="11"/>
        <v>17</v>
      </c>
    </row>
    <row r="49" spans="2:17" x14ac:dyDescent="0.25">
      <c r="B49" s="3">
        <v>46</v>
      </c>
      <c r="C49" s="27" t="s">
        <v>66</v>
      </c>
      <c r="D49" s="25" t="s">
        <v>142</v>
      </c>
      <c r="E49" s="22" t="s">
        <v>12</v>
      </c>
      <c r="F49" s="22">
        <f t="shared" si="6"/>
        <v>10</v>
      </c>
      <c r="G49" s="9">
        <f>VLOOKUP(C47:C88,'IA1'!D49:P90,13,0)</f>
        <v>28</v>
      </c>
      <c r="H49" s="9">
        <f t="shared" si="7"/>
        <v>38</v>
      </c>
      <c r="I49" s="22" t="s">
        <v>13</v>
      </c>
      <c r="J49" s="22">
        <f t="shared" si="8"/>
        <v>0</v>
      </c>
      <c r="K49" s="22">
        <f>IF(J49=0,0,VLOOKUP(C49:C90,'IA2'!D51:P92,13,0))</f>
        <v>0</v>
      </c>
      <c r="L49" s="22">
        <f t="shared" si="9"/>
        <v>0</v>
      </c>
      <c r="M49" s="8"/>
      <c r="N49" s="8">
        <v>14</v>
      </c>
      <c r="O49" s="8"/>
      <c r="P49" s="8">
        <f t="shared" si="10"/>
        <v>14</v>
      </c>
      <c r="Q49" s="21">
        <f t="shared" si="11"/>
        <v>17.333333333333332</v>
      </c>
    </row>
    <row r="50" spans="2:17" x14ac:dyDescent="0.25">
      <c r="B50" s="3">
        <v>47</v>
      </c>
      <c r="C50" s="29" t="s">
        <v>67</v>
      </c>
      <c r="D50" s="25" t="s">
        <v>143</v>
      </c>
      <c r="E50" s="22" t="s">
        <v>12</v>
      </c>
      <c r="F50" s="22">
        <f t="shared" si="6"/>
        <v>10</v>
      </c>
      <c r="G50" s="9">
        <f>VLOOKUP(C48:C89,'IA1'!D50:P91,13,0)</f>
        <v>27</v>
      </c>
      <c r="H50" s="9">
        <f t="shared" si="7"/>
        <v>37</v>
      </c>
      <c r="I50" s="22" t="s">
        <v>13</v>
      </c>
      <c r="J50" s="22">
        <f t="shared" si="8"/>
        <v>0</v>
      </c>
      <c r="K50" s="22">
        <f>IF(J50=0,0,VLOOKUP(C50:C91,'IA2'!D52:P93,13,0))</f>
        <v>0</v>
      </c>
      <c r="L50" s="22">
        <f t="shared" si="9"/>
        <v>0</v>
      </c>
      <c r="M50" s="8"/>
      <c r="N50" s="8">
        <v>15</v>
      </c>
      <c r="O50" s="8"/>
      <c r="P50" s="8">
        <f t="shared" si="10"/>
        <v>15</v>
      </c>
      <c r="Q50" s="21">
        <f t="shared" si="11"/>
        <v>17.333333333333332</v>
      </c>
    </row>
    <row r="51" spans="2:17" x14ac:dyDescent="0.25">
      <c r="B51" s="3">
        <v>48</v>
      </c>
      <c r="C51" s="27" t="s">
        <v>68</v>
      </c>
      <c r="D51" s="25" t="s">
        <v>144</v>
      </c>
      <c r="E51" s="22" t="s">
        <v>12</v>
      </c>
      <c r="F51" s="22">
        <f t="shared" si="6"/>
        <v>10</v>
      </c>
      <c r="G51" s="9">
        <f>VLOOKUP(C49:C90,'IA1'!D51:P92,13,0)</f>
        <v>26</v>
      </c>
      <c r="H51" s="9">
        <f t="shared" si="7"/>
        <v>36</v>
      </c>
      <c r="I51" s="22" t="s">
        <v>13</v>
      </c>
      <c r="J51" s="22">
        <f t="shared" si="8"/>
        <v>0</v>
      </c>
      <c r="K51" s="22">
        <f>IF(J51=0,0,VLOOKUP(C51:C92,'IA2'!D53:P94,13,0))</f>
        <v>0</v>
      </c>
      <c r="L51" s="22">
        <f t="shared" si="9"/>
        <v>0</v>
      </c>
      <c r="M51" s="8"/>
      <c r="N51" s="8">
        <v>16</v>
      </c>
      <c r="O51" s="8"/>
      <c r="P51" s="8">
        <f t="shared" si="10"/>
        <v>16</v>
      </c>
      <c r="Q51" s="21">
        <f t="shared" si="11"/>
        <v>17.333333333333332</v>
      </c>
    </row>
    <row r="52" spans="2:17" x14ac:dyDescent="0.25">
      <c r="B52" s="3">
        <v>49</v>
      </c>
      <c r="C52" s="26" t="s">
        <v>69</v>
      </c>
      <c r="D52" s="25" t="s">
        <v>145</v>
      </c>
      <c r="E52" s="22" t="s">
        <v>12</v>
      </c>
      <c r="F52" s="22">
        <f t="shared" si="6"/>
        <v>10</v>
      </c>
      <c r="G52" s="9">
        <f>VLOOKUP(C50:C91,'IA1'!D52:P93,13,0)</f>
        <v>28</v>
      </c>
      <c r="H52" s="9">
        <f t="shared" si="7"/>
        <v>38</v>
      </c>
      <c r="I52" s="22" t="s">
        <v>13</v>
      </c>
      <c r="J52" s="22">
        <f t="shared" si="8"/>
        <v>0</v>
      </c>
      <c r="K52" s="22">
        <f>IF(J52=0,0,VLOOKUP(C52:C93,'IA2'!D54:P95,13,0))</f>
        <v>0</v>
      </c>
      <c r="L52" s="22">
        <f t="shared" si="9"/>
        <v>0</v>
      </c>
      <c r="M52" s="8"/>
      <c r="N52" s="8">
        <v>17</v>
      </c>
      <c r="O52" s="8"/>
      <c r="P52" s="8">
        <f t="shared" si="10"/>
        <v>17</v>
      </c>
      <c r="Q52" s="21">
        <f t="shared" si="11"/>
        <v>18.333333333333332</v>
      </c>
    </row>
    <row r="53" spans="2:17" x14ac:dyDescent="0.25">
      <c r="B53" s="3">
        <v>50</v>
      </c>
      <c r="C53" s="24" t="s">
        <v>70</v>
      </c>
      <c r="D53" s="25" t="s">
        <v>146</v>
      </c>
      <c r="E53" s="22" t="s">
        <v>12</v>
      </c>
      <c r="F53" s="22">
        <f t="shared" si="6"/>
        <v>10</v>
      </c>
      <c r="G53" s="9">
        <f>VLOOKUP(C51:C92,'IA1'!D53:P94,13,0)</f>
        <v>26</v>
      </c>
      <c r="H53" s="9">
        <f t="shared" si="7"/>
        <v>36</v>
      </c>
      <c r="I53" s="22" t="s">
        <v>13</v>
      </c>
      <c r="J53" s="22">
        <f t="shared" si="8"/>
        <v>0</v>
      </c>
      <c r="K53" s="22">
        <f>IF(J53=0,0,VLOOKUP(C53:C94,'IA2'!D55:P96,13,0))</f>
        <v>0</v>
      </c>
      <c r="L53" s="22">
        <f t="shared" si="9"/>
        <v>0</v>
      </c>
      <c r="M53" s="8"/>
      <c r="N53" s="8">
        <v>18</v>
      </c>
      <c r="O53" s="8"/>
      <c r="P53" s="8">
        <f t="shared" si="10"/>
        <v>18</v>
      </c>
      <c r="Q53" s="21">
        <f t="shared" si="11"/>
        <v>18</v>
      </c>
    </row>
    <row r="54" spans="2:17" x14ac:dyDescent="0.25">
      <c r="B54" s="3">
        <v>51</v>
      </c>
      <c r="C54" s="28" t="s">
        <v>71</v>
      </c>
      <c r="D54" s="25" t="s">
        <v>147</v>
      </c>
      <c r="E54" s="22" t="s">
        <v>12</v>
      </c>
      <c r="F54" s="22">
        <f t="shared" si="6"/>
        <v>10</v>
      </c>
      <c r="G54" s="9">
        <f>VLOOKUP(C52:C93,'IA1'!D54:P95,13,0)</f>
        <v>25</v>
      </c>
      <c r="H54" s="9">
        <f t="shared" si="7"/>
        <v>35</v>
      </c>
      <c r="I54" s="22" t="s">
        <v>13</v>
      </c>
      <c r="J54" s="22">
        <f t="shared" si="8"/>
        <v>0</v>
      </c>
      <c r="K54" s="22">
        <f>IF(J54=0,0,VLOOKUP(C54:C95,'IA2'!D56:P97,13,0))</f>
        <v>0</v>
      </c>
      <c r="L54" s="22">
        <f t="shared" si="9"/>
        <v>0</v>
      </c>
      <c r="M54" s="8"/>
      <c r="N54" s="8">
        <v>19</v>
      </c>
      <c r="O54" s="8"/>
      <c r="P54" s="8">
        <f t="shared" si="10"/>
        <v>19</v>
      </c>
      <c r="Q54" s="21">
        <f t="shared" si="11"/>
        <v>18</v>
      </c>
    </row>
    <row r="55" spans="2:17" x14ac:dyDescent="0.25">
      <c r="B55" s="3">
        <v>52</v>
      </c>
      <c r="C55" s="24" t="s">
        <v>72</v>
      </c>
      <c r="D55" s="25" t="s">
        <v>148</v>
      </c>
      <c r="E55" s="22" t="s">
        <v>12</v>
      </c>
      <c r="F55" s="22">
        <f t="shared" si="6"/>
        <v>10</v>
      </c>
      <c r="G55" s="9">
        <f>VLOOKUP(C53:C94,'IA1'!D55:P96,13,0)</f>
        <v>30</v>
      </c>
      <c r="H55" s="9">
        <f t="shared" si="7"/>
        <v>40</v>
      </c>
      <c r="I55" s="22" t="s">
        <v>13</v>
      </c>
      <c r="J55" s="22">
        <f t="shared" si="8"/>
        <v>0</v>
      </c>
      <c r="K55" s="22">
        <f>IF(J55=0,0,VLOOKUP(C55:C96,'IA2'!D57:P98,13,0))</f>
        <v>0</v>
      </c>
      <c r="L55" s="22">
        <f t="shared" si="9"/>
        <v>0</v>
      </c>
      <c r="M55" s="8"/>
      <c r="N55" s="8">
        <v>20</v>
      </c>
      <c r="O55" s="8"/>
      <c r="P55" s="8">
        <f t="shared" si="10"/>
        <v>20</v>
      </c>
      <c r="Q55" s="21">
        <f t="shared" si="11"/>
        <v>20</v>
      </c>
    </row>
    <row r="56" spans="2:17" x14ac:dyDescent="0.25">
      <c r="B56" s="3">
        <v>53</v>
      </c>
      <c r="C56" s="27" t="s">
        <v>73</v>
      </c>
      <c r="D56" s="25" t="s">
        <v>149</v>
      </c>
      <c r="E56" s="22" t="s">
        <v>12</v>
      </c>
      <c r="F56" s="22">
        <f t="shared" si="6"/>
        <v>10</v>
      </c>
      <c r="G56" s="9">
        <f>VLOOKUP(C54:C95,'IA1'!D56:P97,13,0)</f>
        <v>28</v>
      </c>
      <c r="H56" s="9">
        <f t="shared" si="7"/>
        <v>38</v>
      </c>
      <c r="I56" s="22" t="s">
        <v>13</v>
      </c>
      <c r="J56" s="22">
        <f t="shared" si="8"/>
        <v>0</v>
      </c>
      <c r="K56" s="22">
        <f>IF(J56=0,0,VLOOKUP(C56:C97,'IA2'!D58:P99,13,0))</f>
        <v>0</v>
      </c>
      <c r="L56" s="22">
        <f t="shared" si="9"/>
        <v>0</v>
      </c>
      <c r="M56" s="8"/>
      <c r="N56" s="8">
        <v>21</v>
      </c>
      <c r="O56" s="8"/>
      <c r="P56" s="8">
        <f t="shared" si="10"/>
        <v>21</v>
      </c>
      <c r="Q56" s="21">
        <f t="shared" si="11"/>
        <v>19.666666666666668</v>
      </c>
    </row>
    <row r="57" spans="2:17" x14ac:dyDescent="0.25">
      <c r="B57" s="3">
        <v>54</v>
      </c>
      <c r="C57" s="27" t="s">
        <v>74</v>
      </c>
      <c r="D57" s="25" t="s">
        <v>150</v>
      </c>
      <c r="E57" s="22" t="s">
        <v>12</v>
      </c>
      <c r="F57" s="22">
        <f t="shared" si="6"/>
        <v>10</v>
      </c>
      <c r="G57" s="9">
        <f>VLOOKUP(C55:C96,'IA1'!D57:P98,13,0)</f>
        <v>27</v>
      </c>
      <c r="H57" s="9">
        <f t="shared" si="7"/>
        <v>37</v>
      </c>
      <c r="I57" s="22" t="s">
        <v>13</v>
      </c>
      <c r="J57" s="22">
        <f t="shared" si="8"/>
        <v>0</v>
      </c>
      <c r="K57" s="22">
        <f>IF(J57=0,0,VLOOKUP(C57:C98,'IA2'!D59:P100,13,0))</f>
        <v>0</v>
      </c>
      <c r="L57" s="22">
        <f t="shared" si="9"/>
        <v>0</v>
      </c>
      <c r="M57" s="8"/>
      <c r="N57" s="8">
        <v>22</v>
      </c>
      <c r="O57" s="8"/>
      <c r="P57" s="8">
        <f t="shared" si="10"/>
        <v>22</v>
      </c>
      <c r="Q57" s="21">
        <f t="shared" si="11"/>
        <v>19.666666666666668</v>
      </c>
    </row>
    <row r="58" spans="2:17" x14ac:dyDescent="0.25">
      <c r="B58" s="3">
        <v>55</v>
      </c>
      <c r="C58" s="24" t="s">
        <v>75</v>
      </c>
      <c r="D58" s="25" t="s">
        <v>151</v>
      </c>
      <c r="E58" s="22" t="s">
        <v>12</v>
      </c>
      <c r="F58" s="22">
        <f t="shared" si="6"/>
        <v>10</v>
      </c>
      <c r="G58" s="9">
        <f>VLOOKUP(C56:C97,'IA1'!D58:P99,13,0)</f>
        <v>27</v>
      </c>
      <c r="H58" s="9">
        <f t="shared" si="7"/>
        <v>37</v>
      </c>
      <c r="I58" s="22" t="s">
        <v>13</v>
      </c>
      <c r="J58" s="22">
        <f t="shared" si="8"/>
        <v>0</v>
      </c>
      <c r="K58" s="22">
        <f>IF(J58=0,0,VLOOKUP(C58:C99,'IA2'!D60:P101,13,0))</f>
        <v>0</v>
      </c>
      <c r="L58" s="22">
        <f t="shared" si="9"/>
        <v>0</v>
      </c>
      <c r="M58" s="8"/>
      <c r="N58" s="8">
        <v>23</v>
      </c>
      <c r="O58" s="8"/>
      <c r="P58" s="8">
        <f t="shared" si="10"/>
        <v>23</v>
      </c>
      <c r="Q58" s="21">
        <f t="shared" si="11"/>
        <v>20</v>
      </c>
    </row>
    <row r="59" spans="2:17" x14ac:dyDescent="0.25">
      <c r="B59" s="3">
        <v>56</v>
      </c>
      <c r="C59" s="24" t="s">
        <v>76</v>
      </c>
      <c r="D59" s="25" t="s">
        <v>152</v>
      </c>
      <c r="E59" s="22" t="s">
        <v>12</v>
      </c>
      <c r="F59" s="22">
        <f t="shared" si="6"/>
        <v>10</v>
      </c>
      <c r="G59" s="9">
        <f>VLOOKUP(C57:C98,'IA1'!D59:P100,13,0)</f>
        <v>27</v>
      </c>
      <c r="H59" s="9">
        <f t="shared" si="7"/>
        <v>37</v>
      </c>
      <c r="I59" s="22" t="s">
        <v>13</v>
      </c>
      <c r="J59" s="22">
        <f t="shared" si="8"/>
        <v>0</v>
      </c>
      <c r="K59" s="22">
        <f>IF(J59=0,0,VLOOKUP(C59:C100,'IA2'!D61:P102,13,0))</f>
        <v>0</v>
      </c>
      <c r="L59" s="22">
        <f t="shared" si="9"/>
        <v>0</v>
      </c>
      <c r="M59" s="8"/>
      <c r="N59" s="8">
        <v>24</v>
      </c>
      <c r="O59" s="8"/>
      <c r="P59" s="8">
        <f t="shared" si="10"/>
        <v>24</v>
      </c>
      <c r="Q59" s="21">
        <f t="shared" si="11"/>
        <v>20.333333333333332</v>
      </c>
    </row>
    <row r="60" spans="2:17" x14ac:dyDescent="0.25">
      <c r="B60" s="3">
        <v>57</v>
      </c>
      <c r="C60" s="28" t="s">
        <v>77</v>
      </c>
      <c r="D60" s="25" t="s">
        <v>153</v>
      </c>
      <c r="E60" s="22" t="s">
        <v>12</v>
      </c>
      <c r="F60" s="22">
        <f t="shared" si="6"/>
        <v>10</v>
      </c>
      <c r="G60" s="9">
        <f>VLOOKUP(C58:C99,'IA1'!D60:P101,13,0)</f>
        <v>26</v>
      </c>
      <c r="H60" s="9">
        <f t="shared" si="7"/>
        <v>36</v>
      </c>
      <c r="I60" s="22" t="s">
        <v>13</v>
      </c>
      <c r="J60" s="22">
        <f t="shared" si="8"/>
        <v>0</v>
      </c>
      <c r="K60" s="22">
        <f>IF(J60=0,0,VLOOKUP(C60:C101,'IA2'!D62:P103,13,0))</f>
        <v>0</v>
      </c>
      <c r="L60" s="22">
        <f t="shared" si="9"/>
        <v>0</v>
      </c>
      <c r="M60" s="8"/>
      <c r="N60" s="8">
        <v>25</v>
      </c>
      <c r="O60" s="8"/>
      <c r="P60" s="8">
        <f t="shared" si="10"/>
        <v>25</v>
      </c>
      <c r="Q60" s="21">
        <f t="shared" si="11"/>
        <v>20.333333333333332</v>
      </c>
    </row>
    <row r="61" spans="2:17" x14ac:dyDescent="0.25">
      <c r="B61" s="3">
        <v>58</v>
      </c>
      <c r="C61" s="27" t="s">
        <v>78</v>
      </c>
      <c r="D61" s="25" t="s">
        <v>154</v>
      </c>
      <c r="E61" s="22" t="s">
        <v>12</v>
      </c>
      <c r="F61" s="22">
        <f t="shared" si="6"/>
        <v>10</v>
      </c>
      <c r="G61" s="9">
        <f>VLOOKUP(C59:C100,'IA1'!D61:P102,13,0)</f>
        <v>28</v>
      </c>
      <c r="H61" s="9">
        <f t="shared" si="7"/>
        <v>38</v>
      </c>
      <c r="I61" s="22" t="s">
        <v>13</v>
      </c>
      <c r="J61" s="22">
        <f t="shared" si="8"/>
        <v>0</v>
      </c>
      <c r="K61" s="22">
        <f>IF(J61=0,0,VLOOKUP(C61:C102,'IA2'!D63:P104,13,0))</f>
        <v>0</v>
      </c>
      <c r="L61" s="22">
        <f t="shared" si="9"/>
        <v>0</v>
      </c>
      <c r="M61" s="8"/>
      <c r="N61" s="8">
        <v>26</v>
      </c>
      <c r="O61" s="8"/>
      <c r="P61" s="8">
        <f t="shared" si="10"/>
        <v>26</v>
      </c>
      <c r="Q61" s="21">
        <f t="shared" si="11"/>
        <v>21.333333333333332</v>
      </c>
    </row>
    <row r="62" spans="2:17" x14ac:dyDescent="0.25">
      <c r="B62" s="3">
        <v>59</v>
      </c>
      <c r="C62" s="27" t="s">
        <v>79</v>
      </c>
      <c r="D62" s="25" t="s">
        <v>155</v>
      </c>
      <c r="E62" s="22" t="s">
        <v>12</v>
      </c>
      <c r="F62" s="22">
        <f t="shared" si="6"/>
        <v>10</v>
      </c>
      <c r="G62" s="9">
        <f>VLOOKUP(C60:C101,'IA1'!D62:P103,13,0)</f>
        <v>27</v>
      </c>
      <c r="H62" s="9">
        <f t="shared" si="7"/>
        <v>37</v>
      </c>
      <c r="I62" s="22" t="s">
        <v>13</v>
      </c>
      <c r="J62" s="22">
        <f t="shared" si="8"/>
        <v>0</v>
      </c>
      <c r="K62" s="22">
        <f>IF(J62=0,0,VLOOKUP(C62:C103,'IA2'!D64:P105,13,0))</f>
        <v>0</v>
      </c>
      <c r="L62" s="22">
        <f t="shared" si="9"/>
        <v>0</v>
      </c>
      <c r="M62" s="8"/>
      <c r="N62" s="8">
        <v>27</v>
      </c>
      <c r="O62" s="8"/>
      <c r="P62" s="8">
        <f t="shared" si="10"/>
        <v>27</v>
      </c>
      <c r="Q62" s="21">
        <f t="shared" si="11"/>
        <v>21.333333333333332</v>
      </c>
    </row>
    <row r="63" spans="2:17" x14ac:dyDescent="0.25">
      <c r="B63" s="3">
        <v>60</v>
      </c>
      <c r="C63" s="30" t="s">
        <v>80</v>
      </c>
      <c r="D63" s="25" t="s">
        <v>156</v>
      </c>
      <c r="E63" s="22" t="s">
        <v>12</v>
      </c>
      <c r="F63" s="22">
        <f t="shared" si="6"/>
        <v>10</v>
      </c>
      <c r="G63" s="9">
        <f>VLOOKUP(C61:C102,'IA1'!D63:P104,13,0)</f>
        <v>28</v>
      </c>
      <c r="H63" s="9">
        <f t="shared" si="7"/>
        <v>38</v>
      </c>
      <c r="I63" s="22" t="s">
        <v>13</v>
      </c>
      <c r="J63" s="22">
        <f t="shared" si="8"/>
        <v>0</v>
      </c>
      <c r="K63" s="22">
        <f>IF(J63=0,0,VLOOKUP(C63:C104,'IA2'!D65:P106,13,0))</f>
        <v>0</v>
      </c>
      <c r="L63" s="22">
        <f t="shared" si="9"/>
        <v>0</v>
      </c>
      <c r="M63" s="8"/>
      <c r="N63" s="8">
        <v>28</v>
      </c>
      <c r="O63" s="8"/>
      <c r="P63" s="8">
        <f t="shared" si="10"/>
        <v>28</v>
      </c>
      <c r="Q63" s="21">
        <f t="shared" si="11"/>
        <v>22</v>
      </c>
    </row>
    <row r="64" spans="2:17" x14ac:dyDescent="0.25">
      <c r="B64" s="3">
        <v>61</v>
      </c>
      <c r="C64" s="26" t="s">
        <v>81</v>
      </c>
      <c r="D64" s="25" t="s">
        <v>157</v>
      </c>
      <c r="E64" s="22" t="s">
        <v>12</v>
      </c>
      <c r="F64" s="22">
        <f t="shared" si="6"/>
        <v>10</v>
      </c>
      <c r="G64" s="9">
        <f>VLOOKUP(C62:C103,'IA1'!D64:P105,13,0)</f>
        <v>28</v>
      </c>
      <c r="H64" s="9">
        <f t="shared" si="7"/>
        <v>38</v>
      </c>
      <c r="I64" s="22" t="s">
        <v>13</v>
      </c>
      <c r="J64" s="22">
        <f t="shared" si="8"/>
        <v>0</v>
      </c>
      <c r="K64" s="22">
        <f>IF(J64=0,0,VLOOKUP(C64:C105,'IA2'!D66:P107,13,0))</f>
        <v>0</v>
      </c>
      <c r="L64" s="22">
        <f t="shared" si="9"/>
        <v>0</v>
      </c>
      <c r="M64" s="8"/>
      <c r="N64" s="8">
        <v>29</v>
      </c>
      <c r="O64" s="8"/>
      <c r="P64" s="8">
        <f t="shared" si="10"/>
        <v>29</v>
      </c>
      <c r="Q64" s="21">
        <f t="shared" si="11"/>
        <v>22.333333333333332</v>
      </c>
    </row>
    <row r="65" spans="2:17" x14ac:dyDescent="0.25">
      <c r="B65" s="3">
        <v>62</v>
      </c>
      <c r="C65" s="26" t="s">
        <v>82</v>
      </c>
      <c r="D65" s="25" t="s">
        <v>158</v>
      </c>
      <c r="E65" s="22" t="s">
        <v>13</v>
      </c>
      <c r="F65" s="22">
        <f t="shared" si="6"/>
        <v>0</v>
      </c>
      <c r="G65" s="9">
        <f>VLOOKUP(C63:C104,'IA1'!D65:P106,13,0)</f>
        <v>24</v>
      </c>
      <c r="H65" s="9">
        <f t="shared" si="7"/>
        <v>24</v>
      </c>
      <c r="I65" s="22" t="s">
        <v>13</v>
      </c>
      <c r="J65" s="22">
        <f t="shared" si="8"/>
        <v>0</v>
      </c>
      <c r="K65" s="22">
        <f>IF(J65=0,0,VLOOKUP(C65:C106,'IA2'!D67:P108,13,0))</f>
        <v>0</v>
      </c>
      <c r="L65" s="22">
        <f t="shared" si="9"/>
        <v>0</v>
      </c>
      <c r="M65" s="8"/>
      <c r="N65" s="8">
        <v>30</v>
      </c>
      <c r="O65" s="8"/>
      <c r="P65" s="8">
        <f t="shared" si="10"/>
        <v>30</v>
      </c>
      <c r="Q65" s="21">
        <f t="shared" si="11"/>
        <v>18</v>
      </c>
    </row>
    <row r="66" spans="2:17" x14ac:dyDescent="0.25">
      <c r="B66" s="3">
        <v>63</v>
      </c>
      <c r="C66" s="26" t="s">
        <v>83</v>
      </c>
      <c r="D66" s="25" t="s">
        <v>159</v>
      </c>
      <c r="E66" s="22" t="s">
        <v>12</v>
      </c>
      <c r="F66" s="22">
        <f t="shared" si="6"/>
        <v>10</v>
      </c>
      <c r="G66" s="9">
        <f>VLOOKUP(C64:C105,'IA1'!D66:P107,13,0)</f>
        <v>23</v>
      </c>
      <c r="H66" s="9">
        <f t="shared" si="7"/>
        <v>33</v>
      </c>
      <c r="I66" s="22" t="s">
        <v>13</v>
      </c>
      <c r="J66" s="22">
        <f t="shared" si="8"/>
        <v>0</v>
      </c>
      <c r="K66" s="22">
        <f>IF(J66=0,0,VLOOKUP(C66:C107,'IA2'!D68:P109,13,0))</f>
        <v>0</v>
      </c>
      <c r="L66" s="22">
        <f t="shared" si="9"/>
        <v>0</v>
      </c>
      <c r="M66" s="8"/>
      <c r="N66" s="8">
        <v>31</v>
      </c>
      <c r="O66" s="8"/>
      <c r="P66" s="8">
        <f t="shared" si="10"/>
        <v>31</v>
      </c>
      <c r="Q66" s="21">
        <f t="shared" si="11"/>
        <v>21.333333333333332</v>
      </c>
    </row>
    <row r="67" spans="2:17" x14ac:dyDescent="0.25">
      <c r="B67" s="3">
        <v>64</v>
      </c>
      <c r="C67" s="26" t="s">
        <v>84</v>
      </c>
      <c r="D67" s="25" t="s">
        <v>160</v>
      </c>
      <c r="E67" s="22" t="s">
        <v>13</v>
      </c>
      <c r="F67" s="22">
        <f t="shared" si="6"/>
        <v>0</v>
      </c>
      <c r="G67" s="9">
        <f>VLOOKUP(C65:C106,'IA1'!D67:P108,13,0)</f>
        <v>28</v>
      </c>
      <c r="H67" s="9">
        <f t="shared" si="7"/>
        <v>28</v>
      </c>
      <c r="I67" s="22" t="s">
        <v>13</v>
      </c>
      <c r="J67" s="22">
        <f t="shared" si="8"/>
        <v>0</v>
      </c>
      <c r="K67" s="22">
        <f>IF(J67=0,0,VLOOKUP(C67:C108,'IA2'!D69:P110,13,0))</f>
        <v>0</v>
      </c>
      <c r="L67" s="22">
        <f t="shared" si="9"/>
        <v>0</v>
      </c>
      <c r="M67" s="8"/>
      <c r="N67" s="8">
        <v>32</v>
      </c>
      <c r="O67" s="8"/>
      <c r="P67" s="8">
        <f t="shared" si="10"/>
        <v>32</v>
      </c>
      <c r="Q67" s="21">
        <f t="shared" si="11"/>
        <v>20</v>
      </c>
    </row>
    <row r="68" spans="2:17" x14ac:dyDescent="0.25">
      <c r="B68" s="3">
        <v>65</v>
      </c>
      <c r="C68" s="26" t="s">
        <v>85</v>
      </c>
      <c r="D68" s="25" t="s">
        <v>161</v>
      </c>
      <c r="E68" s="22" t="s">
        <v>12</v>
      </c>
      <c r="F68" s="22">
        <f t="shared" si="6"/>
        <v>10</v>
      </c>
      <c r="G68" s="9">
        <f>VLOOKUP(C66:C107,'IA1'!D68:P109,13,0)</f>
        <v>28</v>
      </c>
      <c r="H68" s="9">
        <f t="shared" si="7"/>
        <v>38</v>
      </c>
      <c r="I68" s="22" t="s">
        <v>13</v>
      </c>
      <c r="J68" s="22">
        <f t="shared" si="8"/>
        <v>0</v>
      </c>
      <c r="K68" s="22">
        <f>IF(J68=0,0,VLOOKUP(C68:C109,'IA2'!D70:P111,13,0))</f>
        <v>0</v>
      </c>
      <c r="L68" s="22">
        <f t="shared" si="9"/>
        <v>0</v>
      </c>
      <c r="M68" s="8"/>
      <c r="N68" s="8">
        <v>33</v>
      </c>
      <c r="O68" s="8"/>
      <c r="P68" s="8">
        <f t="shared" si="10"/>
        <v>33</v>
      </c>
      <c r="Q68" s="21">
        <f t="shared" si="11"/>
        <v>23.666666666666668</v>
      </c>
    </row>
    <row r="69" spans="2:17" x14ac:dyDescent="0.25">
      <c r="B69" s="3">
        <v>66</v>
      </c>
      <c r="C69" s="26" t="s">
        <v>86</v>
      </c>
      <c r="D69" s="25" t="s">
        <v>162</v>
      </c>
      <c r="E69" s="22" t="s">
        <v>12</v>
      </c>
      <c r="F69" s="22">
        <f t="shared" si="6"/>
        <v>10</v>
      </c>
      <c r="G69" s="9">
        <f>VLOOKUP(C67:C108,'IA1'!D69:P110,13,0)</f>
        <v>27</v>
      </c>
      <c r="H69" s="9">
        <f t="shared" si="7"/>
        <v>37</v>
      </c>
      <c r="I69" s="22" t="s">
        <v>13</v>
      </c>
      <c r="J69" s="22">
        <f t="shared" si="8"/>
        <v>0</v>
      </c>
      <c r="K69" s="22">
        <f>IF(J69=0,0,VLOOKUP(C69:C110,'IA2'!D71:P112,13,0))</f>
        <v>0</v>
      </c>
      <c r="L69" s="22">
        <f t="shared" si="9"/>
        <v>0</v>
      </c>
      <c r="M69" s="8"/>
      <c r="N69" s="8">
        <v>34</v>
      </c>
      <c r="O69" s="8"/>
      <c r="P69" s="8">
        <f t="shared" si="10"/>
        <v>34</v>
      </c>
      <c r="Q69" s="21">
        <f t="shared" si="11"/>
        <v>23.666666666666668</v>
      </c>
    </row>
    <row r="70" spans="2:17" x14ac:dyDescent="0.25">
      <c r="B70" s="3">
        <v>67</v>
      </c>
      <c r="C70" s="27" t="s">
        <v>87</v>
      </c>
      <c r="D70" s="25" t="s">
        <v>163</v>
      </c>
      <c r="E70" s="22" t="s">
        <v>12</v>
      </c>
      <c r="F70" s="22">
        <f t="shared" si="6"/>
        <v>10</v>
      </c>
      <c r="G70" s="9">
        <f>VLOOKUP(C68:C109,'IA1'!D70:P111,13,0)</f>
        <v>28</v>
      </c>
      <c r="H70" s="9">
        <f t="shared" si="7"/>
        <v>38</v>
      </c>
      <c r="I70" s="22" t="s">
        <v>13</v>
      </c>
      <c r="J70" s="22">
        <f t="shared" si="8"/>
        <v>0</v>
      </c>
      <c r="K70" s="22">
        <f>IF(J70=0,0,VLOOKUP(C70:C111,'IA2'!D72:P113,13,0))</f>
        <v>0</v>
      </c>
      <c r="L70" s="22">
        <f t="shared" si="9"/>
        <v>0</v>
      </c>
      <c r="M70" s="8"/>
      <c r="N70" s="8">
        <v>35</v>
      </c>
      <c r="O70" s="8"/>
      <c r="P70" s="8">
        <f t="shared" si="10"/>
        <v>35</v>
      </c>
      <c r="Q70" s="21">
        <f t="shared" si="11"/>
        <v>24.333333333333332</v>
      </c>
    </row>
    <row r="71" spans="2:17" x14ac:dyDescent="0.25">
      <c r="B71" s="3">
        <v>68</v>
      </c>
      <c r="C71" s="27" t="s">
        <v>88</v>
      </c>
      <c r="D71" s="25" t="s">
        <v>164</v>
      </c>
      <c r="E71" s="22" t="s">
        <v>13</v>
      </c>
      <c r="F71" s="22">
        <f t="shared" si="6"/>
        <v>0</v>
      </c>
      <c r="G71" s="9">
        <f>VLOOKUP(C69:C110,'IA1'!D71:P112,13,0)</f>
        <v>24</v>
      </c>
      <c r="H71" s="9">
        <f t="shared" si="7"/>
        <v>24</v>
      </c>
      <c r="I71" s="22" t="s">
        <v>13</v>
      </c>
      <c r="J71" s="22">
        <f t="shared" si="8"/>
        <v>0</v>
      </c>
      <c r="K71" s="22">
        <f>IF(J71=0,0,VLOOKUP(C71:C112,'IA2'!D73:P114,13,0))</f>
        <v>0</v>
      </c>
      <c r="L71" s="22">
        <f t="shared" si="9"/>
        <v>0</v>
      </c>
      <c r="M71" s="8"/>
      <c r="N71" s="8">
        <v>36</v>
      </c>
      <c r="O71" s="8"/>
      <c r="P71" s="8">
        <f t="shared" si="10"/>
        <v>36</v>
      </c>
      <c r="Q71" s="21">
        <f t="shared" si="11"/>
        <v>20</v>
      </c>
    </row>
    <row r="72" spans="2:17" x14ac:dyDescent="0.25">
      <c r="B72" s="3">
        <v>69</v>
      </c>
      <c r="C72" s="27" t="s">
        <v>89</v>
      </c>
      <c r="D72" s="25" t="s">
        <v>165</v>
      </c>
      <c r="E72" s="22" t="s">
        <v>12</v>
      </c>
      <c r="F72" s="22">
        <f t="shared" si="6"/>
        <v>10</v>
      </c>
      <c r="G72" s="9">
        <f>VLOOKUP(C70:C111,'IA1'!D72:P113,13,0)</f>
        <v>27</v>
      </c>
      <c r="H72" s="9">
        <f t="shared" si="7"/>
        <v>37</v>
      </c>
      <c r="I72" s="22" t="s">
        <v>13</v>
      </c>
      <c r="J72" s="22">
        <f t="shared" si="8"/>
        <v>0</v>
      </c>
      <c r="K72" s="22">
        <f>IF(J72=0,0,VLOOKUP(C72:C113,'IA2'!D74:P115,13,0))</f>
        <v>0</v>
      </c>
      <c r="L72" s="22">
        <f t="shared" si="9"/>
        <v>0</v>
      </c>
      <c r="M72" s="8"/>
      <c r="N72" s="8">
        <v>37</v>
      </c>
      <c r="O72" s="8"/>
      <c r="P72" s="8">
        <f t="shared" si="10"/>
        <v>37</v>
      </c>
      <c r="Q72" s="21">
        <f t="shared" si="11"/>
        <v>24.666666666666668</v>
      </c>
    </row>
    <row r="73" spans="2:17" x14ac:dyDescent="0.25">
      <c r="B73" s="3">
        <v>70</v>
      </c>
      <c r="C73" s="27" t="s">
        <v>90</v>
      </c>
      <c r="D73" s="25" t="s">
        <v>166</v>
      </c>
      <c r="E73" s="22" t="s">
        <v>12</v>
      </c>
      <c r="F73" s="22">
        <f t="shared" si="6"/>
        <v>10</v>
      </c>
      <c r="G73" s="9">
        <f>VLOOKUP(C71:C112,'IA1'!D73:P114,13,0)</f>
        <v>26</v>
      </c>
      <c r="H73" s="9">
        <f t="shared" si="7"/>
        <v>36</v>
      </c>
      <c r="I73" s="22" t="s">
        <v>13</v>
      </c>
      <c r="J73" s="22">
        <f t="shared" si="8"/>
        <v>0</v>
      </c>
      <c r="K73" s="22">
        <f>IF(J73=0,0,VLOOKUP(C73:C114,'IA2'!D75:P116,13,0))</f>
        <v>0</v>
      </c>
      <c r="L73" s="22">
        <f t="shared" si="9"/>
        <v>0</v>
      </c>
      <c r="M73" s="8"/>
      <c r="N73" s="8">
        <v>38</v>
      </c>
      <c r="O73" s="8"/>
      <c r="P73" s="8">
        <f t="shared" si="10"/>
        <v>38</v>
      </c>
      <c r="Q73" s="21">
        <f t="shared" si="11"/>
        <v>24.666666666666668</v>
      </c>
    </row>
    <row r="74" spans="2:17" x14ac:dyDescent="0.25">
      <c r="B74" s="3">
        <v>71</v>
      </c>
      <c r="C74" s="27" t="s">
        <v>91</v>
      </c>
      <c r="D74" s="25" t="s">
        <v>167</v>
      </c>
      <c r="E74" s="23" t="s">
        <v>12</v>
      </c>
      <c r="F74" s="22">
        <f t="shared" si="6"/>
        <v>10</v>
      </c>
      <c r="G74" s="9">
        <f>VLOOKUP(C72:C113,'IA1'!D74:P115,13,0)</f>
        <v>25</v>
      </c>
      <c r="H74" s="9">
        <f t="shared" si="7"/>
        <v>35</v>
      </c>
      <c r="I74" s="22" t="s">
        <v>13</v>
      </c>
      <c r="J74" s="22">
        <f t="shared" si="8"/>
        <v>0</v>
      </c>
      <c r="K74" s="22">
        <f>IF(J74=0,0,VLOOKUP(C74:C115,'IA2'!D76:P117,13,0))</f>
        <v>0</v>
      </c>
      <c r="L74" s="22">
        <f t="shared" si="9"/>
        <v>0</v>
      </c>
      <c r="M74" s="8"/>
      <c r="N74" s="8">
        <v>39</v>
      </c>
      <c r="O74" s="8"/>
      <c r="P74" s="8">
        <f t="shared" si="10"/>
        <v>39</v>
      </c>
      <c r="Q74" s="21">
        <f t="shared" si="11"/>
        <v>24.666666666666668</v>
      </c>
    </row>
    <row r="75" spans="2:17" x14ac:dyDescent="0.25">
      <c r="B75" s="3">
        <v>72</v>
      </c>
      <c r="C75" s="27" t="s">
        <v>92</v>
      </c>
      <c r="D75" s="25" t="s">
        <v>168</v>
      </c>
      <c r="E75" s="22" t="s">
        <v>12</v>
      </c>
      <c r="F75" s="22">
        <f t="shared" si="6"/>
        <v>10</v>
      </c>
      <c r="G75" s="9">
        <f>VLOOKUP(C73:C114,'IA1'!D75:P116,13,0)</f>
        <v>28</v>
      </c>
      <c r="H75" s="9">
        <f t="shared" si="7"/>
        <v>38</v>
      </c>
      <c r="I75" s="22" t="s">
        <v>13</v>
      </c>
      <c r="J75" s="22">
        <f t="shared" si="8"/>
        <v>0</v>
      </c>
      <c r="K75" s="22">
        <f>IF(J75=0,0,VLOOKUP(C75:C116,'IA2'!D77:P118,13,0))</f>
        <v>0</v>
      </c>
      <c r="L75" s="22">
        <f t="shared" si="9"/>
        <v>0</v>
      </c>
      <c r="M75" s="8"/>
      <c r="N75" s="8">
        <v>40</v>
      </c>
      <c r="O75" s="8"/>
      <c r="P75" s="8">
        <f t="shared" si="10"/>
        <v>40</v>
      </c>
      <c r="Q75" s="21">
        <f t="shared" si="11"/>
        <v>26</v>
      </c>
    </row>
    <row r="76" spans="2:17" x14ac:dyDescent="0.25">
      <c r="B76" s="3">
        <v>73</v>
      </c>
      <c r="C76" s="27" t="s">
        <v>93</v>
      </c>
      <c r="D76" s="25" t="s">
        <v>169</v>
      </c>
      <c r="E76" s="22" t="s">
        <v>12</v>
      </c>
      <c r="F76" s="22">
        <f t="shared" si="6"/>
        <v>10</v>
      </c>
      <c r="G76" s="9">
        <f>VLOOKUP(C74:C115,'IA1'!D76:P117,13,0)</f>
        <v>28</v>
      </c>
      <c r="H76" s="9">
        <f t="shared" si="7"/>
        <v>38</v>
      </c>
      <c r="I76" s="22" t="s">
        <v>13</v>
      </c>
      <c r="J76" s="22">
        <f t="shared" si="8"/>
        <v>0</v>
      </c>
      <c r="K76" s="22">
        <f>IF(J76=0,0,VLOOKUP(C76:C117,'IA2'!D78:P119,13,0))</f>
        <v>0</v>
      </c>
      <c r="L76" s="22">
        <f t="shared" si="9"/>
        <v>0</v>
      </c>
      <c r="M76" s="8"/>
      <c r="N76" s="8">
        <v>41</v>
      </c>
      <c r="O76" s="8"/>
      <c r="P76" s="8">
        <f t="shared" si="10"/>
        <v>41</v>
      </c>
      <c r="Q76" s="21">
        <f t="shared" si="11"/>
        <v>26.333333333333332</v>
      </c>
    </row>
    <row r="77" spans="2:17" x14ac:dyDescent="0.25">
      <c r="B77" s="3">
        <v>74</v>
      </c>
      <c r="C77" s="26" t="s">
        <v>94</v>
      </c>
      <c r="D77" s="25" t="s">
        <v>170</v>
      </c>
      <c r="E77" s="22" t="s">
        <v>12</v>
      </c>
      <c r="F77" s="22">
        <f t="shared" si="6"/>
        <v>10</v>
      </c>
      <c r="G77" s="9">
        <f>VLOOKUP(C75:C116,'IA1'!D77:P118,13,0)</f>
        <v>28</v>
      </c>
      <c r="H77" s="9">
        <f t="shared" si="7"/>
        <v>38</v>
      </c>
      <c r="I77" s="22" t="s">
        <v>13</v>
      </c>
      <c r="J77" s="22">
        <f t="shared" si="8"/>
        <v>0</v>
      </c>
      <c r="K77" s="22">
        <f>IF(J77=0,0,VLOOKUP(C77:C118,'IA2'!D79:P120,13,0))</f>
        <v>0</v>
      </c>
      <c r="L77" s="22">
        <f t="shared" si="9"/>
        <v>0</v>
      </c>
      <c r="M77" s="8"/>
      <c r="N77" s="8">
        <v>42</v>
      </c>
      <c r="O77" s="8"/>
      <c r="P77" s="8">
        <f t="shared" si="10"/>
        <v>42</v>
      </c>
      <c r="Q77" s="21">
        <f t="shared" si="11"/>
        <v>26.666666666666668</v>
      </c>
    </row>
    <row r="78" spans="2:17" x14ac:dyDescent="0.25">
      <c r="B78" s="3">
        <v>75</v>
      </c>
      <c r="C78" s="26" t="s">
        <v>95</v>
      </c>
      <c r="D78" s="25" t="s">
        <v>171</v>
      </c>
      <c r="E78" s="22" t="s">
        <v>12</v>
      </c>
      <c r="F78" s="22">
        <f t="shared" si="6"/>
        <v>10</v>
      </c>
      <c r="G78" s="9">
        <f>VLOOKUP(C76:C117,'IA1'!D78:P119,13,0)</f>
        <v>26</v>
      </c>
      <c r="H78" s="9">
        <f t="shared" si="7"/>
        <v>36</v>
      </c>
      <c r="I78" s="22" t="s">
        <v>13</v>
      </c>
      <c r="J78" s="22">
        <f t="shared" si="8"/>
        <v>0</v>
      </c>
      <c r="K78" s="22">
        <f>IF(J78=0,0,VLOOKUP(C78:C119,'IA2'!D80:P121,13,0))</f>
        <v>0</v>
      </c>
      <c r="L78" s="22">
        <f t="shared" si="9"/>
        <v>0</v>
      </c>
      <c r="M78" s="8"/>
      <c r="N78" s="8">
        <v>43</v>
      </c>
      <c r="O78" s="8"/>
      <c r="P78" s="8">
        <f t="shared" si="10"/>
        <v>43</v>
      </c>
      <c r="Q78" s="21">
        <f t="shared" si="11"/>
        <v>26.333333333333332</v>
      </c>
    </row>
    <row r="79" spans="2:17" x14ac:dyDescent="0.25">
      <c r="B79" s="3">
        <v>76</v>
      </c>
      <c r="C79" s="26" t="s">
        <v>96</v>
      </c>
      <c r="D79" s="25" t="s">
        <v>172</v>
      </c>
      <c r="E79" s="22" t="s">
        <v>12</v>
      </c>
      <c r="F79" s="22">
        <f t="shared" si="6"/>
        <v>10</v>
      </c>
      <c r="G79" s="9">
        <f>VLOOKUP(C77:C118,'IA1'!D79:P120,13,0)</f>
        <v>24</v>
      </c>
      <c r="H79" s="9">
        <f t="shared" si="7"/>
        <v>34</v>
      </c>
      <c r="I79" s="22" t="s">
        <v>13</v>
      </c>
      <c r="J79" s="22">
        <f t="shared" si="8"/>
        <v>0</v>
      </c>
      <c r="K79" s="22">
        <f>IF(J79=0,0,VLOOKUP(C79:C120,'IA2'!D81:P122,13,0))</f>
        <v>0</v>
      </c>
      <c r="L79" s="22">
        <f t="shared" si="9"/>
        <v>0</v>
      </c>
      <c r="M79" s="8"/>
      <c r="N79" s="8">
        <v>44</v>
      </c>
      <c r="O79" s="8"/>
      <c r="P79" s="8">
        <f t="shared" si="10"/>
        <v>44</v>
      </c>
      <c r="Q79" s="21">
        <f t="shared" si="11"/>
        <v>26</v>
      </c>
    </row>
  </sheetData>
  <conditionalFormatting sqref="E56 E30 E76 E59">
    <cfRule type="containsText" dxfId="416" priority="259" operator="containsText" text="NO">
      <formula>NOT(ISERROR(SEARCH("NO",E30)))</formula>
    </cfRule>
    <cfRule type="containsText" dxfId="415" priority="260" operator="containsText" text="YES">
      <formula>NOT(ISERROR(SEARCH("YES",E30)))</formula>
    </cfRule>
  </conditionalFormatting>
  <conditionalFormatting sqref="F4:F7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7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9">
    <cfRule type="containsText" dxfId="414" priority="253" operator="containsText" text="NO">
      <formula>NOT(ISERROR(SEARCH("NO",I4)))</formula>
    </cfRule>
    <cfRule type="containsText" dxfId="413" priority="254" operator="containsText" text="YES">
      <formula>NOT(ISERROR(SEARCH("YES",I4)))</formula>
    </cfRule>
  </conditionalFormatting>
  <conditionalFormatting sqref="J4:J7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7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9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ntainsText" dxfId="412" priority="248" operator="containsText" text="NO">
      <formula>NOT(ISERROR(SEARCH("NO",E12)))</formula>
    </cfRule>
    <cfRule type="containsText" dxfId="411" priority="249" operator="containsText" text="YES">
      <formula>NOT(ISERROR(SEARCH("YES",E12)))</formula>
    </cfRule>
  </conditionalFormatting>
  <conditionalFormatting sqref="E53">
    <cfRule type="containsText" dxfId="410" priority="245" operator="containsText" text="NO">
      <formula>NOT(ISERROR(SEARCH("NO",E53)))</formula>
    </cfRule>
    <cfRule type="containsText" dxfId="409" priority="246" operator="containsText" text="YES">
      <formula>NOT(ISERROR(SEARCH("YES",E53)))</formula>
    </cfRule>
  </conditionalFormatting>
  <conditionalFormatting sqref="E38">
    <cfRule type="containsText" dxfId="408" priority="242" operator="containsText" text="NO">
      <formula>NOT(ISERROR(SEARCH("NO",E38)))</formula>
    </cfRule>
    <cfRule type="containsText" dxfId="407" priority="243" operator="containsText" text="YES">
      <formula>NOT(ISERROR(SEARCH("YES",E38)))</formula>
    </cfRule>
  </conditionalFormatting>
  <conditionalFormatting sqref="E32">
    <cfRule type="containsText" dxfId="406" priority="239" operator="containsText" text="NO">
      <formula>NOT(ISERROR(SEARCH("NO",E32)))</formula>
    </cfRule>
    <cfRule type="containsText" dxfId="405" priority="240" operator="containsText" text="YES">
      <formula>NOT(ISERROR(SEARCH("YES",E32)))</formula>
    </cfRule>
  </conditionalFormatting>
  <conditionalFormatting sqref="E52">
    <cfRule type="containsText" dxfId="404" priority="236" operator="containsText" text="NO">
      <formula>NOT(ISERROR(SEARCH("NO",E52)))</formula>
    </cfRule>
    <cfRule type="containsText" dxfId="403" priority="237" operator="containsText" text="YES">
      <formula>NOT(ISERROR(SEARCH("YES",E52)))</formula>
    </cfRule>
  </conditionalFormatting>
  <conditionalFormatting sqref="E24">
    <cfRule type="containsText" dxfId="402" priority="233" operator="containsText" text="NO">
      <formula>NOT(ISERROR(SEARCH("NO",E24)))</formula>
    </cfRule>
    <cfRule type="containsText" dxfId="401" priority="234" operator="containsText" text="YES">
      <formula>NOT(ISERROR(SEARCH("YES",E24)))</formula>
    </cfRule>
  </conditionalFormatting>
  <conditionalFormatting sqref="E40">
    <cfRule type="containsText" dxfId="400" priority="230" operator="containsText" text="NO">
      <formula>NOT(ISERROR(SEARCH("NO",E40)))</formula>
    </cfRule>
    <cfRule type="containsText" dxfId="399" priority="231" operator="containsText" text="YES">
      <formula>NOT(ISERROR(SEARCH("YES",E40)))</formula>
    </cfRule>
  </conditionalFormatting>
  <conditionalFormatting sqref="E63">
    <cfRule type="containsText" dxfId="398" priority="227" operator="containsText" text="NO">
      <formula>NOT(ISERROR(SEARCH("NO",E63)))</formula>
    </cfRule>
    <cfRule type="containsText" dxfId="397" priority="228" operator="containsText" text="YES">
      <formula>NOT(ISERROR(SEARCH("YES",E63)))</formula>
    </cfRule>
  </conditionalFormatting>
  <conditionalFormatting sqref="E35:E36">
    <cfRule type="containsText" dxfId="396" priority="224" operator="containsText" text="NO">
      <formula>NOT(ISERROR(SEARCH("NO",E35)))</formula>
    </cfRule>
    <cfRule type="containsText" dxfId="395" priority="225" operator="containsText" text="YES">
      <formula>NOT(ISERROR(SEARCH("YES",E35)))</formula>
    </cfRule>
  </conditionalFormatting>
  <conditionalFormatting sqref="E37">
    <cfRule type="containsText" dxfId="394" priority="221" operator="containsText" text="NO">
      <formula>NOT(ISERROR(SEARCH("NO",E37)))</formula>
    </cfRule>
    <cfRule type="containsText" dxfId="393" priority="222" operator="containsText" text="YES">
      <formula>NOT(ISERROR(SEARCH("YES",E37)))</formula>
    </cfRule>
  </conditionalFormatting>
  <conditionalFormatting sqref="E29">
    <cfRule type="containsText" dxfId="392" priority="218" operator="containsText" text="NO">
      <formula>NOT(ISERROR(SEARCH("NO",E29)))</formula>
    </cfRule>
    <cfRule type="containsText" dxfId="391" priority="219" operator="containsText" text="YES">
      <formula>NOT(ISERROR(SEARCH("YES",E29)))</formula>
    </cfRule>
  </conditionalFormatting>
  <conditionalFormatting sqref="E14">
    <cfRule type="containsText" dxfId="390" priority="215" operator="containsText" text="NO">
      <formula>NOT(ISERROR(SEARCH("NO",E14)))</formula>
    </cfRule>
    <cfRule type="containsText" dxfId="389" priority="216" operator="containsText" text="YES">
      <formula>NOT(ISERROR(SEARCH("YES",E14)))</formula>
    </cfRule>
  </conditionalFormatting>
  <conditionalFormatting sqref="E22">
    <cfRule type="containsText" dxfId="388" priority="212" operator="containsText" text="NO">
      <formula>NOT(ISERROR(SEARCH("NO",E22)))</formula>
    </cfRule>
    <cfRule type="containsText" dxfId="387" priority="213" operator="containsText" text="YES">
      <formula>NOT(ISERROR(SEARCH("YES",E22)))</formula>
    </cfRule>
  </conditionalFormatting>
  <conditionalFormatting sqref="E46">
    <cfRule type="containsText" dxfId="386" priority="209" operator="containsText" text="NO">
      <formula>NOT(ISERROR(SEARCH("NO",E46)))</formula>
    </cfRule>
    <cfRule type="containsText" dxfId="385" priority="210" operator="containsText" text="YES">
      <formula>NOT(ISERROR(SEARCH("YES",E46)))</formula>
    </cfRule>
  </conditionalFormatting>
  <conditionalFormatting sqref="E39">
    <cfRule type="containsText" dxfId="384" priority="206" operator="containsText" text="NO">
      <formula>NOT(ISERROR(SEARCH("NO",E39)))</formula>
    </cfRule>
    <cfRule type="containsText" dxfId="383" priority="207" operator="containsText" text="YES">
      <formula>NOT(ISERROR(SEARCH("YES",E39)))</formula>
    </cfRule>
  </conditionalFormatting>
  <conditionalFormatting sqref="E4">
    <cfRule type="containsText" dxfId="382" priority="203" operator="containsText" text="NO">
      <formula>NOT(ISERROR(SEARCH("NO",E4)))</formula>
    </cfRule>
    <cfRule type="containsText" dxfId="381" priority="204" operator="containsText" text="YES">
      <formula>NOT(ISERROR(SEARCH("YES",E4)))</formula>
    </cfRule>
  </conditionalFormatting>
  <conditionalFormatting sqref="E60">
    <cfRule type="containsText" dxfId="380" priority="200" operator="containsText" text="NO">
      <formula>NOT(ISERROR(SEARCH("NO",E60)))</formula>
    </cfRule>
    <cfRule type="containsText" dxfId="379" priority="201" operator="containsText" text="YES">
      <formula>NOT(ISERROR(SEARCH("YES",E60)))</formula>
    </cfRule>
  </conditionalFormatting>
  <conditionalFormatting sqref="E66">
    <cfRule type="containsText" dxfId="378" priority="197" operator="containsText" text="NO">
      <formula>NOT(ISERROR(SEARCH("NO",E66)))</formula>
    </cfRule>
    <cfRule type="containsText" dxfId="377" priority="198" operator="containsText" text="YES">
      <formula>NOT(ISERROR(SEARCH("YES",E66)))</formula>
    </cfRule>
  </conditionalFormatting>
  <conditionalFormatting sqref="E42">
    <cfRule type="containsText" dxfId="376" priority="194" operator="containsText" text="NO">
      <formula>NOT(ISERROR(SEARCH("NO",E42)))</formula>
    </cfRule>
    <cfRule type="containsText" dxfId="375" priority="195" operator="containsText" text="YES">
      <formula>NOT(ISERROR(SEARCH("YES",E42)))</formula>
    </cfRule>
  </conditionalFormatting>
  <conditionalFormatting sqref="E64">
    <cfRule type="containsText" dxfId="374" priority="191" operator="containsText" text="NO">
      <formula>NOT(ISERROR(SEARCH("NO",E64)))</formula>
    </cfRule>
    <cfRule type="containsText" dxfId="373" priority="192" operator="containsText" text="YES">
      <formula>NOT(ISERROR(SEARCH("YES",E64)))</formula>
    </cfRule>
  </conditionalFormatting>
  <conditionalFormatting sqref="E25">
    <cfRule type="containsText" dxfId="372" priority="188" operator="containsText" text="NO">
      <formula>NOT(ISERROR(SEARCH("NO",E25)))</formula>
    </cfRule>
    <cfRule type="containsText" dxfId="371" priority="189" operator="containsText" text="YES">
      <formula>NOT(ISERROR(SEARCH("YES",E25)))</formula>
    </cfRule>
  </conditionalFormatting>
  <conditionalFormatting sqref="E16:E17">
    <cfRule type="containsText" dxfId="370" priority="185" operator="containsText" text="NO">
      <formula>NOT(ISERROR(SEARCH("NO",E16)))</formula>
    </cfRule>
    <cfRule type="containsText" dxfId="369" priority="186" operator="containsText" text="YES">
      <formula>NOT(ISERROR(SEARCH("YES",E16)))</formula>
    </cfRule>
  </conditionalFormatting>
  <conditionalFormatting sqref="E5">
    <cfRule type="containsText" dxfId="368" priority="182" operator="containsText" text="NO">
      <formula>NOT(ISERROR(SEARCH("NO",E5)))</formula>
    </cfRule>
    <cfRule type="containsText" dxfId="367" priority="183" operator="containsText" text="YES">
      <formula>NOT(ISERROR(SEARCH("YES",E5)))</formula>
    </cfRule>
  </conditionalFormatting>
  <conditionalFormatting sqref="E19">
    <cfRule type="containsText" dxfId="366" priority="179" operator="containsText" text="NO">
      <formula>NOT(ISERROR(SEARCH("NO",E19)))</formula>
    </cfRule>
    <cfRule type="containsText" dxfId="365" priority="180" operator="containsText" text="YES">
      <formula>NOT(ISERROR(SEARCH("YES",E19)))</formula>
    </cfRule>
  </conditionalFormatting>
  <conditionalFormatting sqref="E8:E9">
    <cfRule type="containsText" dxfId="364" priority="176" operator="containsText" text="NO">
      <formula>NOT(ISERROR(SEARCH("NO",E8)))</formula>
    </cfRule>
    <cfRule type="containsText" dxfId="363" priority="177" operator="containsText" text="YES">
      <formula>NOT(ISERROR(SEARCH("YES",E8)))</formula>
    </cfRule>
  </conditionalFormatting>
  <conditionalFormatting sqref="E34">
    <cfRule type="containsText" dxfId="362" priority="173" operator="containsText" text="NO">
      <formula>NOT(ISERROR(SEARCH("NO",E34)))</formula>
    </cfRule>
    <cfRule type="containsText" dxfId="361" priority="174" operator="containsText" text="YES">
      <formula>NOT(ISERROR(SEARCH("YES",E34)))</formula>
    </cfRule>
  </conditionalFormatting>
  <conditionalFormatting sqref="E68">
    <cfRule type="containsText" dxfId="360" priority="170" operator="containsText" text="NO">
      <formula>NOT(ISERROR(SEARCH("NO",E68)))</formula>
    </cfRule>
    <cfRule type="containsText" dxfId="359" priority="171" operator="containsText" text="YES">
      <formula>NOT(ISERROR(SEARCH("YES",E68)))</formula>
    </cfRule>
  </conditionalFormatting>
  <conditionalFormatting sqref="E51">
    <cfRule type="containsText" dxfId="358" priority="167" operator="containsText" text="NO">
      <formula>NOT(ISERROR(SEARCH("NO",E51)))</formula>
    </cfRule>
    <cfRule type="containsText" dxfId="357" priority="168" operator="containsText" text="YES">
      <formula>NOT(ISERROR(SEARCH("YES",E51)))</formula>
    </cfRule>
  </conditionalFormatting>
  <conditionalFormatting sqref="E10:E11">
    <cfRule type="containsText" dxfId="356" priority="164" operator="containsText" text="NO">
      <formula>NOT(ISERROR(SEARCH("NO",E10)))</formula>
    </cfRule>
    <cfRule type="containsText" dxfId="355" priority="165" operator="containsText" text="YES">
      <formula>NOT(ISERROR(SEARCH("YES",E10)))</formula>
    </cfRule>
  </conditionalFormatting>
  <conditionalFormatting sqref="E43">
    <cfRule type="containsText" dxfId="354" priority="161" operator="containsText" text="NO">
      <formula>NOT(ISERROR(SEARCH("NO",E43)))</formula>
    </cfRule>
    <cfRule type="containsText" dxfId="353" priority="162" operator="containsText" text="YES">
      <formula>NOT(ISERROR(SEARCH("YES",E43)))</formula>
    </cfRule>
  </conditionalFormatting>
  <conditionalFormatting sqref="E47">
    <cfRule type="containsText" dxfId="352" priority="158" operator="containsText" text="NO">
      <formula>NOT(ISERROR(SEARCH("NO",E47)))</formula>
    </cfRule>
    <cfRule type="containsText" dxfId="351" priority="159" operator="containsText" text="YES">
      <formula>NOT(ISERROR(SEARCH("YES",E47)))</formula>
    </cfRule>
  </conditionalFormatting>
  <conditionalFormatting sqref="E72">
    <cfRule type="containsText" dxfId="350" priority="155" operator="containsText" text="NO">
      <formula>NOT(ISERROR(SEARCH("NO",E72)))</formula>
    </cfRule>
    <cfRule type="containsText" dxfId="349" priority="156" operator="containsText" text="YES">
      <formula>NOT(ISERROR(SEARCH("YES",E72)))</formula>
    </cfRule>
  </conditionalFormatting>
  <conditionalFormatting sqref="E70">
    <cfRule type="containsText" dxfId="348" priority="152" operator="containsText" text="NO">
      <formula>NOT(ISERROR(SEARCH("NO",E70)))</formula>
    </cfRule>
    <cfRule type="containsText" dxfId="347" priority="153" operator="containsText" text="YES">
      <formula>NOT(ISERROR(SEARCH("YES",E70)))</formula>
    </cfRule>
  </conditionalFormatting>
  <conditionalFormatting sqref="E73:E74">
    <cfRule type="containsText" dxfId="346" priority="149" operator="containsText" text="NO">
      <formula>NOT(ISERROR(SEARCH("NO",E73)))</formula>
    </cfRule>
    <cfRule type="containsText" dxfId="345" priority="150" operator="containsText" text="YES">
      <formula>NOT(ISERROR(SEARCH("YES",E73)))</formula>
    </cfRule>
  </conditionalFormatting>
  <conditionalFormatting sqref="E78">
    <cfRule type="containsText" dxfId="344" priority="146" operator="containsText" text="NO">
      <formula>NOT(ISERROR(SEARCH("NO",E78)))</formula>
    </cfRule>
    <cfRule type="containsText" dxfId="343" priority="147" operator="containsText" text="YES">
      <formula>NOT(ISERROR(SEARCH("YES",E78)))</formula>
    </cfRule>
  </conditionalFormatting>
  <conditionalFormatting sqref="E15">
    <cfRule type="containsText" dxfId="342" priority="143" operator="containsText" text="NO">
      <formula>NOT(ISERROR(SEARCH("NO",E15)))</formula>
    </cfRule>
    <cfRule type="containsText" dxfId="341" priority="144" operator="containsText" text="YES">
      <formula>NOT(ISERROR(SEARCH("YES",E15)))</formula>
    </cfRule>
  </conditionalFormatting>
  <conditionalFormatting sqref="E13">
    <cfRule type="containsText" dxfId="340" priority="140" operator="containsText" text="NO">
      <formula>NOT(ISERROR(SEARCH("NO",E13)))</formula>
    </cfRule>
    <cfRule type="containsText" dxfId="339" priority="141" operator="containsText" text="YES">
      <formula>NOT(ISERROR(SEARCH("YES",E13)))</formula>
    </cfRule>
  </conditionalFormatting>
  <conditionalFormatting sqref="E21">
    <cfRule type="containsText" dxfId="338" priority="137" operator="containsText" text="NO">
      <formula>NOT(ISERROR(SEARCH("NO",E21)))</formula>
    </cfRule>
    <cfRule type="containsText" dxfId="337" priority="138" operator="containsText" text="YES">
      <formula>NOT(ISERROR(SEARCH("YES",E21)))</formula>
    </cfRule>
  </conditionalFormatting>
  <conditionalFormatting sqref="E57">
    <cfRule type="containsText" dxfId="336" priority="134" operator="containsText" text="NO">
      <formula>NOT(ISERROR(SEARCH("NO",E57)))</formula>
    </cfRule>
    <cfRule type="containsText" dxfId="335" priority="135" operator="containsText" text="YES">
      <formula>NOT(ISERROR(SEARCH("YES",E57)))</formula>
    </cfRule>
  </conditionalFormatting>
  <conditionalFormatting sqref="E6">
    <cfRule type="containsText" dxfId="334" priority="131" operator="containsText" text="NO">
      <formula>NOT(ISERROR(SEARCH("NO",E6)))</formula>
    </cfRule>
    <cfRule type="containsText" dxfId="333" priority="132" operator="containsText" text="YES">
      <formula>NOT(ISERROR(SEARCH("YES",E6)))</formula>
    </cfRule>
  </conditionalFormatting>
  <conditionalFormatting sqref="E26">
    <cfRule type="containsText" dxfId="332" priority="113" operator="containsText" text="NO">
      <formula>NOT(ISERROR(SEARCH("NO",E26)))</formula>
    </cfRule>
    <cfRule type="containsText" dxfId="331" priority="114" operator="containsText" text="YES">
      <formula>NOT(ISERROR(SEARCH("YES",E26)))</formula>
    </cfRule>
  </conditionalFormatting>
  <conditionalFormatting sqref="E41">
    <cfRule type="containsText" dxfId="330" priority="101" operator="containsText" text="NO">
      <formula>NOT(ISERROR(SEARCH("NO",E41)))</formula>
    </cfRule>
    <cfRule type="containsText" dxfId="329" priority="102" operator="containsText" text="YES">
      <formula>NOT(ISERROR(SEARCH("YES",E41)))</formula>
    </cfRule>
  </conditionalFormatting>
  <conditionalFormatting sqref="E44">
    <cfRule type="containsText" dxfId="328" priority="98" operator="containsText" text="NO">
      <formula>NOT(ISERROR(SEARCH("NO",E44)))</formula>
    </cfRule>
    <cfRule type="containsText" dxfId="327" priority="99" operator="containsText" text="YES">
      <formula>NOT(ISERROR(SEARCH("YES",E44)))</formula>
    </cfRule>
  </conditionalFormatting>
  <conditionalFormatting sqref="E65">
    <cfRule type="containsText" dxfId="326" priority="83" operator="containsText" text="NO">
      <formula>NOT(ISERROR(SEARCH("NO",E65)))</formula>
    </cfRule>
    <cfRule type="containsText" dxfId="325" priority="84" operator="containsText" text="YES">
      <formula>NOT(ISERROR(SEARCH("YES",E65)))</formula>
    </cfRule>
  </conditionalFormatting>
  <conditionalFormatting sqref="E67">
    <cfRule type="containsText" dxfId="324" priority="80" operator="containsText" text="NO">
      <formula>NOT(ISERROR(SEARCH("NO",E67)))</formula>
    </cfRule>
    <cfRule type="containsText" dxfId="323" priority="81" operator="containsText" text="YES">
      <formula>NOT(ISERROR(SEARCH("YES",E67)))</formula>
    </cfRule>
  </conditionalFormatting>
  <conditionalFormatting sqref="E71">
    <cfRule type="containsText" dxfId="322" priority="74" operator="containsText" text="NO">
      <formula>NOT(ISERROR(SEARCH("NO",E71)))</formula>
    </cfRule>
    <cfRule type="containsText" dxfId="321" priority="75" operator="containsText" text="YES">
      <formula>NOT(ISERROR(SEARCH("YES",E71)))</formula>
    </cfRule>
  </conditionalFormatting>
  <conditionalFormatting sqref="E79">
    <cfRule type="containsText" dxfId="320" priority="62" operator="containsText" text="NO">
      <formula>NOT(ISERROR(SEARCH("NO",E79)))</formula>
    </cfRule>
    <cfRule type="containsText" dxfId="319" priority="63" operator="containsText" text="YES">
      <formula>NOT(ISERROR(SEARCH("YES",E79)))</formula>
    </cfRule>
  </conditionalFormatting>
  <conditionalFormatting sqref="E33">
    <cfRule type="containsText" dxfId="318" priority="59" operator="containsText" text="NO">
      <formula>NOT(ISERROR(SEARCH("NO",E33)))</formula>
    </cfRule>
    <cfRule type="containsText" dxfId="317" priority="60" operator="containsText" text="YES">
      <formula>NOT(ISERROR(SEARCH("YES",E33)))</formula>
    </cfRule>
  </conditionalFormatting>
  <conditionalFormatting sqref="E28">
    <cfRule type="containsText" dxfId="316" priority="56" operator="containsText" text="NO">
      <formula>NOT(ISERROR(SEARCH("NO",E28)))</formula>
    </cfRule>
    <cfRule type="containsText" dxfId="315" priority="57" operator="containsText" text="YES">
      <formula>NOT(ISERROR(SEARCH("YES",E28)))</formula>
    </cfRule>
  </conditionalFormatting>
  <conditionalFormatting sqref="E55">
    <cfRule type="containsText" dxfId="314" priority="53" operator="containsText" text="NO">
      <formula>NOT(ISERROR(SEARCH("NO",E55)))</formula>
    </cfRule>
    <cfRule type="containsText" dxfId="313" priority="54" operator="containsText" text="YES">
      <formula>NOT(ISERROR(SEARCH("YES",E55)))</formula>
    </cfRule>
  </conditionalFormatting>
  <conditionalFormatting sqref="E7">
    <cfRule type="containsText" dxfId="312" priority="50" operator="containsText" text="NO">
      <formula>NOT(ISERROR(SEARCH("NO",E7)))</formula>
    </cfRule>
    <cfRule type="containsText" dxfId="311" priority="51" operator="containsText" text="YES">
      <formula>NOT(ISERROR(SEARCH("YES",E7)))</formula>
    </cfRule>
  </conditionalFormatting>
  <conditionalFormatting sqref="E62">
    <cfRule type="containsText" dxfId="310" priority="47" operator="containsText" text="NO">
      <formula>NOT(ISERROR(SEARCH("NO",E62)))</formula>
    </cfRule>
    <cfRule type="containsText" dxfId="309" priority="48" operator="containsText" text="YES">
      <formula>NOT(ISERROR(SEARCH("YES",E62)))</formula>
    </cfRule>
  </conditionalFormatting>
  <conditionalFormatting sqref="E48">
    <cfRule type="containsText" dxfId="308" priority="44" operator="containsText" text="NO">
      <formula>NOT(ISERROR(SEARCH("NO",E48)))</formula>
    </cfRule>
    <cfRule type="containsText" dxfId="307" priority="45" operator="containsText" text="YES">
      <formula>NOT(ISERROR(SEARCH("YES",E48)))</formula>
    </cfRule>
  </conditionalFormatting>
  <conditionalFormatting sqref="E31">
    <cfRule type="containsText" dxfId="306" priority="41" operator="containsText" text="NO">
      <formula>NOT(ISERROR(SEARCH("NO",E31)))</formula>
    </cfRule>
    <cfRule type="containsText" dxfId="305" priority="42" operator="containsText" text="YES">
      <formula>NOT(ISERROR(SEARCH("YES",E31)))</formula>
    </cfRule>
  </conditionalFormatting>
  <conditionalFormatting sqref="E77">
    <cfRule type="containsText" dxfId="304" priority="38" operator="containsText" text="NO">
      <formula>NOT(ISERROR(SEARCH("NO",E77)))</formula>
    </cfRule>
    <cfRule type="containsText" dxfId="303" priority="39" operator="containsText" text="YES">
      <formula>NOT(ISERROR(SEARCH("YES",E77)))</formula>
    </cfRule>
  </conditionalFormatting>
  <conditionalFormatting sqref="E50">
    <cfRule type="containsText" dxfId="302" priority="35" operator="containsText" text="NO">
      <formula>NOT(ISERROR(SEARCH("NO",E50)))</formula>
    </cfRule>
    <cfRule type="containsText" dxfId="301" priority="36" operator="containsText" text="YES">
      <formula>NOT(ISERROR(SEARCH("YES",E50)))</formula>
    </cfRule>
  </conditionalFormatting>
  <conditionalFormatting sqref="E27">
    <cfRule type="containsText" dxfId="300" priority="32" operator="containsText" text="NO">
      <formula>NOT(ISERROR(SEARCH("NO",E27)))</formula>
    </cfRule>
    <cfRule type="containsText" dxfId="299" priority="33" operator="containsText" text="YES">
      <formula>NOT(ISERROR(SEARCH("YES",E27)))</formula>
    </cfRule>
  </conditionalFormatting>
  <conditionalFormatting sqref="E69">
    <cfRule type="containsText" dxfId="298" priority="29" operator="containsText" text="NO">
      <formula>NOT(ISERROR(SEARCH("NO",E69)))</formula>
    </cfRule>
    <cfRule type="containsText" dxfId="297" priority="30" operator="containsText" text="YES">
      <formula>NOT(ISERROR(SEARCH("YES",E69)))</formula>
    </cfRule>
  </conditionalFormatting>
  <conditionalFormatting sqref="E54">
    <cfRule type="containsText" dxfId="296" priority="26" operator="containsText" text="NO">
      <formula>NOT(ISERROR(SEARCH("NO",E54)))</formula>
    </cfRule>
    <cfRule type="containsText" dxfId="295" priority="27" operator="containsText" text="YES">
      <formula>NOT(ISERROR(SEARCH("YES",E54)))</formula>
    </cfRule>
  </conditionalFormatting>
  <conditionalFormatting sqref="E23">
    <cfRule type="containsText" dxfId="294" priority="23" operator="containsText" text="NO">
      <formula>NOT(ISERROR(SEARCH("NO",E23)))</formula>
    </cfRule>
    <cfRule type="containsText" dxfId="293" priority="24" operator="containsText" text="YES">
      <formula>NOT(ISERROR(SEARCH("YES",E23)))</formula>
    </cfRule>
  </conditionalFormatting>
  <conditionalFormatting sqref="E58">
    <cfRule type="containsText" dxfId="292" priority="20" operator="containsText" text="NO">
      <formula>NOT(ISERROR(SEARCH("NO",E58)))</formula>
    </cfRule>
    <cfRule type="containsText" dxfId="291" priority="21" operator="containsText" text="YES">
      <formula>NOT(ISERROR(SEARCH("YES",E58)))</formula>
    </cfRule>
  </conditionalFormatting>
  <conditionalFormatting sqref="E61">
    <cfRule type="containsText" dxfId="290" priority="17" operator="containsText" text="NO">
      <formula>NOT(ISERROR(SEARCH("NO",E61)))</formula>
    </cfRule>
    <cfRule type="containsText" dxfId="289" priority="18" operator="containsText" text="YES">
      <formula>NOT(ISERROR(SEARCH("YES",E61)))</formula>
    </cfRule>
  </conditionalFormatting>
  <conditionalFormatting sqref="E75">
    <cfRule type="containsText" dxfId="288" priority="14" operator="containsText" text="NO">
      <formula>NOT(ISERROR(SEARCH("NO",E75)))</formula>
    </cfRule>
    <cfRule type="containsText" dxfId="287" priority="15" operator="containsText" text="YES">
      <formula>NOT(ISERROR(SEARCH("YES",E75)))</formula>
    </cfRule>
  </conditionalFormatting>
  <conditionalFormatting sqref="E49">
    <cfRule type="containsText" dxfId="286" priority="11" operator="containsText" text="NO">
      <formula>NOT(ISERROR(SEARCH("NO",E49)))</formula>
    </cfRule>
    <cfRule type="containsText" dxfId="285" priority="12" operator="containsText" text="YES">
      <formula>NOT(ISERROR(SEARCH("YES",E49)))</formula>
    </cfRule>
  </conditionalFormatting>
  <conditionalFormatting sqref="E20">
    <cfRule type="containsText" dxfId="284" priority="8" operator="containsText" text="NO">
      <formula>NOT(ISERROR(SEARCH("NO",E20)))</formula>
    </cfRule>
    <cfRule type="containsText" dxfId="283" priority="9" operator="containsText" text="YES">
      <formula>NOT(ISERROR(SEARCH("YES",E20)))</formula>
    </cfRule>
  </conditionalFormatting>
  <conditionalFormatting sqref="E18">
    <cfRule type="containsText" dxfId="282" priority="5" operator="containsText" text="NO">
      <formula>NOT(ISERROR(SEARCH("NO",E18)))</formula>
    </cfRule>
    <cfRule type="containsText" dxfId="281" priority="6" operator="containsText" text="YES">
      <formula>NOT(ISERROR(SEARCH("YES",E18)))</formula>
    </cfRule>
  </conditionalFormatting>
  <conditionalFormatting sqref="E45">
    <cfRule type="containsText" dxfId="280" priority="2" operator="containsText" text="NO">
      <formula>NOT(ISERROR(SEARCH("NO",E45)))</formula>
    </cfRule>
    <cfRule type="containsText" dxfId="279" priority="3" operator="containsText" text="YES">
      <formula>NOT(ISERROR(SEARCH("YES",E45)))</formula>
    </cfRule>
  </conditionalFormatting>
  <conditionalFormatting sqref="H4:H7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1" operator="containsText" id="{F56F47AB-4624-4021-93C5-8168BD83DF4C}">
            <xm:f>NOT(ISERROR(SEARCH($E$3,E30)))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E56 E30 E76 E59</xm:sqref>
        </x14:conditionalFormatting>
        <x14:conditionalFormatting xmlns:xm="http://schemas.microsoft.com/office/excel/2006/main">
          <x14:cfRule type="containsText" priority="255" operator="containsText" id="{A1211F52-5E7B-410D-A243-F9840D2C7FBB}">
            <xm:f>NOT(ISERROR(SEARCH($D$3,I4)))</xm:f>
            <xm:f>$D$3</xm:f>
            <x14:dxf>
              <fill>
                <patternFill>
                  <bgColor rgb="FF92D050"/>
                </patternFill>
              </fill>
            </x14:dxf>
          </x14:cfRule>
          <xm:sqref>I4:I79</xm:sqref>
        </x14:conditionalFormatting>
        <x14:conditionalFormatting xmlns:xm="http://schemas.microsoft.com/office/excel/2006/main">
          <x14:cfRule type="containsText" priority="250" operator="containsText" id="{72667F54-76DD-4D57-8654-F1CB0E6BC256}">
            <xm:f>NOT(ISERROR(SEARCH($E$3,E12)))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247" operator="containsText" id="{A3E73BF1-6E44-48EF-BF42-DEF13C04FBCF}">
            <xm:f>NOT(ISERROR(SEARCH($E$3,E53)))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244" operator="containsText" id="{C157BA16-47D6-4AF6-B151-C1126A724DEE}">
            <xm:f>NOT(ISERROR(SEARCH($E$3,E38)))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241" operator="containsText" id="{026748A3-DB55-4843-B566-E1DE6F709E2A}">
            <xm:f>NOT(ISERROR(SEARCH($E$3,E32)))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238" operator="containsText" id="{24C67E84-50A1-4BE0-A661-C66E1E0DFE31}">
            <xm:f>NOT(ISERROR(SEARCH($E$3,E52)))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E52</xm:sqref>
        </x14:conditionalFormatting>
        <x14:conditionalFormatting xmlns:xm="http://schemas.microsoft.com/office/excel/2006/main">
          <x14:cfRule type="containsText" priority="235" operator="containsText" id="{0550A3A2-01E4-4A02-A4FD-7563B7D3EEF1}">
            <xm:f>NOT(ISERROR(SEARCH($E$3,E24)))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232" operator="containsText" id="{28E202D1-7D00-48FE-9631-F1CB669C3793}">
            <xm:f>NOT(ISERROR(SEARCH($E$3,E40)))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ontainsText" priority="229" operator="containsText" id="{E0650C2F-125C-4A47-B0B6-48C12D8C496D}">
            <xm:f>NOT(ISERROR(SEARCH($E$3,E63)))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ontainsText" priority="226" operator="containsText" id="{C3C62697-BC5C-4641-8744-B11CAE7E2A3B}">
            <xm:f>NOT(ISERROR(SEARCH($E$3,E35)))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E35:E36</xm:sqref>
        </x14:conditionalFormatting>
        <x14:conditionalFormatting xmlns:xm="http://schemas.microsoft.com/office/excel/2006/main">
          <x14:cfRule type="containsText" priority="223" operator="containsText" id="{0F2B7DFF-D6EA-4DE9-A281-3815C9A15797}">
            <xm:f>NOT(ISERROR(SEARCH($E$3,E37)))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220" operator="containsText" id="{33F80037-A209-4C0F-9316-D447B624E261}">
            <xm:f>NOT(ISERROR(SEARCH($E$3,E29)))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17" operator="containsText" id="{7BF8316E-E172-41CE-B7CC-8B0D95F2020F}">
            <xm:f>NOT(ISERROR(SEARCH($E$3,E14)))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14" operator="containsText" id="{964826EE-2470-494E-A824-CE46CE6303B8}">
            <xm:f>NOT(ISERROR(SEARCH($E$3,E22)))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211" operator="containsText" id="{E5917BF1-9CE8-40D4-B77C-7602017DB38D}">
            <xm:f>NOT(ISERROR(SEARCH($E$3,E46)))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E46</xm:sqref>
        </x14:conditionalFormatting>
        <x14:conditionalFormatting xmlns:xm="http://schemas.microsoft.com/office/excel/2006/main">
          <x14:cfRule type="containsText" priority="208" operator="containsText" id="{94828861-67B2-4C81-AB0A-AA31E9AE5A6D}">
            <xm:f>NOT(ISERROR(SEARCH($E$3,E39)))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ontainsText" priority="205" operator="containsText" id="{5DB3D375-2E8C-47BB-9539-27CB4BAF2201}">
            <xm:f>NOT(ISERROR(SEARCH($E$3,E4)))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02" operator="containsText" id="{4E6B8032-700C-4437-8333-9F04F47269B2}">
            <xm:f>NOT(ISERROR(SEARCH($E$3,E60)))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99" operator="containsText" id="{FF01E052-C7BD-42BB-912D-54605121F009}">
            <xm:f>NOT(ISERROR(SEARCH($E$3,E66)))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196" operator="containsText" id="{1330C07E-B3C1-4486-B873-AA876885D8E1}">
            <xm:f>NOT(ISERROR(SEARCH($E$3,E42)))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containsText" priority="193" operator="containsText" id="{36AA3467-4EBA-4E4E-86E6-969635686D3C}">
            <xm:f>NOT(ISERROR(SEARCH($E$3,E64)))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ontainsText" priority="190" operator="containsText" id="{3DEDE1EF-57DC-4B20-BAAE-0F4577EC3631}">
            <xm:f>NOT(ISERROR(SEARCH($E$3,E25)))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187" operator="containsText" id="{4ABF49AA-203F-4B46-ADD3-48711E747808}">
            <xm:f>NOT(ISERROR(SEARCH($E$3,E16)))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E16:E17</xm:sqref>
        </x14:conditionalFormatting>
        <x14:conditionalFormatting xmlns:xm="http://schemas.microsoft.com/office/excel/2006/main">
          <x14:cfRule type="containsText" priority="184" operator="containsText" id="{7FE13075-4E49-438F-BC1D-C4EDC01F42D5}">
            <xm:f>NOT(ISERROR(SEARCH($E$3,E5)))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81" operator="containsText" id="{6F4DA40B-F956-482A-ADE8-A66F9ADFEF0C}">
            <xm:f>NOT(ISERROR(SEARCH($E$3,E19)))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178" operator="containsText" id="{6D980384-7009-4155-9271-6FA66E27F725}">
            <xm:f>NOT(ISERROR(SEARCH($E$3,E8)))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E8:E9</xm:sqref>
        </x14:conditionalFormatting>
        <x14:conditionalFormatting xmlns:xm="http://schemas.microsoft.com/office/excel/2006/main">
          <x14:cfRule type="containsText" priority="175" operator="containsText" id="{18BF47D6-D196-4819-903F-3BF03208E862}">
            <xm:f>NOT(ISERROR(SEARCH($E$3,E34)))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72" operator="containsText" id="{3C7FA2DF-7220-4561-81C9-DF5CD72173F6}">
            <xm:f>NOT(ISERROR(SEARCH($E$3,E68)))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E68</xm:sqref>
        </x14:conditionalFormatting>
        <x14:conditionalFormatting xmlns:xm="http://schemas.microsoft.com/office/excel/2006/main">
          <x14:cfRule type="containsText" priority="169" operator="containsText" id="{A99E846F-DCAC-492E-BC6A-873C0DC4D683}">
            <xm:f>NOT(ISERROR(SEARCH($E$3,E51)))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66" operator="containsText" id="{66C98460-FBC3-4DEB-BBA7-5BCF37BF686B}">
            <xm:f>NOT(ISERROR(SEARCH($E$3,E10)))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E10:E11</xm:sqref>
        </x14:conditionalFormatting>
        <x14:conditionalFormatting xmlns:xm="http://schemas.microsoft.com/office/excel/2006/main">
          <x14:cfRule type="containsText" priority="163" operator="containsText" id="{1F05CFDD-08CC-4613-90BB-1E4909B50CD0}">
            <xm:f>NOT(ISERROR(SEARCH($E$3,E43)))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160" operator="containsText" id="{C33913DA-1F91-4460-89A1-B7E9AAA5C9F1}">
            <xm:f>NOT(ISERROR(SEARCH($E$3,E47)))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157" operator="containsText" id="{3EC10DA4-5C20-431E-AF25-49DCB5437045}">
            <xm:f>NOT(ISERROR(SEARCH($E$3,E72)))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ontainsText" priority="154" operator="containsText" id="{A5511E1A-C9F3-47DF-8FD3-2D37E4D343F3}">
            <xm:f>NOT(ISERROR(SEARCH($E$3,E70)))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E70</xm:sqref>
        </x14:conditionalFormatting>
        <x14:conditionalFormatting xmlns:xm="http://schemas.microsoft.com/office/excel/2006/main">
          <x14:cfRule type="containsText" priority="151" operator="containsText" id="{B6C44EC0-E732-46B9-9EF6-1E8EA902DE4B}">
            <xm:f>NOT(ISERROR(SEARCH($E$3,E73)))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E73:E74</xm:sqref>
        </x14:conditionalFormatting>
        <x14:conditionalFormatting xmlns:xm="http://schemas.microsoft.com/office/excel/2006/main">
          <x14:cfRule type="containsText" priority="148" operator="containsText" id="{12B248B7-7FFC-4CB7-8B39-22C51B938727}">
            <xm:f>NOT(ISERROR(SEARCH($E$3,E78)))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E78</xm:sqref>
        </x14:conditionalFormatting>
        <x14:conditionalFormatting xmlns:xm="http://schemas.microsoft.com/office/excel/2006/main">
          <x14:cfRule type="containsText" priority="145" operator="containsText" id="{3D9F9BB2-A2EF-4BA8-80C6-2BA21F5F2C79}">
            <xm:f>NOT(ISERROR(SEARCH($E$3,E15)))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142" operator="containsText" id="{43A1F841-29CC-484C-A849-16F3186BD2C7}">
            <xm:f>NOT(ISERROR(SEARCH($E$3,E13)))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139" operator="containsText" id="{9255A1B4-C58F-4263-AC55-7F80CFEC3D5C}">
            <xm:f>NOT(ISERROR(SEARCH($E$3,E21)))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36" operator="containsText" id="{9D88FC21-DE5D-4AED-A69B-3D17596848EC}">
            <xm:f>NOT(ISERROR(SEARCH($E$3,E57)))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133" operator="containsText" id="{5EF9F430-0998-4F5C-B44D-8BC455D22966}">
            <xm:f>NOT(ISERROR(SEARCH($D$3,E6)))</xm:f>
            <xm:f>$D$3</xm:f>
            <x14:dxf>
              <fill>
                <patternFill>
                  <bgColor rgb="FF92D05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115" operator="containsText" id="{312CA494-9D1A-4658-9753-663F58E748F4}">
            <xm:f>NOT(ISERROR(SEARCH($D$3,E26)))</xm:f>
            <xm:f>$D$3</xm:f>
            <x14:dxf>
              <fill>
                <patternFill>
                  <bgColor rgb="FF92D050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3" operator="containsText" id="{5B835B29-21A0-42EB-AC2E-6BBF7F1D1B48}">
            <xm:f>NOT(ISERROR(SEARCH($D$3,E41)))</xm:f>
            <xm:f>$D$3</xm:f>
            <x14:dxf>
              <fill>
                <patternFill>
                  <bgColor rgb="FF92D050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100" operator="containsText" id="{B9B8145E-D07F-489D-B184-0DC61BA8D8D8}">
            <xm:f>NOT(ISERROR(SEARCH($D$3,E44)))</xm:f>
            <xm:f>$D$3</xm:f>
            <x14:dxf>
              <fill>
                <patternFill>
                  <bgColor rgb="FF92D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ontainsText" priority="85" operator="containsText" id="{F76A9087-1A3F-4F46-8D6E-FE5DE834B44D}">
            <xm:f>NOT(ISERROR(SEARCH($D$3,E65)))</xm:f>
            <xm:f>$D$3</xm:f>
            <x14:dxf>
              <fill>
                <patternFill>
                  <bgColor rgb="FF92D05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ontainsText" priority="82" operator="containsText" id="{E5271906-0EE2-4506-BF62-62A72E2C9E9F}">
            <xm:f>NOT(ISERROR(SEARCH($D$3,E67)))</xm:f>
            <xm:f>$D$3</xm:f>
            <x14:dxf>
              <fill>
                <patternFill>
                  <bgColor rgb="FF92D050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76" operator="containsText" id="{A22B26E8-F458-449A-B963-3F82B1345603}">
            <xm:f>NOT(ISERROR(SEARCH($D$3,E71)))</xm:f>
            <xm:f>$D$3</xm:f>
            <x14:dxf>
              <fill>
                <patternFill>
                  <bgColor rgb="FF92D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ontainsText" priority="64" operator="containsText" id="{3B3EC22B-FEF9-48A0-8FEB-228FD52469E0}">
            <xm:f>NOT(ISERROR(SEARCH($E$3,E79)))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E79</xm:sqref>
        </x14:conditionalFormatting>
        <x14:conditionalFormatting xmlns:xm="http://schemas.microsoft.com/office/excel/2006/main">
          <x14:cfRule type="containsText" priority="61" operator="containsText" id="{0D402E70-BB24-42F9-B6F4-F66729C203AA}">
            <xm:f>NOT(ISERROR(SEARCH($E$3,E33)))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58" operator="containsText" id="{8827742A-D510-47CB-B23E-D820FFE87B7D}">
            <xm:f>NOT(ISERROR(SEARCH($E$3,E28)))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55" operator="containsText" id="{78F7AEE2-7B5D-498F-9220-84D30F6A5ACD}">
            <xm:f>NOT(ISERROR(SEARCH($E$3,E55)))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ontainsText" priority="52" operator="containsText" id="{F488C1E9-8840-449D-9F3A-09809223E05B}">
            <xm:f>NOT(ISERROR(SEARCH($E$3,E7)))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ontainsText" priority="49" operator="containsText" id="{FE7EEA06-20E0-4177-877F-50A94C700847}">
            <xm:f>NOT(ISERROR(SEARCH($E$3,E62)))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6" operator="containsText" id="{C2B46C74-4EAF-405B-8A15-9178F8217D31}">
            <xm:f>NOT(ISERROR(SEARCH($E$3,E48)))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43" operator="containsText" id="{3FACF44D-A0BB-4788-8497-FF40BE280FC2}">
            <xm:f>NOT(ISERROR(SEARCH($E$3,E31)))</xm:f>
            <xm:f>$E$3</xm:f>
            <x14:dxf>
              <fill>
                <patternFill>
                  <bgColor rgb="FF92D050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ontainsText" priority="40" operator="containsText" id="{0322AA30-B74A-46F3-87EC-6FF74C97135D}">
            <xm:f>NOT(ISERROR(SEARCH($E$3,E77)))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ontainsText" priority="37" operator="containsText" id="{99D8E9DF-1B3C-4C71-B951-BE22FAF3DD7C}">
            <xm:f>NOT(ISERROR(SEARCH($E$3,E50)))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4" operator="containsText" id="{491145DB-6F4E-4E21-9959-0F4EE018996D}">
            <xm:f>NOT(ISERROR(SEARCH($E$3,E27)))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31" operator="containsText" id="{A77B8DE4-F4C7-41F6-B30D-68060313D374}">
            <xm:f>NOT(ISERROR(SEARCH($E$3,E69)))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E69</xm:sqref>
        </x14:conditionalFormatting>
        <x14:conditionalFormatting xmlns:xm="http://schemas.microsoft.com/office/excel/2006/main">
          <x14:cfRule type="containsText" priority="28" operator="containsText" id="{74D1945C-7962-4532-9BC5-E50AD9A7F5E8}">
            <xm:f>NOT(ISERROR(SEARCH($E$3,E54)))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E54</xm:sqref>
        </x14:conditionalFormatting>
        <x14:conditionalFormatting xmlns:xm="http://schemas.microsoft.com/office/excel/2006/main">
          <x14:cfRule type="containsText" priority="25" operator="containsText" id="{7F3312EC-F010-46DD-83A4-4EAB3E3CEC0A}">
            <xm:f>NOT(ISERROR(SEARCH($E$3,E23)))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2" operator="containsText" id="{E54168D2-FB81-4804-91BF-622DD65F6235}">
            <xm:f>NOT(ISERROR(SEARCH($E$3,E58)))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9" operator="containsText" id="{BECD3577-7B4B-43E8-BC87-D088BCEB4ACC}">
            <xm:f>NOT(ISERROR(SEARCH($E$3,E61)))</xm:f>
            <xm:f>$E$3</xm:f>
            <x14:dxf>
              <fill>
                <patternFill>
                  <bgColor rgb="FF92D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6" operator="containsText" id="{825D3A18-AB64-4E28-BEE2-066A9AA59096}">
            <xm:f>NOT(ISERROR(SEARCH($E$3,E75)))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ontainsText" priority="13" operator="containsText" id="{740E3250-DCDF-4BDC-A51F-060698CC52E6}">
            <xm:f>NOT(ISERROR(SEARCH($E$3,E49)))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10" operator="containsText" id="{659F27AB-6D52-4E03-BEB3-239465586211}">
            <xm:f>NOT(ISERROR(SEARCH($E$3,E20)))</xm:f>
            <xm:f>$E$3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7" operator="containsText" id="{9C0DCBBA-9AC6-498E-9027-4CB8F25798DC}">
            <xm:f>NOT(ISERROR(SEARCH($E$3,E18)))</xm:f>
            <xm:f>$E$3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4" operator="containsText" id="{48D72A49-AA31-4C91-9C8E-34F1C8C1F53A}">
            <xm:f>NOT(ISERROR(SEARCH($E$3,E45)))</xm:f>
            <xm:f>$E$3</xm:f>
            <x14:dxf>
              <fill>
                <patternFill>
                  <bgColor rgb="FF92D050"/>
                </patternFill>
              </fill>
            </x14:dxf>
          </x14:cfRule>
          <xm:sqref>E45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81"/>
  <sheetViews>
    <sheetView topLeftCell="B1" workbookViewId="0">
      <pane ySplit="5" topLeftCell="A6" activePane="bottomLeft" state="frozen"/>
      <selection activeCell="B1" sqref="B1"/>
      <selection pane="bottomLeft" activeCell="E58" sqref="E58"/>
    </sheetView>
  </sheetViews>
  <sheetFormatPr defaultRowHeight="15" x14ac:dyDescent="0.25"/>
  <cols>
    <col min="4" max="4" width="29.85546875" bestFit="1" customWidth="1"/>
    <col min="5" max="5" width="14.5703125" customWidth="1"/>
  </cols>
  <sheetData>
    <row r="4" spans="3:16" ht="18.75" x14ac:dyDescent="0.3">
      <c r="C4" s="16" t="s">
        <v>173</v>
      </c>
      <c r="D4" s="16"/>
      <c r="E4" s="16"/>
      <c r="F4" s="17">
        <v>1</v>
      </c>
      <c r="G4" s="17"/>
      <c r="H4" s="31"/>
      <c r="I4" s="18">
        <v>2</v>
      </c>
      <c r="J4" s="18"/>
      <c r="K4" s="18"/>
      <c r="L4" s="19">
        <v>3</v>
      </c>
      <c r="M4" s="19"/>
      <c r="N4" s="20">
        <v>4</v>
      </c>
      <c r="O4" s="20"/>
      <c r="P4" s="33" t="s">
        <v>14</v>
      </c>
    </row>
    <row r="5" spans="3:16" ht="14.25" customHeight="1" x14ac:dyDescent="0.25">
      <c r="C5" s="1" t="s">
        <v>0</v>
      </c>
      <c r="D5" s="2" t="s">
        <v>1</v>
      </c>
      <c r="E5" s="2" t="s">
        <v>2</v>
      </c>
      <c r="F5" s="10" t="s">
        <v>15</v>
      </c>
      <c r="G5" s="10" t="s">
        <v>17</v>
      </c>
      <c r="H5" s="10" t="s">
        <v>16</v>
      </c>
      <c r="I5" s="10" t="s">
        <v>15</v>
      </c>
      <c r="J5" s="10" t="s">
        <v>17</v>
      </c>
      <c r="K5" s="10" t="s">
        <v>16</v>
      </c>
      <c r="L5" s="10" t="s">
        <v>15</v>
      </c>
      <c r="M5" s="10" t="s">
        <v>17</v>
      </c>
      <c r="N5" s="10" t="s">
        <v>15</v>
      </c>
      <c r="O5" s="10" t="s">
        <v>17</v>
      </c>
      <c r="P5" s="33"/>
    </row>
    <row r="6" spans="3:16" x14ac:dyDescent="0.25">
      <c r="C6" s="3">
        <v>1</v>
      </c>
      <c r="D6" s="24" t="s">
        <v>21</v>
      </c>
      <c r="E6" s="25" t="s">
        <v>97</v>
      </c>
      <c r="F6" s="8">
        <v>5</v>
      </c>
      <c r="G6" s="8">
        <v>4</v>
      </c>
      <c r="H6" s="8">
        <v>5</v>
      </c>
      <c r="I6" s="8"/>
      <c r="J6" s="8"/>
      <c r="K6" s="8"/>
      <c r="L6" s="8">
        <v>5</v>
      </c>
      <c r="M6" s="8">
        <v>5</v>
      </c>
      <c r="N6" s="8"/>
      <c r="O6" s="8"/>
      <c r="P6" s="8">
        <f t="shared" ref="P6:P69" si="0">SUM(F6:O6)</f>
        <v>24</v>
      </c>
    </row>
    <row r="7" spans="3:16" x14ac:dyDescent="0.25">
      <c r="C7" s="3">
        <v>2</v>
      </c>
      <c r="D7" s="26" t="s">
        <v>22</v>
      </c>
      <c r="E7" s="25" t="s">
        <v>98</v>
      </c>
      <c r="F7" s="8">
        <v>6</v>
      </c>
      <c r="G7" s="8">
        <v>6</v>
      </c>
      <c r="H7" s="8">
        <v>6</v>
      </c>
      <c r="I7" s="8"/>
      <c r="J7" s="8"/>
      <c r="K7" s="8"/>
      <c r="L7" s="8">
        <v>5</v>
      </c>
      <c r="M7" s="8">
        <v>5</v>
      </c>
      <c r="N7" s="8"/>
      <c r="O7" s="8"/>
      <c r="P7" s="8">
        <f t="shared" si="0"/>
        <v>28</v>
      </c>
    </row>
    <row r="8" spans="3:16" x14ac:dyDescent="0.25">
      <c r="C8" s="3">
        <v>3</v>
      </c>
      <c r="D8" s="27" t="s">
        <v>23</v>
      </c>
      <c r="E8" s="25" t="s">
        <v>99</v>
      </c>
      <c r="F8" s="8">
        <v>6</v>
      </c>
      <c r="G8" s="8">
        <v>6</v>
      </c>
      <c r="H8" s="8">
        <v>6</v>
      </c>
      <c r="I8" s="8"/>
      <c r="J8" s="8"/>
      <c r="K8" s="8"/>
      <c r="L8" s="8">
        <v>5</v>
      </c>
      <c r="M8" s="8">
        <v>5</v>
      </c>
      <c r="N8" s="8"/>
      <c r="O8" s="8"/>
      <c r="P8" s="8">
        <f t="shared" si="0"/>
        <v>28</v>
      </c>
    </row>
    <row r="9" spans="3:16" x14ac:dyDescent="0.25">
      <c r="C9" s="3">
        <v>4</v>
      </c>
      <c r="D9" s="27" t="s">
        <v>24</v>
      </c>
      <c r="E9" s="25" t="s">
        <v>100</v>
      </c>
      <c r="F9" s="8">
        <v>6</v>
      </c>
      <c r="G9" s="8">
        <v>5</v>
      </c>
      <c r="H9" s="8">
        <v>6</v>
      </c>
      <c r="I9" s="8"/>
      <c r="J9" s="8"/>
      <c r="K9" s="8"/>
      <c r="L9" s="8">
        <v>5</v>
      </c>
      <c r="M9" s="8">
        <v>5</v>
      </c>
      <c r="N9" s="8"/>
      <c r="O9" s="8"/>
      <c r="P9" s="8">
        <f t="shared" si="0"/>
        <v>27</v>
      </c>
    </row>
    <row r="10" spans="3:16" x14ac:dyDescent="0.25">
      <c r="C10" s="3">
        <v>5</v>
      </c>
      <c r="D10" s="27" t="s">
        <v>25</v>
      </c>
      <c r="E10" s="25" t="s">
        <v>101</v>
      </c>
      <c r="F10" s="8">
        <v>6</v>
      </c>
      <c r="G10" s="8">
        <v>5</v>
      </c>
      <c r="H10" s="8">
        <v>6</v>
      </c>
      <c r="I10" s="8"/>
      <c r="J10" s="8"/>
      <c r="K10" s="8"/>
      <c r="L10" s="8">
        <v>6</v>
      </c>
      <c r="M10" s="8">
        <v>6</v>
      </c>
      <c r="N10" s="8"/>
      <c r="O10" s="8"/>
      <c r="P10" s="8">
        <f t="shared" si="0"/>
        <v>29</v>
      </c>
    </row>
    <row r="11" spans="3:16" x14ac:dyDescent="0.25">
      <c r="C11" s="3">
        <v>6</v>
      </c>
      <c r="D11" s="26" t="s">
        <v>26</v>
      </c>
      <c r="E11" s="25" t="s">
        <v>102</v>
      </c>
      <c r="F11" s="8">
        <v>5</v>
      </c>
      <c r="G11" s="8">
        <v>5</v>
      </c>
      <c r="H11" s="8">
        <v>5</v>
      </c>
      <c r="I11" s="8"/>
      <c r="J11" s="8"/>
      <c r="K11" s="8"/>
      <c r="L11" s="8">
        <v>5</v>
      </c>
      <c r="M11" s="8">
        <v>5</v>
      </c>
      <c r="N11" s="8"/>
      <c r="O11" s="8"/>
      <c r="P11" s="8">
        <f t="shared" si="0"/>
        <v>25</v>
      </c>
    </row>
    <row r="12" spans="3:16" x14ac:dyDescent="0.25">
      <c r="C12" s="3">
        <v>7</v>
      </c>
      <c r="D12" s="27" t="s">
        <v>27</v>
      </c>
      <c r="E12" s="25" t="s">
        <v>103</v>
      </c>
      <c r="F12" s="8">
        <v>5</v>
      </c>
      <c r="G12" s="8">
        <v>4</v>
      </c>
      <c r="H12" s="8">
        <v>5</v>
      </c>
      <c r="I12" s="8"/>
      <c r="J12" s="8"/>
      <c r="K12" s="8"/>
      <c r="L12" s="8">
        <v>5</v>
      </c>
      <c r="M12" s="8">
        <v>5</v>
      </c>
      <c r="N12" s="8"/>
      <c r="O12" s="8"/>
      <c r="P12" s="8">
        <f t="shared" si="0"/>
        <v>24</v>
      </c>
    </row>
    <row r="13" spans="3:16" x14ac:dyDescent="0.25">
      <c r="C13" s="3">
        <v>8</v>
      </c>
      <c r="D13" s="27" t="s">
        <v>28</v>
      </c>
      <c r="E13" s="25" t="s">
        <v>104</v>
      </c>
      <c r="F13" s="8"/>
      <c r="G13" s="8"/>
      <c r="H13" s="8"/>
      <c r="I13" s="8">
        <v>6</v>
      </c>
      <c r="J13" s="8">
        <v>6</v>
      </c>
      <c r="K13" s="8">
        <v>6</v>
      </c>
      <c r="L13" s="8">
        <v>5</v>
      </c>
      <c r="M13" s="8">
        <v>6</v>
      </c>
      <c r="N13" s="8"/>
      <c r="O13" s="8"/>
      <c r="P13" s="8">
        <f t="shared" si="0"/>
        <v>29</v>
      </c>
    </row>
    <row r="14" spans="3:16" x14ac:dyDescent="0.25">
      <c r="C14" s="3">
        <v>9</v>
      </c>
      <c r="D14" s="27" t="s">
        <v>29</v>
      </c>
      <c r="E14" s="25" t="s">
        <v>105</v>
      </c>
      <c r="F14" s="8">
        <v>6</v>
      </c>
      <c r="G14" s="8">
        <v>5</v>
      </c>
      <c r="H14" s="8">
        <v>6</v>
      </c>
      <c r="I14" s="8"/>
      <c r="J14" s="8"/>
      <c r="K14" s="8"/>
      <c r="L14" s="8">
        <v>5</v>
      </c>
      <c r="M14" s="8">
        <v>6</v>
      </c>
      <c r="N14" s="8"/>
      <c r="O14" s="8"/>
      <c r="P14" s="8">
        <f t="shared" si="0"/>
        <v>28</v>
      </c>
    </row>
    <row r="15" spans="3:16" x14ac:dyDescent="0.25">
      <c r="C15" s="3">
        <v>10</v>
      </c>
      <c r="D15" s="24" t="s">
        <v>30</v>
      </c>
      <c r="E15" s="25" t="s">
        <v>106</v>
      </c>
      <c r="F15" s="8">
        <v>6</v>
      </c>
      <c r="G15" s="8">
        <v>6</v>
      </c>
      <c r="H15" s="8">
        <v>6</v>
      </c>
      <c r="I15" s="8"/>
      <c r="J15" s="8"/>
      <c r="K15" s="8"/>
      <c r="L15" s="8">
        <v>5</v>
      </c>
      <c r="M15" s="8">
        <v>6</v>
      </c>
      <c r="N15" s="8"/>
      <c r="O15" s="8"/>
      <c r="P15" s="8">
        <f t="shared" si="0"/>
        <v>29</v>
      </c>
    </row>
    <row r="16" spans="3:16" x14ac:dyDescent="0.25">
      <c r="C16" s="3">
        <v>11</v>
      </c>
      <c r="D16" s="24" t="s">
        <v>31</v>
      </c>
      <c r="E16" s="25" t="s">
        <v>107</v>
      </c>
      <c r="F16" s="8">
        <v>4</v>
      </c>
      <c r="G16" s="8">
        <v>4</v>
      </c>
      <c r="H16" s="8">
        <v>5</v>
      </c>
      <c r="I16" s="8"/>
      <c r="J16" s="8"/>
      <c r="K16" s="8"/>
      <c r="L16" s="8">
        <v>5</v>
      </c>
      <c r="M16" s="8">
        <v>5</v>
      </c>
      <c r="N16" s="8"/>
      <c r="O16" s="8"/>
      <c r="P16" s="8">
        <f t="shared" si="0"/>
        <v>23</v>
      </c>
    </row>
    <row r="17" spans="3:16" x14ac:dyDescent="0.25">
      <c r="C17" s="3">
        <v>12</v>
      </c>
      <c r="D17" s="27" t="s">
        <v>32</v>
      </c>
      <c r="E17" s="25" t="s">
        <v>108</v>
      </c>
      <c r="F17" s="8">
        <v>6</v>
      </c>
      <c r="G17" s="8">
        <v>5</v>
      </c>
      <c r="H17" s="8">
        <v>6</v>
      </c>
      <c r="I17" s="8"/>
      <c r="J17" s="8"/>
      <c r="K17" s="8"/>
      <c r="L17" s="8"/>
      <c r="M17" s="8"/>
      <c r="N17" s="8">
        <v>6</v>
      </c>
      <c r="O17" s="8">
        <v>6</v>
      </c>
      <c r="P17" s="8">
        <f t="shared" si="0"/>
        <v>29</v>
      </c>
    </row>
    <row r="18" spans="3:16" x14ac:dyDescent="0.25">
      <c r="C18" s="3">
        <v>13</v>
      </c>
      <c r="D18" s="24" t="s">
        <v>33</v>
      </c>
      <c r="E18" s="25" t="s">
        <v>109</v>
      </c>
      <c r="F18" s="8"/>
      <c r="G18" s="8"/>
      <c r="H18" s="8"/>
      <c r="I18" s="8">
        <v>6</v>
      </c>
      <c r="J18" s="8">
        <v>6</v>
      </c>
      <c r="K18" s="8">
        <v>6</v>
      </c>
      <c r="L18" s="8">
        <v>6</v>
      </c>
      <c r="M18" s="8">
        <v>6</v>
      </c>
      <c r="N18" s="8"/>
      <c r="O18" s="8"/>
      <c r="P18" s="8">
        <f t="shared" si="0"/>
        <v>30</v>
      </c>
    </row>
    <row r="19" spans="3:16" x14ac:dyDescent="0.25">
      <c r="C19" s="3">
        <v>14</v>
      </c>
      <c r="D19" s="26" t="s">
        <v>34</v>
      </c>
      <c r="E19" s="25" t="s">
        <v>110</v>
      </c>
      <c r="F19" s="8">
        <v>6</v>
      </c>
      <c r="G19" s="8">
        <v>5</v>
      </c>
      <c r="H19" s="8">
        <v>6</v>
      </c>
      <c r="I19" s="8"/>
      <c r="J19" s="8"/>
      <c r="K19" s="8"/>
      <c r="L19" s="8">
        <v>5</v>
      </c>
      <c r="M19" s="8">
        <v>6</v>
      </c>
      <c r="N19" s="8"/>
      <c r="O19" s="8"/>
      <c r="P19" s="8">
        <f t="shared" si="0"/>
        <v>28</v>
      </c>
    </row>
    <row r="20" spans="3:16" x14ac:dyDescent="0.25">
      <c r="C20" s="3">
        <v>15</v>
      </c>
      <c r="D20" s="27" t="s">
        <v>35</v>
      </c>
      <c r="E20" s="25" t="s">
        <v>111</v>
      </c>
      <c r="F20" s="8">
        <v>6</v>
      </c>
      <c r="G20" s="8">
        <v>5</v>
      </c>
      <c r="H20" s="8">
        <v>6</v>
      </c>
      <c r="I20" s="8"/>
      <c r="J20" s="8"/>
      <c r="K20" s="8"/>
      <c r="L20" s="8">
        <v>5</v>
      </c>
      <c r="M20" s="8">
        <v>5</v>
      </c>
      <c r="N20" s="8"/>
      <c r="O20" s="8"/>
      <c r="P20" s="8">
        <f t="shared" si="0"/>
        <v>27</v>
      </c>
    </row>
    <row r="21" spans="3:16" x14ac:dyDescent="0.25">
      <c r="C21" s="3">
        <v>16</v>
      </c>
      <c r="D21" s="27" t="s">
        <v>36</v>
      </c>
      <c r="E21" s="25" t="s">
        <v>112</v>
      </c>
      <c r="F21" s="8">
        <v>6</v>
      </c>
      <c r="G21" s="8">
        <v>5</v>
      </c>
      <c r="H21" s="8">
        <v>5</v>
      </c>
      <c r="I21" s="8"/>
      <c r="J21" s="8"/>
      <c r="K21" s="8"/>
      <c r="L21" s="8">
        <v>5</v>
      </c>
      <c r="M21" s="8">
        <v>5</v>
      </c>
      <c r="N21" s="8"/>
      <c r="O21" s="8"/>
      <c r="P21" s="8">
        <f t="shared" si="0"/>
        <v>26</v>
      </c>
    </row>
    <row r="22" spans="3:16" x14ac:dyDescent="0.25">
      <c r="C22" s="3">
        <v>17</v>
      </c>
      <c r="D22" s="27" t="s">
        <v>37</v>
      </c>
      <c r="E22" s="25" t="s">
        <v>113</v>
      </c>
      <c r="F22" s="8">
        <v>6</v>
      </c>
      <c r="G22" s="8">
        <v>6</v>
      </c>
      <c r="H22" s="8">
        <v>6</v>
      </c>
      <c r="I22" s="8"/>
      <c r="J22" s="8"/>
      <c r="K22" s="8"/>
      <c r="L22" s="8">
        <v>5</v>
      </c>
      <c r="M22" s="8">
        <v>5</v>
      </c>
      <c r="N22" s="8"/>
      <c r="O22" s="8"/>
      <c r="P22" s="8">
        <f t="shared" si="0"/>
        <v>28</v>
      </c>
    </row>
    <row r="23" spans="3:16" x14ac:dyDescent="0.25">
      <c r="C23" s="3">
        <v>18</v>
      </c>
      <c r="D23" s="26" t="s">
        <v>38</v>
      </c>
      <c r="E23" s="25" t="s">
        <v>114</v>
      </c>
      <c r="F23" s="8">
        <v>6</v>
      </c>
      <c r="G23" s="8">
        <v>5</v>
      </c>
      <c r="H23" s="8">
        <v>6</v>
      </c>
      <c r="I23" s="8"/>
      <c r="J23" s="8"/>
      <c r="K23" s="8"/>
      <c r="L23" s="8">
        <v>5</v>
      </c>
      <c r="M23" s="8">
        <v>5</v>
      </c>
      <c r="N23" s="8"/>
      <c r="O23" s="8"/>
      <c r="P23" s="8">
        <f t="shared" si="0"/>
        <v>27</v>
      </c>
    </row>
    <row r="24" spans="3:16" x14ac:dyDescent="0.25">
      <c r="C24" s="3">
        <v>19</v>
      </c>
      <c r="D24" s="27" t="s">
        <v>39</v>
      </c>
      <c r="E24" s="25" t="s">
        <v>115</v>
      </c>
      <c r="F24" s="8">
        <v>6</v>
      </c>
      <c r="G24" s="8">
        <v>6</v>
      </c>
      <c r="H24" s="8">
        <v>6</v>
      </c>
      <c r="I24" s="8"/>
      <c r="J24" s="8"/>
      <c r="K24" s="8"/>
      <c r="L24" s="8">
        <v>6</v>
      </c>
      <c r="M24" s="8">
        <v>6</v>
      </c>
      <c r="N24" s="8"/>
      <c r="O24" s="8"/>
      <c r="P24" s="8">
        <f t="shared" si="0"/>
        <v>30</v>
      </c>
    </row>
    <row r="25" spans="3:16" x14ac:dyDescent="0.25">
      <c r="C25" s="3">
        <v>20</v>
      </c>
      <c r="D25" s="28" t="s">
        <v>40</v>
      </c>
      <c r="E25" s="25" t="s">
        <v>116</v>
      </c>
      <c r="F25" s="8">
        <v>6</v>
      </c>
      <c r="G25" s="8">
        <v>6</v>
      </c>
      <c r="H25" s="8"/>
      <c r="I25" s="8"/>
      <c r="J25" s="8"/>
      <c r="K25" s="8"/>
      <c r="L25" s="8">
        <v>6</v>
      </c>
      <c r="M25" s="8">
        <v>6</v>
      </c>
      <c r="N25" s="8"/>
      <c r="O25" s="8"/>
      <c r="P25" s="8">
        <f t="shared" si="0"/>
        <v>24</v>
      </c>
    </row>
    <row r="26" spans="3:16" x14ac:dyDescent="0.25">
      <c r="C26" s="3">
        <v>21</v>
      </c>
      <c r="D26" s="24" t="s">
        <v>41</v>
      </c>
      <c r="E26" s="25" t="s">
        <v>117</v>
      </c>
      <c r="F26" s="8">
        <v>6</v>
      </c>
      <c r="G26" s="8">
        <v>6</v>
      </c>
      <c r="H26" s="8">
        <v>6</v>
      </c>
      <c r="I26" s="8"/>
      <c r="J26" s="8"/>
      <c r="K26" s="8"/>
      <c r="L26" s="8">
        <v>5</v>
      </c>
      <c r="M26" s="8">
        <v>5</v>
      </c>
      <c r="N26" s="8"/>
      <c r="O26" s="8"/>
      <c r="P26" s="8">
        <f t="shared" si="0"/>
        <v>28</v>
      </c>
    </row>
    <row r="27" spans="3:16" x14ac:dyDescent="0.25">
      <c r="C27" s="3">
        <v>22</v>
      </c>
      <c r="D27" s="28" t="s">
        <v>42</v>
      </c>
      <c r="E27" s="25" t="s">
        <v>118</v>
      </c>
      <c r="F27" s="8">
        <v>6</v>
      </c>
      <c r="G27" s="8">
        <v>6</v>
      </c>
      <c r="H27" s="8">
        <v>6</v>
      </c>
      <c r="I27" s="8"/>
      <c r="J27" s="8"/>
      <c r="K27" s="8"/>
      <c r="L27" s="8">
        <v>5</v>
      </c>
      <c r="M27" s="8">
        <v>5</v>
      </c>
      <c r="N27" s="8"/>
      <c r="O27" s="8"/>
      <c r="P27" s="8">
        <f t="shared" si="0"/>
        <v>28</v>
      </c>
    </row>
    <row r="28" spans="3:16" x14ac:dyDescent="0.25">
      <c r="C28" s="3">
        <v>23</v>
      </c>
      <c r="D28" s="24" t="s">
        <v>43</v>
      </c>
      <c r="E28" s="25" t="s">
        <v>119</v>
      </c>
      <c r="F28" s="8">
        <v>5</v>
      </c>
      <c r="G28" s="8">
        <v>4</v>
      </c>
      <c r="H28" s="8">
        <v>5</v>
      </c>
      <c r="I28" s="8"/>
      <c r="J28" s="8"/>
      <c r="K28" s="8"/>
      <c r="L28" s="8">
        <v>5</v>
      </c>
      <c r="M28" s="8">
        <v>5</v>
      </c>
      <c r="N28" s="8"/>
      <c r="O28" s="8"/>
      <c r="P28" s="8">
        <f t="shared" si="0"/>
        <v>24</v>
      </c>
    </row>
    <row r="29" spans="3:16" x14ac:dyDescent="0.25">
      <c r="C29" s="3">
        <v>24</v>
      </c>
      <c r="D29" s="26" t="s">
        <v>44</v>
      </c>
      <c r="E29" s="25" t="s">
        <v>120</v>
      </c>
      <c r="F29" s="8">
        <v>6</v>
      </c>
      <c r="G29" s="8">
        <v>6</v>
      </c>
      <c r="H29" s="8">
        <v>5</v>
      </c>
      <c r="I29" s="8"/>
      <c r="J29" s="8"/>
      <c r="K29" s="8"/>
      <c r="L29" s="8">
        <v>5</v>
      </c>
      <c r="M29" s="8">
        <v>5</v>
      </c>
      <c r="N29" s="8"/>
      <c r="O29" s="8"/>
      <c r="P29" s="8">
        <f t="shared" si="0"/>
        <v>27</v>
      </c>
    </row>
    <row r="30" spans="3:16" x14ac:dyDescent="0.25">
      <c r="C30" s="3">
        <v>25</v>
      </c>
      <c r="D30" s="24" t="s">
        <v>45</v>
      </c>
      <c r="E30" s="25" t="s">
        <v>121</v>
      </c>
      <c r="F30" s="8">
        <v>5</v>
      </c>
      <c r="G30" s="8">
        <v>5</v>
      </c>
      <c r="H30" s="8">
        <v>5</v>
      </c>
      <c r="I30" s="8"/>
      <c r="J30" s="8"/>
      <c r="K30" s="8"/>
      <c r="L30" s="8">
        <v>5</v>
      </c>
      <c r="M30" s="8">
        <v>5</v>
      </c>
      <c r="N30" s="8"/>
      <c r="O30" s="8"/>
      <c r="P30" s="8">
        <f t="shared" si="0"/>
        <v>25</v>
      </c>
    </row>
    <row r="31" spans="3:16" x14ac:dyDescent="0.25">
      <c r="C31" s="3">
        <v>26</v>
      </c>
      <c r="D31" s="27" t="s">
        <v>46</v>
      </c>
      <c r="E31" s="25" t="s">
        <v>122</v>
      </c>
      <c r="F31" s="8">
        <v>6</v>
      </c>
      <c r="G31" s="8">
        <v>6</v>
      </c>
      <c r="H31" s="8">
        <v>6</v>
      </c>
      <c r="I31" s="8"/>
      <c r="J31" s="8"/>
      <c r="K31" s="8"/>
      <c r="L31" s="8">
        <v>6</v>
      </c>
      <c r="M31" s="8">
        <v>6</v>
      </c>
      <c r="N31" s="8"/>
      <c r="O31" s="8"/>
      <c r="P31" s="8">
        <f t="shared" si="0"/>
        <v>30</v>
      </c>
    </row>
    <row r="32" spans="3:16" x14ac:dyDescent="0.25">
      <c r="C32" s="3">
        <v>27</v>
      </c>
      <c r="D32" s="26" t="s">
        <v>47</v>
      </c>
      <c r="E32" s="25" t="s">
        <v>123</v>
      </c>
      <c r="F32" s="8">
        <v>6</v>
      </c>
      <c r="G32" s="8">
        <v>6</v>
      </c>
      <c r="H32" s="8">
        <v>6</v>
      </c>
      <c r="I32" s="8"/>
      <c r="J32" s="8"/>
      <c r="K32" s="8"/>
      <c r="L32" s="8">
        <v>6</v>
      </c>
      <c r="M32" s="8">
        <v>6</v>
      </c>
      <c r="N32" s="8"/>
      <c r="O32" s="8"/>
      <c r="P32" s="8">
        <f t="shared" si="0"/>
        <v>30</v>
      </c>
    </row>
    <row r="33" spans="3:16" x14ac:dyDescent="0.25">
      <c r="C33" s="3">
        <v>28</v>
      </c>
      <c r="D33" s="26" t="s">
        <v>48</v>
      </c>
      <c r="E33" s="25" t="s">
        <v>124</v>
      </c>
      <c r="F33" s="8">
        <v>6</v>
      </c>
      <c r="G33" s="8">
        <v>5</v>
      </c>
      <c r="H33" s="8">
        <v>5</v>
      </c>
      <c r="I33" s="8"/>
      <c r="J33" s="8"/>
      <c r="K33" s="8"/>
      <c r="L33" s="8">
        <v>5</v>
      </c>
      <c r="M33" s="8">
        <v>5</v>
      </c>
      <c r="N33" s="8"/>
      <c r="O33" s="8"/>
      <c r="P33" s="8">
        <f t="shared" si="0"/>
        <v>26</v>
      </c>
    </row>
    <row r="34" spans="3:16" x14ac:dyDescent="0.25">
      <c r="C34" s="3">
        <v>29</v>
      </c>
      <c r="D34" s="26" t="s">
        <v>49</v>
      </c>
      <c r="E34" s="25" t="s">
        <v>125</v>
      </c>
      <c r="F34" s="8">
        <v>6</v>
      </c>
      <c r="G34" s="8">
        <v>6</v>
      </c>
      <c r="H34" s="8">
        <v>6</v>
      </c>
      <c r="I34" s="8"/>
      <c r="J34" s="8"/>
      <c r="K34" s="8"/>
      <c r="L34" s="8">
        <v>5</v>
      </c>
      <c r="M34" s="8">
        <v>5</v>
      </c>
      <c r="N34" s="8"/>
      <c r="O34" s="8"/>
      <c r="P34" s="8">
        <f t="shared" si="0"/>
        <v>28</v>
      </c>
    </row>
    <row r="35" spans="3:16" x14ac:dyDescent="0.25">
      <c r="C35" s="3">
        <v>30</v>
      </c>
      <c r="D35" s="27" t="s">
        <v>50</v>
      </c>
      <c r="E35" s="25" t="s">
        <v>126</v>
      </c>
      <c r="F35" s="8">
        <v>5</v>
      </c>
      <c r="G35" s="8">
        <v>4</v>
      </c>
      <c r="H35" s="8">
        <v>5</v>
      </c>
      <c r="I35" s="8"/>
      <c r="J35" s="8"/>
      <c r="K35" s="8"/>
      <c r="L35" s="8">
        <v>5</v>
      </c>
      <c r="M35" s="8">
        <v>5</v>
      </c>
      <c r="N35" s="8"/>
      <c r="O35" s="8"/>
      <c r="P35" s="8">
        <f t="shared" si="0"/>
        <v>24</v>
      </c>
    </row>
    <row r="36" spans="3:16" x14ac:dyDescent="0.25">
      <c r="C36" s="3">
        <v>31</v>
      </c>
      <c r="D36" s="28" t="s">
        <v>51</v>
      </c>
      <c r="E36" s="25" t="s">
        <v>127</v>
      </c>
      <c r="F36" s="8">
        <v>6</v>
      </c>
      <c r="G36" s="8">
        <v>6</v>
      </c>
      <c r="H36" s="8">
        <v>6</v>
      </c>
      <c r="I36" s="8"/>
      <c r="J36" s="8"/>
      <c r="K36" s="8"/>
      <c r="L36" s="8">
        <v>5</v>
      </c>
      <c r="M36" s="8">
        <v>5</v>
      </c>
      <c r="N36" s="8"/>
      <c r="O36" s="8"/>
      <c r="P36" s="8">
        <f t="shared" si="0"/>
        <v>28</v>
      </c>
    </row>
    <row r="37" spans="3:16" x14ac:dyDescent="0.25">
      <c r="C37" s="3">
        <v>32</v>
      </c>
      <c r="D37" s="27" t="s">
        <v>52</v>
      </c>
      <c r="E37" s="25" t="s">
        <v>128</v>
      </c>
      <c r="F37" s="8">
        <v>6</v>
      </c>
      <c r="G37" s="8">
        <v>6</v>
      </c>
      <c r="H37" s="8">
        <v>6</v>
      </c>
      <c r="I37" s="8"/>
      <c r="J37" s="8"/>
      <c r="K37" s="8"/>
      <c r="L37" s="8">
        <v>6</v>
      </c>
      <c r="M37" s="8">
        <v>6</v>
      </c>
      <c r="N37" s="8"/>
      <c r="O37" s="8"/>
      <c r="P37" s="8">
        <f t="shared" si="0"/>
        <v>30</v>
      </c>
    </row>
    <row r="38" spans="3:16" x14ac:dyDescent="0.25">
      <c r="C38" s="3">
        <v>33</v>
      </c>
      <c r="D38" s="24" t="s">
        <v>53</v>
      </c>
      <c r="E38" s="25" t="s">
        <v>129</v>
      </c>
      <c r="F38" s="8">
        <v>6</v>
      </c>
      <c r="G38" s="8">
        <v>6</v>
      </c>
      <c r="H38" s="8">
        <v>6</v>
      </c>
      <c r="I38" s="8"/>
      <c r="J38" s="8"/>
      <c r="K38" s="8"/>
      <c r="L38" s="8"/>
      <c r="M38" s="8"/>
      <c r="N38" s="8">
        <v>6</v>
      </c>
      <c r="O38" s="8">
        <v>4</v>
      </c>
      <c r="P38" s="8">
        <f t="shared" si="0"/>
        <v>28</v>
      </c>
    </row>
    <row r="39" spans="3:16" x14ac:dyDescent="0.25">
      <c r="C39" s="3">
        <v>34</v>
      </c>
      <c r="D39" s="27" t="s">
        <v>54</v>
      </c>
      <c r="E39" s="25" t="s">
        <v>130</v>
      </c>
      <c r="F39" s="8">
        <v>6</v>
      </c>
      <c r="G39" s="8">
        <v>6</v>
      </c>
      <c r="H39" s="8">
        <v>5</v>
      </c>
      <c r="I39" s="8"/>
      <c r="J39" s="8"/>
      <c r="K39" s="8"/>
      <c r="L39" s="8">
        <v>5</v>
      </c>
      <c r="M39" s="8">
        <v>5</v>
      </c>
      <c r="N39" s="8"/>
      <c r="O39" s="8"/>
      <c r="P39" s="8">
        <f t="shared" si="0"/>
        <v>27</v>
      </c>
    </row>
    <row r="40" spans="3:16" x14ac:dyDescent="0.25">
      <c r="C40" s="3">
        <v>35</v>
      </c>
      <c r="D40" s="27" t="s">
        <v>55</v>
      </c>
      <c r="E40" s="25" t="s">
        <v>131</v>
      </c>
      <c r="F40" s="8">
        <v>6</v>
      </c>
      <c r="G40" s="8">
        <v>6</v>
      </c>
      <c r="H40" s="8">
        <v>6</v>
      </c>
      <c r="I40" s="8"/>
      <c r="J40" s="8"/>
      <c r="K40" s="8"/>
      <c r="L40" s="8">
        <v>5</v>
      </c>
      <c r="M40" s="8">
        <v>5</v>
      </c>
      <c r="N40" s="8"/>
      <c r="O40" s="8"/>
      <c r="P40" s="8">
        <f t="shared" si="0"/>
        <v>28</v>
      </c>
    </row>
    <row r="41" spans="3:16" x14ac:dyDescent="0.25">
      <c r="C41" s="3">
        <v>36</v>
      </c>
      <c r="D41" s="24" t="s">
        <v>56</v>
      </c>
      <c r="E41" s="25" t="s">
        <v>132</v>
      </c>
      <c r="F41" s="8">
        <v>6</v>
      </c>
      <c r="G41" s="8">
        <v>5</v>
      </c>
      <c r="H41" s="8">
        <v>5</v>
      </c>
      <c r="I41" s="8"/>
      <c r="J41" s="8"/>
      <c r="K41" s="8"/>
      <c r="L41" s="8">
        <v>5</v>
      </c>
      <c r="M41" s="8">
        <v>5</v>
      </c>
      <c r="N41" s="11"/>
      <c r="O41" s="11"/>
      <c r="P41" s="8">
        <f t="shared" si="0"/>
        <v>26</v>
      </c>
    </row>
    <row r="42" spans="3:16" x14ac:dyDescent="0.25">
      <c r="C42" s="3">
        <v>37</v>
      </c>
      <c r="D42" s="24" t="s">
        <v>57</v>
      </c>
      <c r="E42" s="25" t="s">
        <v>133</v>
      </c>
      <c r="F42" s="8">
        <v>6</v>
      </c>
      <c r="G42" s="8">
        <v>6</v>
      </c>
      <c r="H42" s="8">
        <v>5</v>
      </c>
      <c r="I42" s="8"/>
      <c r="J42" s="8"/>
      <c r="K42" s="8"/>
      <c r="L42" s="8">
        <v>5</v>
      </c>
      <c r="M42" s="8">
        <v>5</v>
      </c>
      <c r="N42" s="11"/>
      <c r="O42" s="11"/>
      <c r="P42" s="8">
        <f t="shared" si="0"/>
        <v>27</v>
      </c>
    </row>
    <row r="43" spans="3:16" x14ac:dyDescent="0.25">
      <c r="C43" s="3">
        <v>38</v>
      </c>
      <c r="D43" s="27" t="s">
        <v>58</v>
      </c>
      <c r="E43" s="25" t="s">
        <v>134</v>
      </c>
      <c r="F43" s="8">
        <v>6</v>
      </c>
      <c r="G43" s="8">
        <v>6</v>
      </c>
      <c r="H43" s="8">
        <v>6</v>
      </c>
      <c r="I43" s="8"/>
      <c r="J43" s="8"/>
      <c r="K43" s="8"/>
      <c r="L43" s="8">
        <v>5</v>
      </c>
      <c r="M43" s="8">
        <v>5</v>
      </c>
      <c r="N43" s="11"/>
      <c r="O43" s="11"/>
      <c r="P43" s="8">
        <f t="shared" si="0"/>
        <v>28</v>
      </c>
    </row>
    <row r="44" spans="3:16" x14ac:dyDescent="0.25">
      <c r="C44" s="3">
        <v>39</v>
      </c>
      <c r="D44" s="27" t="s">
        <v>59</v>
      </c>
      <c r="E44" s="25" t="s">
        <v>135</v>
      </c>
      <c r="F44" s="8"/>
      <c r="G44" s="8"/>
      <c r="H44" s="8"/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11"/>
      <c r="O44" s="11"/>
      <c r="P44" s="8">
        <f t="shared" si="0"/>
        <v>30</v>
      </c>
    </row>
    <row r="45" spans="3:16" x14ac:dyDescent="0.25">
      <c r="C45" s="3">
        <v>40</v>
      </c>
      <c r="D45" s="24" t="s">
        <v>60</v>
      </c>
      <c r="E45" s="25" t="s">
        <v>136</v>
      </c>
      <c r="F45" s="8">
        <v>6</v>
      </c>
      <c r="G45" s="8">
        <v>6</v>
      </c>
      <c r="H45" s="8">
        <v>6</v>
      </c>
      <c r="I45" s="8"/>
      <c r="J45" s="8"/>
      <c r="K45" s="8"/>
      <c r="L45" s="8">
        <v>5</v>
      </c>
      <c r="M45" s="8">
        <v>5</v>
      </c>
      <c r="N45" s="11"/>
      <c r="O45" s="11"/>
      <c r="P45" s="8">
        <f t="shared" si="0"/>
        <v>28</v>
      </c>
    </row>
    <row r="46" spans="3:16" x14ac:dyDescent="0.25">
      <c r="C46" s="3">
        <v>41</v>
      </c>
      <c r="D46" s="27" t="s">
        <v>61</v>
      </c>
      <c r="E46" s="25" t="s">
        <v>137</v>
      </c>
      <c r="F46" s="8">
        <v>6</v>
      </c>
      <c r="G46" s="8">
        <v>6</v>
      </c>
      <c r="H46" s="8">
        <v>6</v>
      </c>
      <c r="I46" s="8"/>
      <c r="J46" s="8"/>
      <c r="K46" s="8"/>
      <c r="L46" s="8">
        <v>6</v>
      </c>
      <c r="M46" s="8"/>
      <c r="N46" s="11"/>
      <c r="O46" s="11"/>
      <c r="P46" s="8">
        <f t="shared" si="0"/>
        <v>24</v>
      </c>
    </row>
    <row r="47" spans="3:16" x14ac:dyDescent="0.25">
      <c r="C47" s="3">
        <v>42</v>
      </c>
      <c r="D47" s="27" t="s">
        <v>62</v>
      </c>
      <c r="E47" s="25" t="s">
        <v>138</v>
      </c>
      <c r="F47" s="8">
        <v>6</v>
      </c>
      <c r="G47" s="8">
        <v>6</v>
      </c>
      <c r="H47" s="8">
        <v>6</v>
      </c>
      <c r="I47" s="8"/>
      <c r="J47" s="8"/>
      <c r="K47" s="8"/>
      <c r="L47" s="8">
        <v>5</v>
      </c>
      <c r="M47" s="8">
        <v>5</v>
      </c>
      <c r="N47" s="12"/>
      <c r="O47" s="12"/>
      <c r="P47" s="8">
        <f t="shared" si="0"/>
        <v>28</v>
      </c>
    </row>
    <row r="48" spans="3:16" x14ac:dyDescent="0.25">
      <c r="C48" s="3">
        <v>43</v>
      </c>
      <c r="D48" s="27" t="s">
        <v>63</v>
      </c>
      <c r="E48" s="25" t="s">
        <v>139</v>
      </c>
      <c r="F48" s="8">
        <v>6</v>
      </c>
      <c r="G48" s="8">
        <v>6</v>
      </c>
      <c r="H48" s="8">
        <v>6</v>
      </c>
      <c r="I48" s="8"/>
      <c r="J48" s="8"/>
      <c r="K48" s="8"/>
      <c r="L48" s="8"/>
      <c r="M48" s="8"/>
      <c r="N48" s="8">
        <v>5</v>
      </c>
      <c r="O48" s="8">
        <v>5</v>
      </c>
      <c r="P48" s="8">
        <f t="shared" si="0"/>
        <v>28</v>
      </c>
    </row>
    <row r="49" spans="3:16" ht="25.5" x14ac:dyDescent="0.25">
      <c r="C49" s="3">
        <v>44</v>
      </c>
      <c r="D49" s="24" t="s">
        <v>64</v>
      </c>
      <c r="E49" s="25" t="s">
        <v>140</v>
      </c>
      <c r="F49" s="8">
        <v>6</v>
      </c>
      <c r="G49" s="8">
        <v>6</v>
      </c>
      <c r="H49" s="8">
        <v>5</v>
      </c>
      <c r="I49" s="8"/>
      <c r="J49" s="8"/>
      <c r="K49" s="8"/>
      <c r="L49" s="8">
        <v>5</v>
      </c>
      <c r="M49" s="8">
        <v>5</v>
      </c>
      <c r="N49" s="8"/>
      <c r="O49" s="8"/>
      <c r="P49" s="8">
        <f t="shared" si="0"/>
        <v>27</v>
      </c>
    </row>
    <row r="50" spans="3:16" x14ac:dyDescent="0.25">
      <c r="C50" s="3">
        <v>45</v>
      </c>
      <c r="D50" s="27" t="s">
        <v>65</v>
      </c>
      <c r="E50" s="25" t="s">
        <v>141</v>
      </c>
      <c r="F50" s="8">
        <v>6</v>
      </c>
      <c r="G50" s="8">
        <v>6</v>
      </c>
      <c r="H50" s="8">
        <v>6</v>
      </c>
      <c r="I50" s="8"/>
      <c r="J50" s="8"/>
      <c r="K50" s="8"/>
      <c r="L50" s="8">
        <v>5</v>
      </c>
      <c r="M50" s="8">
        <v>5</v>
      </c>
      <c r="N50" s="8"/>
      <c r="O50" s="8"/>
      <c r="P50" s="8">
        <f t="shared" si="0"/>
        <v>28</v>
      </c>
    </row>
    <row r="51" spans="3:16" x14ac:dyDescent="0.25">
      <c r="C51" s="3">
        <v>46</v>
      </c>
      <c r="D51" s="27" t="s">
        <v>66</v>
      </c>
      <c r="E51" s="25" t="s">
        <v>142</v>
      </c>
      <c r="F51" s="8">
        <v>6</v>
      </c>
      <c r="G51" s="8">
        <v>6</v>
      </c>
      <c r="H51" s="8">
        <v>6</v>
      </c>
      <c r="I51" s="8"/>
      <c r="J51" s="8"/>
      <c r="K51" s="8"/>
      <c r="L51" s="8">
        <v>5</v>
      </c>
      <c r="M51" s="8">
        <v>5</v>
      </c>
      <c r="N51" s="8"/>
      <c r="O51" s="8"/>
      <c r="P51" s="8">
        <f t="shared" si="0"/>
        <v>28</v>
      </c>
    </row>
    <row r="52" spans="3:16" x14ac:dyDescent="0.25">
      <c r="C52" s="3">
        <v>47</v>
      </c>
      <c r="D52" s="29" t="s">
        <v>67</v>
      </c>
      <c r="E52" s="25" t="s">
        <v>143</v>
      </c>
      <c r="F52" s="8">
        <v>6</v>
      </c>
      <c r="G52" s="8">
        <v>6</v>
      </c>
      <c r="H52" s="8">
        <v>5</v>
      </c>
      <c r="I52" s="8"/>
      <c r="J52" s="8"/>
      <c r="K52" s="8"/>
      <c r="L52" s="8">
        <v>5</v>
      </c>
      <c r="M52" s="8">
        <v>5</v>
      </c>
      <c r="N52" s="8"/>
      <c r="O52" s="8"/>
      <c r="P52" s="8">
        <f t="shared" si="0"/>
        <v>27</v>
      </c>
    </row>
    <row r="53" spans="3:16" x14ac:dyDescent="0.25">
      <c r="C53" s="3">
        <v>48</v>
      </c>
      <c r="D53" s="27" t="s">
        <v>68</v>
      </c>
      <c r="E53" s="25" t="s">
        <v>144</v>
      </c>
      <c r="F53" s="8">
        <v>6</v>
      </c>
      <c r="G53" s="8">
        <v>6</v>
      </c>
      <c r="H53" s="8">
        <v>6</v>
      </c>
      <c r="I53" s="8"/>
      <c r="J53" s="8"/>
      <c r="K53" s="8"/>
      <c r="L53" s="8">
        <v>4</v>
      </c>
      <c r="M53" s="8">
        <v>4</v>
      </c>
      <c r="N53" s="8"/>
      <c r="O53" s="8"/>
      <c r="P53" s="8">
        <f t="shared" si="0"/>
        <v>26</v>
      </c>
    </row>
    <row r="54" spans="3:16" x14ac:dyDescent="0.25">
      <c r="C54" s="3">
        <v>49</v>
      </c>
      <c r="D54" s="26" t="s">
        <v>69</v>
      </c>
      <c r="E54" s="25" t="s">
        <v>145</v>
      </c>
      <c r="F54" s="8">
        <v>6</v>
      </c>
      <c r="G54" s="8">
        <v>6</v>
      </c>
      <c r="H54" s="8">
        <v>6</v>
      </c>
      <c r="I54" s="8"/>
      <c r="J54" s="8"/>
      <c r="K54" s="8"/>
      <c r="L54" s="8">
        <v>5</v>
      </c>
      <c r="M54" s="8">
        <v>5</v>
      </c>
      <c r="N54" s="8"/>
      <c r="O54" s="8"/>
      <c r="P54" s="8">
        <f t="shared" si="0"/>
        <v>28</v>
      </c>
    </row>
    <row r="55" spans="3:16" x14ac:dyDescent="0.25">
      <c r="C55" s="3">
        <v>50</v>
      </c>
      <c r="D55" s="24" t="s">
        <v>70</v>
      </c>
      <c r="E55" s="25" t="s">
        <v>146</v>
      </c>
      <c r="F55" s="8">
        <v>6</v>
      </c>
      <c r="G55" s="8">
        <v>6</v>
      </c>
      <c r="H55" s="8">
        <v>6</v>
      </c>
      <c r="I55" s="8"/>
      <c r="J55" s="8"/>
      <c r="K55" s="8"/>
      <c r="L55" s="8">
        <v>4</v>
      </c>
      <c r="M55" s="8">
        <v>4</v>
      </c>
      <c r="N55" s="8"/>
      <c r="O55" s="8"/>
      <c r="P55" s="8">
        <f t="shared" si="0"/>
        <v>26</v>
      </c>
    </row>
    <row r="56" spans="3:16" x14ac:dyDescent="0.25">
      <c r="C56" s="3">
        <v>51</v>
      </c>
      <c r="D56" s="28" t="s">
        <v>71</v>
      </c>
      <c r="E56" s="25" t="s">
        <v>147</v>
      </c>
      <c r="F56" s="8">
        <v>5</v>
      </c>
      <c r="G56" s="8">
        <v>5</v>
      </c>
      <c r="H56" s="8">
        <v>5</v>
      </c>
      <c r="I56" s="8"/>
      <c r="J56" s="8"/>
      <c r="K56" s="8"/>
      <c r="L56" s="8">
        <v>5</v>
      </c>
      <c r="M56" s="8">
        <v>5</v>
      </c>
      <c r="N56" s="8"/>
      <c r="O56" s="8"/>
      <c r="P56" s="8">
        <f t="shared" si="0"/>
        <v>25</v>
      </c>
    </row>
    <row r="57" spans="3:16" x14ac:dyDescent="0.25">
      <c r="C57" s="3">
        <v>52</v>
      </c>
      <c r="D57" s="24" t="s">
        <v>72</v>
      </c>
      <c r="E57" s="25" t="s">
        <v>148</v>
      </c>
      <c r="F57" s="8">
        <v>6</v>
      </c>
      <c r="G57" s="8">
        <v>6</v>
      </c>
      <c r="H57" s="8">
        <v>6</v>
      </c>
      <c r="I57" s="8"/>
      <c r="J57" s="8"/>
      <c r="K57" s="8"/>
      <c r="L57" s="8">
        <v>6</v>
      </c>
      <c r="M57" s="8">
        <v>6</v>
      </c>
      <c r="N57" s="8"/>
      <c r="O57" s="8"/>
      <c r="P57" s="8">
        <f t="shared" si="0"/>
        <v>30</v>
      </c>
    </row>
    <row r="58" spans="3:16" x14ac:dyDescent="0.25">
      <c r="C58" s="3">
        <v>53</v>
      </c>
      <c r="D58" s="27" t="s">
        <v>73</v>
      </c>
      <c r="E58" s="25" t="s">
        <v>149</v>
      </c>
      <c r="F58" s="8">
        <v>6</v>
      </c>
      <c r="G58" s="8">
        <v>6</v>
      </c>
      <c r="H58" s="8">
        <v>6</v>
      </c>
      <c r="I58" s="8"/>
      <c r="J58" s="8"/>
      <c r="K58" s="8"/>
      <c r="L58" s="8">
        <v>5</v>
      </c>
      <c r="M58" s="8">
        <v>5</v>
      </c>
      <c r="N58" s="8"/>
      <c r="O58" s="8"/>
      <c r="P58" s="8">
        <f t="shared" si="0"/>
        <v>28</v>
      </c>
    </row>
    <row r="59" spans="3:16" x14ac:dyDescent="0.25">
      <c r="C59" s="3">
        <v>54</v>
      </c>
      <c r="D59" s="27" t="s">
        <v>74</v>
      </c>
      <c r="E59" s="25" t="s">
        <v>150</v>
      </c>
      <c r="F59" s="8">
        <v>6</v>
      </c>
      <c r="G59" s="8">
        <v>6</v>
      </c>
      <c r="H59" s="8">
        <v>5</v>
      </c>
      <c r="I59" s="8"/>
      <c r="J59" s="8"/>
      <c r="K59" s="8"/>
      <c r="L59" s="8">
        <v>5</v>
      </c>
      <c r="M59" s="8">
        <v>5</v>
      </c>
      <c r="N59" s="8"/>
      <c r="O59" s="8"/>
      <c r="P59" s="8">
        <f t="shared" si="0"/>
        <v>27</v>
      </c>
    </row>
    <row r="60" spans="3:16" x14ac:dyDescent="0.25">
      <c r="C60" s="3">
        <v>55</v>
      </c>
      <c r="D60" s="29" t="s">
        <v>75</v>
      </c>
      <c r="E60" s="34" t="s">
        <v>151</v>
      </c>
      <c r="F60" s="35">
        <v>6</v>
      </c>
      <c r="G60" s="35">
        <v>6</v>
      </c>
      <c r="H60" s="35">
        <v>6</v>
      </c>
      <c r="I60" s="35"/>
      <c r="J60" s="35"/>
      <c r="K60" s="35"/>
      <c r="L60" s="35">
        <v>5</v>
      </c>
      <c r="M60" s="35">
        <v>4</v>
      </c>
      <c r="N60" s="35"/>
      <c r="O60" s="35"/>
      <c r="P60" s="8">
        <f t="shared" si="0"/>
        <v>27</v>
      </c>
    </row>
    <row r="61" spans="3:16" x14ac:dyDescent="0.25">
      <c r="C61" s="3">
        <v>56</v>
      </c>
      <c r="D61" s="29" t="s">
        <v>76</v>
      </c>
      <c r="E61" s="34" t="s">
        <v>152</v>
      </c>
      <c r="F61" s="35">
        <v>6</v>
      </c>
      <c r="G61" s="35">
        <v>6</v>
      </c>
      <c r="H61" s="35">
        <v>5</v>
      </c>
      <c r="I61" s="35"/>
      <c r="J61" s="35"/>
      <c r="K61" s="35"/>
      <c r="L61" s="35">
        <v>5</v>
      </c>
      <c r="M61" s="35">
        <v>5</v>
      </c>
      <c r="N61" s="35"/>
      <c r="O61" s="35"/>
      <c r="P61" s="8">
        <f t="shared" si="0"/>
        <v>27</v>
      </c>
    </row>
    <row r="62" spans="3:16" x14ac:dyDescent="0.25">
      <c r="C62" s="3">
        <v>57</v>
      </c>
      <c r="D62" s="36" t="s">
        <v>77</v>
      </c>
      <c r="E62" s="34" t="s">
        <v>153</v>
      </c>
      <c r="F62" s="35">
        <v>6</v>
      </c>
      <c r="G62" s="35">
        <v>6</v>
      </c>
      <c r="H62" s="35">
        <v>6</v>
      </c>
      <c r="I62" s="35"/>
      <c r="J62" s="35"/>
      <c r="K62" s="35"/>
      <c r="L62" s="35">
        <v>4</v>
      </c>
      <c r="M62" s="35">
        <v>4</v>
      </c>
      <c r="N62" s="35"/>
      <c r="O62" s="35"/>
      <c r="P62" s="8">
        <f t="shared" si="0"/>
        <v>26</v>
      </c>
    </row>
    <row r="63" spans="3:16" x14ac:dyDescent="0.25">
      <c r="C63" s="3">
        <v>58</v>
      </c>
      <c r="D63" s="37" t="s">
        <v>78</v>
      </c>
      <c r="E63" s="34" t="s">
        <v>154</v>
      </c>
      <c r="F63" s="35">
        <v>6</v>
      </c>
      <c r="G63" s="35">
        <v>6</v>
      </c>
      <c r="H63" s="35">
        <v>6</v>
      </c>
      <c r="I63" s="35"/>
      <c r="J63" s="35"/>
      <c r="K63" s="35"/>
      <c r="L63" s="35">
        <v>5</v>
      </c>
      <c r="M63" s="35">
        <v>5</v>
      </c>
      <c r="N63" s="35"/>
      <c r="O63" s="35"/>
      <c r="P63" s="8">
        <f t="shared" si="0"/>
        <v>28</v>
      </c>
    </row>
    <row r="64" spans="3:16" x14ac:dyDescent="0.25">
      <c r="C64" s="3">
        <v>59</v>
      </c>
      <c r="D64" s="37" t="s">
        <v>79</v>
      </c>
      <c r="E64" s="34" t="s">
        <v>155</v>
      </c>
      <c r="F64" s="35">
        <v>6</v>
      </c>
      <c r="G64" s="35">
        <v>6</v>
      </c>
      <c r="H64" s="35">
        <v>5</v>
      </c>
      <c r="I64" s="35"/>
      <c r="J64" s="35"/>
      <c r="K64" s="35"/>
      <c r="L64" s="35">
        <v>5</v>
      </c>
      <c r="M64" s="35">
        <v>5</v>
      </c>
      <c r="N64" s="35"/>
      <c r="O64" s="35"/>
      <c r="P64" s="8">
        <f t="shared" si="0"/>
        <v>27</v>
      </c>
    </row>
    <row r="65" spans="3:16" x14ac:dyDescent="0.25">
      <c r="C65" s="3">
        <v>60</v>
      </c>
      <c r="D65" s="38" t="s">
        <v>80</v>
      </c>
      <c r="E65" s="34" t="s">
        <v>156</v>
      </c>
      <c r="F65" s="35">
        <v>6</v>
      </c>
      <c r="G65" s="35">
        <v>6</v>
      </c>
      <c r="H65" s="35">
        <v>6</v>
      </c>
      <c r="I65" s="35"/>
      <c r="J65" s="35"/>
      <c r="K65" s="35"/>
      <c r="L65" s="35">
        <v>5</v>
      </c>
      <c r="M65" s="35">
        <v>5</v>
      </c>
      <c r="N65" s="35"/>
      <c r="O65" s="35"/>
      <c r="P65" s="8">
        <f t="shared" si="0"/>
        <v>28</v>
      </c>
    </row>
    <row r="66" spans="3:16" x14ac:dyDescent="0.25">
      <c r="C66" s="3">
        <v>61</v>
      </c>
      <c r="D66" s="39" t="s">
        <v>81</v>
      </c>
      <c r="E66" s="34" t="s">
        <v>157</v>
      </c>
      <c r="F66" s="35">
        <v>6</v>
      </c>
      <c r="G66" s="35">
        <v>6</v>
      </c>
      <c r="H66" s="35">
        <v>6</v>
      </c>
      <c r="I66" s="35"/>
      <c r="J66" s="35"/>
      <c r="K66" s="35"/>
      <c r="L66" s="35">
        <v>5</v>
      </c>
      <c r="M66" s="35">
        <v>5</v>
      </c>
      <c r="N66" s="35"/>
      <c r="O66" s="35"/>
      <c r="P66" s="8">
        <f t="shared" si="0"/>
        <v>28</v>
      </c>
    </row>
    <row r="67" spans="3:16" x14ac:dyDescent="0.25">
      <c r="C67" s="3">
        <v>62</v>
      </c>
      <c r="D67" s="39" t="s">
        <v>82</v>
      </c>
      <c r="E67" s="34" t="s">
        <v>158</v>
      </c>
      <c r="F67" s="35">
        <v>6</v>
      </c>
      <c r="G67" s="35">
        <v>6</v>
      </c>
      <c r="H67" s="35"/>
      <c r="I67" s="35"/>
      <c r="J67" s="35"/>
      <c r="K67" s="35"/>
      <c r="L67" s="35">
        <v>6</v>
      </c>
      <c r="M67" s="35">
        <v>6</v>
      </c>
      <c r="N67" s="35"/>
      <c r="O67" s="35"/>
      <c r="P67" s="8">
        <f t="shared" si="0"/>
        <v>24</v>
      </c>
    </row>
    <row r="68" spans="3:16" x14ac:dyDescent="0.25">
      <c r="C68" s="3">
        <v>63</v>
      </c>
      <c r="D68" s="39" t="s">
        <v>83</v>
      </c>
      <c r="E68" s="34" t="s">
        <v>159</v>
      </c>
      <c r="F68" s="35">
        <v>6</v>
      </c>
      <c r="G68" s="35">
        <v>6</v>
      </c>
      <c r="H68" s="35">
        <v>5</v>
      </c>
      <c r="I68" s="35"/>
      <c r="J68" s="35"/>
      <c r="K68" s="35"/>
      <c r="L68" s="35"/>
      <c r="M68" s="35"/>
      <c r="N68" s="35">
        <v>6</v>
      </c>
      <c r="O68" s="35">
        <v>0</v>
      </c>
      <c r="P68" s="8">
        <f t="shared" si="0"/>
        <v>23</v>
      </c>
    </row>
    <row r="69" spans="3:16" x14ac:dyDescent="0.25">
      <c r="C69" s="3">
        <v>64</v>
      </c>
      <c r="D69" s="39" t="s">
        <v>84</v>
      </c>
      <c r="E69" s="34" t="s">
        <v>160</v>
      </c>
      <c r="F69" s="35">
        <v>6</v>
      </c>
      <c r="G69" s="35">
        <v>6</v>
      </c>
      <c r="H69" s="35">
        <v>6</v>
      </c>
      <c r="I69" s="35"/>
      <c r="J69" s="35"/>
      <c r="K69" s="35"/>
      <c r="L69" s="35">
        <v>5</v>
      </c>
      <c r="M69" s="35">
        <v>5</v>
      </c>
      <c r="N69" s="35"/>
      <c r="O69" s="35"/>
      <c r="P69" s="8">
        <f t="shared" si="0"/>
        <v>28</v>
      </c>
    </row>
    <row r="70" spans="3:16" x14ac:dyDescent="0.25">
      <c r="C70" s="3">
        <v>65</v>
      </c>
      <c r="D70" s="39" t="s">
        <v>85</v>
      </c>
      <c r="E70" s="34" t="s">
        <v>161</v>
      </c>
      <c r="F70" s="35"/>
      <c r="G70" s="35"/>
      <c r="H70" s="35"/>
      <c r="I70" s="35">
        <v>6</v>
      </c>
      <c r="J70" s="35">
        <v>6</v>
      </c>
      <c r="K70" s="35">
        <v>6</v>
      </c>
      <c r="L70" s="35">
        <v>5</v>
      </c>
      <c r="M70" s="35">
        <v>5</v>
      </c>
      <c r="N70" s="35"/>
      <c r="O70" s="35"/>
      <c r="P70" s="8">
        <f t="shared" ref="P70:P81" si="1">SUM(F70:O70)</f>
        <v>28</v>
      </c>
    </row>
    <row r="71" spans="3:16" x14ac:dyDescent="0.25">
      <c r="C71" s="3">
        <v>66</v>
      </c>
      <c r="D71" s="39" t="s">
        <v>86</v>
      </c>
      <c r="E71" s="34" t="s">
        <v>162</v>
      </c>
      <c r="F71" s="35">
        <v>6</v>
      </c>
      <c r="G71" s="35">
        <v>6</v>
      </c>
      <c r="H71" s="35">
        <v>5</v>
      </c>
      <c r="I71" s="35"/>
      <c r="J71" s="35"/>
      <c r="K71" s="35"/>
      <c r="L71" s="35">
        <v>5</v>
      </c>
      <c r="M71" s="35">
        <v>5</v>
      </c>
      <c r="N71" s="35"/>
      <c r="O71" s="35"/>
      <c r="P71" s="8">
        <f t="shared" si="1"/>
        <v>27</v>
      </c>
    </row>
    <row r="72" spans="3:16" x14ac:dyDescent="0.25">
      <c r="C72" s="3">
        <v>67</v>
      </c>
      <c r="D72" s="27" t="s">
        <v>87</v>
      </c>
      <c r="E72" s="25" t="s">
        <v>163</v>
      </c>
      <c r="F72" s="8">
        <v>6</v>
      </c>
      <c r="G72" s="8">
        <v>6</v>
      </c>
      <c r="H72" s="8">
        <v>5</v>
      </c>
      <c r="I72" s="8"/>
      <c r="J72" s="8"/>
      <c r="K72" s="8"/>
      <c r="L72" s="8">
        <v>5</v>
      </c>
      <c r="M72" s="8">
        <v>6</v>
      </c>
      <c r="N72" s="8"/>
      <c r="O72" s="8"/>
      <c r="P72" s="8">
        <f t="shared" si="1"/>
        <v>28</v>
      </c>
    </row>
    <row r="73" spans="3:16" x14ac:dyDescent="0.25">
      <c r="C73" s="3">
        <v>68</v>
      </c>
      <c r="D73" s="27" t="s">
        <v>88</v>
      </c>
      <c r="E73" s="25" t="s">
        <v>164</v>
      </c>
      <c r="F73" s="8">
        <v>6</v>
      </c>
      <c r="G73" s="8">
        <v>6</v>
      </c>
      <c r="H73" s="8"/>
      <c r="I73" s="8"/>
      <c r="J73" s="8"/>
      <c r="K73" s="8"/>
      <c r="L73" s="8">
        <v>6</v>
      </c>
      <c r="M73" s="8">
        <v>6</v>
      </c>
      <c r="N73" s="8"/>
      <c r="O73" s="8"/>
      <c r="P73" s="8">
        <f t="shared" si="1"/>
        <v>24</v>
      </c>
    </row>
    <row r="74" spans="3:16" x14ac:dyDescent="0.25">
      <c r="C74" s="3">
        <v>69</v>
      </c>
      <c r="D74" s="27" t="s">
        <v>89</v>
      </c>
      <c r="E74" s="25" t="s">
        <v>165</v>
      </c>
      <c r="F74" s="8">
        <v>6</v>
      </c>
      <c r="G74" s="8">
        <v>6</v>
      </c>
      <c r="H74" s="8">
        <v>5</v>
      </c>
      <c r="I74" s="8"/>
      <c r="J74" s="8"/>
      <c r="K74" s="8"/>
      <c r="L74" s="8">
        <v>5</v>
      </c>
      <c r="M74" s="8">
        <v>5</v>
      </c>
      <c r="N74" s="8"/>
      <c r="O74" s="8"/>
      <c r="P74" s="8">
        <f t="shared" si="1"/>
        <v>27</v>
      </c>
    </row>
    <row r="75" spans="3:16" x14ac:dyDescent="0.25">
      <c r="C75" s="3">
        <v>70</v>
      </c>
      <c r="D75" s="27" t="s">
        <v>90</v>
      </c>
      <c r="E75" s="25" t="s">
        <v>166</v>
      </c>
      <c r="F75" s="8">
        <v>5</v>
      </c>
      <c r="G75" s="8">
        <v>5</v>
      </c>
      <c r="H75" s="8">
        <v>5</v>
      </c>
      <c r="I75" s="8"/>
      <c r="J75" s="8"/>
      <c r="K75" s="8"/>
      <c r="L75" s="8">
        <v>5</v>
      </c>
      <c r="M75" s="8">
        <v>6</v>
      </c>
      <c r="N75" s="8"/>
      <c r="O75" s="8"/>
      <c r="P75" s="8">
        <f t="shared" si="1"/>
        <v>26</v>
      </c>
    </row>
    <row r="76" spans="3:16" x14ac:dyDescent="0.25">
      <c r="C76" s="3">
        <v>71</v>
      </c>
      <c r="D76" s="27" t="s">
        <v>91</v>
      </c>
      <c r="E76" s="25" t="s">
        <v>167</v>
      </c>
      <c r="F76" s="8">
        <v>5</v>
      </c>
      <c r="G76" s="8">
        <v>5</v>
      </c>
      <c r="H76" s="8">
        <v>5</v>
      </c>
      <c r="I76" s="8"/>
      <c r="J76" s="8"/>
      <c r="K76" s="8"/>
      <c r="L76" s="8">
        <v>5</v>
      </c>
      <c r="M76" s="8">
        <v>5</v>
      </c>
      <c r="N76" s="8"/>
      <c r="O76" s="8"/>
      <c r="P76" s="8">
        <f t="shared" si="1"/>
        <v>25</v>
      </c>
    </row>
    <row r="77" spans="3:16" x14ac:dyDescent="0.25">
      <c r="C77" s="3">
        <v>72</v>
      </c>
      <c r="D77" s="27" t="s">
        <v>92</v>
      </c>
      <c r="E77" s="25" t="s">
        <v>168</v>
      </c>
      <c r="F77" s="8">
        <v>6</v>
      </c>
      <c r="G77" s="8">
        <v>6</v>
      </c>
      <c r="H77" s="8">
        <v>5</v>
      </c>
      <c r="I77" s="8"/>
      <c r="J77" s="8"/>
      <c r="K77" s="8"/>
      <c r="L77" s="8">
        <v>5</v>
      </c>
      <c r="M77" s="8">
        <v>6</v>
      </c>
      <c r="N77" s="8"/>
      <c r="O77" s="8"/>
      <c r="P77" s="8">
        <f t="shared" si="1"/>
        <v>28</v>
      </c>
    </row>
    <row r="78" spans="3:16" x14ac:dyDescent="0.25">
      <c r="C78" s="3">
        <v>73</v>
      </c>
      <c r="D78" s="27" t="s">
        <v>93</v>
      </c>
      <c r="E78" s="25" t="s">
        <v>169</v>
      </c>
      <c r="F78" s="8">
        <v>6</v>
      </c>
      <c r="G78" s="8">
        <v>6</v>
      </c>
      <c r="H78" s="8">
        <v>5</v>
      </c>
      <c r="I78" s="8"/>
      <c r="J78" s="8"/>
      <c r="K78" s="8"/>
      <c r="L78" s="8">
        <v>5</v>
      </c>
      <c r="M78" s="8">
        <v>6</v>
      </c>
      <c r="N78" s="8"/>
      <c r="O78" s="8"/>
      <c r="P78" s="8">
        <f t="shared" si="1"/>
        <v>28</v>
      </c>
    </row>
    <row r="79" spans="3:16" x14ac:dyDescent="0.25">
      <c r="C79" s="3">
        <v>74</v>
      </c>
      <c r="D79" s="26" t="s">
        <v>94</v>
      </c>
      <c r="E79" s="25" t="s">
        <v>170</v>
      </c>
      <c r="F79" s="8">
        <v>6</v>
      </c>
      <c r="G79" s="8">
        <v>6</v>
      </c>
      <c r="H79" s="8">
        <v>5</v>
      </c>
      <c r="I79" s="8"/>
      <c r="J79" s="8"/>
      <c r="K79" s="8"/>
      <c r="L79" s="8">
        <v>5</v>
      </c>
      <c r="M79" s="8">
        <v>6</v>
      </c>
      <c r="N79" s="8"/>
      <c r="O79" s="8"/>
      <c r="P79" s="8">
        <f t="shared" si="1"/>
        <v>28</v>
      </c>
    </row>
    <row r="80" spans="3:16" x14ac:dyDescent="0.25">
      <c r="C80" s="3">
        <v>75</v>
      </c>
      <c r="D80" s="26" t="s">
        <v>95</v>
      </c>
      <c r="E80" s="25" t="s">
        <v>171</v>
      </c>
      <c r="F80" s="8">
        <v>5</v>
      </c>
      <c r="G80" s="8">
        <v>5</v>
      </c>
      <c r="H80" s="8">
        <v>5</v>
      </c>
      <c r="I80" s="8"/>
      <c r="J80" s="8"/>
      <c r="K80" s="8"/>
      <c r="L80" s="8">
        <v>5</v>
      </c>
      <c r="M80" s="8">
        <v>6</v>
      </c>
      <c r="N80" s="8"/>
      <c r="O80" s="8"/>
      <c r="P80" s="8">
        <f t="shared" si="1"/>
        <v>26</v>
      </c>
    </row>
    <row r="81" spans="3:16" x14ac:dyDescent="0.25">
      <c r="C81" s="3">
        <v>76</v>
      </c>
      <c r="D81" s="26" t="s">
        <v>96</v>
      </c>
      <c r="E81" s="25" t="s">
        <v>172</v>
      </c>
      <c r="F81" s="8">
        <v>5</v>
      </c>
      <c r="G81" s="8">
        <v>5</v>
      </c>
      <c r="H81" s="8">
        <v>4</v>
      </c>
      <c r="I81" s="8"/>
      <c r="J81" s="8"/>
      <c r="K81" s="8"/>
      <c r="L81" s="8">
        <v>4</v>
      </c>
      <c r="M81" s="8">
        <v>6</v>
      </c>
      <c r="N81" s="8"/>
      <c r="O81" s="8"/>
      <c r="P81" s="8">
        <f t="shared" si="1"/>
        <v>24</v>
      </c>
    </row>
  </sheetData>
  <mergeCells count="1"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81"/>
  <sheetViews>
    <sheetView topLeftCell="C62" workbookViewId="0">
      <selection activeCell="C4" sqref="C4:P81"/>
    </sheetView>
  </sheetViews>
  <sheetFormatPr defaultRowHeight="15" x14ac:dyDescent="0.25"/>
  <cols>
    <col min="4" max="4" width="29.85546875" bestFit="1" customWidth="1"/>
    <col min="5" max="5" width="14.140625" customWidth="1"/>
  </cols>
  <sheetData>
    <row r="4" spans="3:16" ht="18.75" x14ac:dyDescent="0.3">
      <c r="C4" s="16" t="s">
        <v>173</v>
      </c>
      <c r="D4" s="16"/>
      <c r="E4" s="16"/>
      <c r="F4" s="17">
        <v>1</v>
      </c>
      <c r="G4" s="17"/>
      <c r="H4" s="15"/>
      <c r="I4" s="18">
        <v>2</v>
      </c>
      <c r="J4" s="18"/>
      <c r="K4" s="18"/>
      <c r="L4" s="19">
        <v>3</v>
      </c>
      <c r="M4" s="19"/>
      <c r="N4" s="20">
        <v>4</v>
      </c>
      <c r="O4" s="20"/>
      <c r="P4" s="33" t="s">
        <v>14</v>
      </c>
    </row>
    <row r="5" spans="3:16" x14ac:dyDescent="0.25">
      <c r="C5" s="1" t="s">
        <v>0</v>
      </c>
      <c r="D5" s="2" t="s">
        <v>1</v>
      </c>
      <c r="E5" s="2" t="s">
        <v>2</v>
      </c>
      <c r="F5" s="10" t="s">
        <v>15</v>
      </c>
      <c r="G5" s="10" t="s">
        <v>17</v>
      </c>
      <c r="H5" s="10" t="s">
        <v>16</v>
      </c>
      <c r="I5" s="10" t="s">
        <v>15</v>
      </c>
      <c r="J5" s="10" t="s">
        <v>17</v>
      </c>
      <c r="K5" s="10" t="s">
        <v>16</v>
      </c>
      <c r="L5" s="10" t="s">
        <v>15</v>
      </c>
      <c r="M5" s="10" t="s">
        <v>17</v>
      </c>
      <c r="N5" s="10" t="s">
        <v>15</v>
      </c>
      <c r="O5" s="10" t="s">
        <v>17</v>
      </c>
      <c r="P5" s="33"/>
    </row>
    <row r="6" spans="3:16" x14ac:dyDescent="0.25">
      <c r="C6" s="3">
        <v>1</v>
      </c>
      <c r="D6" s="24" t="s">
        <v>21</v>
      </c>
      <c r="E6" s="25" t="s">
        <v>97</v>
      </c>
      <c r="F6" s="8"/>
      <c r="G6" s="8"/>
      <c r="H6" s="8"/>
      <c r="I6" s="8"/>
      <c r="J6" s="8"/>
      <c r="K6" s="8"/>
      <c r="L6" s="8"/>
      <c r="M6" s="8"/>
      <c r="N6" s="8"/>
      <c r="O6" s="8"/>
      <c r="P6" s="8">
        <f t="shared" ref="P6:P38" si="0">SUM(F6:O6)</f>
        <v>0</v>
      </c>
    </row>
    <row r="7" spans="3:16" x14ac:dyDescent="0.25">
      <c r="C7" s="3">
        <v>2</v>
      </c>
      <c r="D7" s="26" t="s">
        <v>22</v>
      </c>
      <c r="E7" s="25" t="s">
        <v>98</v>
      </c>
      <c r="F7" s="8"/>
      <c r="G7" s="8"/>
      <c r="H7" s="8"/>
      <c r="I7" s="8"/>
      <c r="J7" s="8"/>
      <c r="K7" s="8"/>
      <c r="L7" s="8"/>
      <c r="M7" s="8"/>
      <c r="N7" s="8"/>
      <c r="O7" s="8"/>
      <c r="P7" s="8">
        <f t="shared" si="0"/>
        <v>0</v>
      </c>
    </row>
    <row r="8" spans="3:16" x14ac:dyDescent="0.25">
      <c r="C8" s="3">
        <v>3</v>
      </c>
      <c r="D8" s="27" t="s">
        <v>23</v>
      </c>
      <c r="E8" s="25" t="s">
        <v>99</v>
      </c>
      <c r="F8" s="8"/>
      <c r="G8" s="8"/>
      <c r="H8" s="8"/>
      <c r="I8" s="8"/>
      <c r="J8" s="8"/>
      <c r="K8" s="8"/>
      <c r="L8" s="8"/>
      <c r="M8" s="8"/>
      <c r="N8" s="8"/>
      <c r="O8" s="8"/>
      <c r="P8" s="8">
        <f t="shared" si="0"/>
        <v>0</v>
      </c>
    </row>
    <row r="9" spans="3:16" x14ac:dyDescent="0.25">
      <c r="C9" s="3">
        <v>4</v>
      </c>
      <c r="D9" s="27" t="s">
        <v>24</v>
      </c>
      <c r="E9" s="25" t="s">
        <v>100</v>
      </c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</row>
    <row r="10" spans="3:16" x14ac:dyDescent="0.25">
      <c r="C10" s="3">
        <v>5</v>
      </c>
      <c r="D10" s="27" t="s">
        <v>25</v>
      </c>
      <c r="E10" s="25" t="s">
        <v>101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 t="shared" si="0"/>
        <v>0</v>
      </c>
    </row>
    <row r="11" spans="3:16" x14ac:dyDescent="0.25">
      <c r="C11" s="3">
        <v>6</v>
      </c>
      <c r="D11" s="26" t="s">
        <v>26</v>
      </c>
      <c r="E11" s="25" t="s">
        <v>102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0</v>
      </c>
    </row>
    <row r="12" spans="3:16" x14ac:dyDescent="0.25">
      <c r="C12" s="3">
        <v>7</v>
      </c>
      <c r="D12" s="27" t="s">
        <v>27</v>
      </c>
      <c r="E12" s="25" t="s">
        <v>103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</row>
    <row r="13" spans="3:16" x14ac:dyDescent="0.25">
      <c r="C13" s="3">
        <v>8</v>
      </c>
      <c r="D13" s="27" t="s">
        <v>28</v>
      </c>
      <c r="E13" s="25" t="s">
        <v>104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</row>
    <row r="14" spans="3:16" x14ac:dyDescent="0.25">
      <c r="C14" s="3">
        <v>9</v>
      </c>
      <c r="D14" s="27" t="s">
        <v>29</v>
      </c>
      <c r="E14" s="25" t="s">
        <v>105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f t="shared" si="0"/>
        <v>0</v>
      </c>
    </row>
    <row r="15" spans="3:16" x14ac:dyDescent="0.25">
      <c r="C15" s="3">
        <v>10</v>
      </c>
      <c r="D15" s="24" t="s">
        <v>30</v>
      </c>
      <c r="E15" s="25" t="s">
        <v>106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</row>
    <row r="16" spans="3:16" x14ac:dyDescent="0.25">
      <c r="C16" s="3">
        <v>11</v>
      </c>
      <c r="D16" s="24" t="s">
        <v>31</v>
      </c>
      <c r="E16" s="25" t="s">
        <v>107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0</v>
      </c>
    </row>
    <row r="17" spans="3:16" x14ac:dyDescent="0.25">
      <c r="C17" s="3">
        <v>12</v>
      </c>
      <c r="D17" s="27" t="s">
        <v>32</v>
      </c>
      <c r="E17" s="25" t="s">
        <v>108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f t="shared" si="0"/>
        <v>0</v>
      </c>
    </row>
    <row r="18" spans="3:16" x14ac:dyDescent="0.25">
      <c r="C18" s="3">
        <v>13</v>
      </c>
      <c r="D18" s="24" t="s">
        <v>33</v>
      </c>
      <c r="E18" s="25" t="s">
        <v>109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 t="shared" si="0"/>
        <v>0</v>
      </c>
    </row>
    <row r="19" spans="3:16" x14ac:dyDescent="0.25">
      <c r="C19" s="3">
        <v>14</v>
      </c>
      <c r="D19" s="26" t="s">
        <v>34</v>
      </c>
      <c r="E19" s="25" t="s">
        <v>110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 t="shared" si="0"/>
        <v>0</v>
      </c>
    </row>
    <row r="20" spans="3:16" x14ac:dyDescent="0.25">
      <c r="C20" s="3">
        <v>15</v>
      </c>
      <c r="D20" s="27" t="s">
        <v>35</v>
      </c>
      <c r="E20" s="25" t="s">
        <v>111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0</v>
      </c>
    </row>
    <row r="21" spans="3:16" x14ac:dyDescent="0.25">
      <c r="C21" s="3">
        <v>16</v>
      </c>
      <c r="D21" s="27" t="s">
        <v>36</v>
      </c>
      <c r="E21" s="25" t="s">
        <v>112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f t="shared" si="0"/>
        <v>0</v>
      </c>
    </row>
    <row r="22" spans="3:16" x14ac:dyDescent="0.25">
      <c r="C22" s="3">
        <v>17</v>
      </c>
      <c r="D22" s="27" t="s">
        <v>37</v>
      </c>
      <c r="E22" s="25" t="s">
        <v>113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f t="shared" si="0"/>
        <v>0</v>
      </c>
    </row>
    <row r="23" spans="3:16" x14ac:dyDescent="0.25">
      <c r="C23" s="3">
        <v>18</v>
      </c>
      <c r="D23" s="26" t="s">
        <v>38</v>
      </c>
      <c r="E23" s="25" t="s">
        <v>114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0</v>
      </c>
    </row>
    <row r="24" spans="3:16" x14ac:dyDescent="0.25">
      <c r="C24" s="3">
        <v>19</v>
      </c>
      <c r="D24" s="27" t="s">
        <v>39</v>
      </c>
      <c r="E24" s="25" t="s">
        <v>115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 t="shared" si="0"/>
        <v>0</v>
      </c>
    </row>
    <row r="25" spans="3:16" x14ac:dyDescent="0.25">
      <c r="C25" s="3">
        <v>20</v>
      </c>
      <c r="D25" s="28" t="s">
        <v>40</v>
      </c>
      <c r="E25" s="25" t="s">
        <v>116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 t="shared" si="0"/>
        <v>0</v>
      </c>
    </row>
    <row r="26" spans="3:16" x14ac:dyDescent="0.25">
      <c r="C26" s="3">
        <v>21</v>
      </c>
      <c r="D26" s="24" t="s">
        <v>41</v>
      </c>
      <c r="E26" s="25" t="s">
        <v>117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f t="shared" si="0"/>
        <v>0</v>
      </c>
    </row>
    <row r="27" spans="3:16" x14ac:dyDescent="0.25">
      <c r="C27" s="3">
        <v>22</v>
      </c>
      <c r="D27" s="28" t="s">
        <v>42</v>
      </c>
      <c r="E27" s="25" t="s">
        <v>118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 t="shared" si="0"/>
        <v>0</v>
      </c>
    </row>
    <row r="28" spans="3:16" x14ac:dyDescent="0.25">
      <c r="C28" s="3">
        <v>23</v>
      </c>
      <c r="D28" s="24" t="s">
        <v>43</v>
      </c>
      <c r="E28" s="25" t="s">
        <v>119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f t="shared" si="0"/>
        <v>0</v>
      </c>
    </row>
    <row r="29" spans="3:16" x14ac:dyDescent="0.25">
      <c r="C29" s="3">
        <v>24</v>
      </c>
      <c r="D29" s="26" t="s">
        <v>44</v>
      </c>
      <c r="E29" s="25" t="s">
        <v>120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f t="shared" si="0"/>
        <v>0</v>
      </c>
    </row>
    <row r="30" spans="3:16" x14ac:dyDescent="0.25">
      <c r="C30" s="3">
        <v>25</v>
      </c>
      <c r="D30" s="24" t="s">
        <v>45</v>
      </c>
      <c r="E30" s="25" t="s">
        <v>121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0</v>
      </c>
    </row>
    <row r="31" spans="3:16" x14ac:dyDescent="0.25">
      <c r="C31" s="3">
        <v>26</v>
      </c>
      <c r="D31" s="27" t="s">
        <v>46</v>
      </c>
      <c r="E31" s="25" t="s">
        <v>122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f t="shared" si="0"/>
        <v>0</v>
      </c>
    </row>
    <row r="32" spans="3:16" x14ac:dyDescent="0.25">
      <c r="C32" s="3">
        <v>27</v>
      </c>
      <c r="D32" s="26" t="s">
        <v>47</v>
      </c>
      <c r="E32" s="25" t="s">
        <v>123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f t="shared" si="0"/>
        <v>0</v>
      </c>
    </row>
    <row r="33" spans="3:16" x14ac:dyDescent="0.25">
      <c r="C33" s="3">
        <v>28</v>
      </c>
      <c r="D33" s="26" t="s">
        <v>48</v>
      </c>
      <c r="E33" s="25" t="s">
        <v>124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f t="shared" si="0"/>
        <v>0</v>
      </c>
    </row>
    <row r="34" spans="3:16" x14ac:dyDescent="0.25">
      <c r="C34" s="3">
        <v>29</v>
      </c>
      <c r="D34" s="26" t="s">
        <v>49</v>
      </c>
      <c r="E34" s="25" t="s">
        <v>125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f t="shared" si="0"/>
        <v>0</v>
      </c>
    </row>
    <row r="35" spans="3:16" x14ac:dyDescent="0.25">
      <c r="C35" s="3">
        <v>30</v>
      </c>
      <c r="D35" s="27" t="s">
        <v>50</v>
      </c>
      <c r="E35" s="25" t="s">
        <v>126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f t="shared" si="0"/>
        <v>0</v>
      </c>
    </row>
    <row r="36" spans="3:16" x14ac:dyDescent="0.25">
      <c r="C36" s="3">
        <v>31</v>
      </c>
      <c r="D36" s="28" t="s">
        <v>51</v>
      </c>
      <c r="E36" s="25" t="s">
        <v>127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f t="shared" si="0"/>
        <v>0</v>
      </c>
    </row>
    <row r="37" spans="3:16" x14ac:dyDescent="0.25">
      <c r="C37" s="3">
        <v>32</v>
      </c>
      <c r="D37" s="27" t="s">
        <v>52</v>
      </c>
      <c r="E37" s="25" t="s">
        <v>128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f t="shared" si="0"/>
        <v>0</v>
      </c>
    </row>
    <row r="38" spans="3:16" x14ac:dyDescent="0.25">
      <c r="C38" s="3">
        <v>33</v>
      </c>
      <c r="D38" s="24" t="s">
        <v>53</v>
      </c>
      <c r="E38" s="25" t="s">
        <v>129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f t="shared" si="0"/>
        <v>0</v>
      </c>
    </row>
    <row r="39" spans="3:16" x14ac:dyDescent="0.25">
      <c r="C39" s="3">
        <v>34</v>
      </c>
      <c r="D39" s="27" t="s">
        <v>54</v>
      </c>
      <c r="E39" s="25" t="s">
        <v>130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v>0</v>
      </c>
    </row>
    <row r="40" spans="3:16" x14ac:dyDescent="0.25">
      <c r="C40" s="3">
        <v>35</v>
      </c>
      <c r="D40" s="27" t="s">
        <v>55</v>
      </c>
      <c r="E40" s="25" t="s">
        <v>131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>
        <v>0</v>
      </c>
    </row>
    <row r="41" spans="3:16" x14ac:dyDescent="0.25">
      <c r="C41" s="3">
        <v>36</v>
      </c>
      <c r="D41" s="24" t="s">
        <v>56</v>
      </c>
      <c r="E41" s="25" t="s">
        <v>132</v>
      </c>
      <c r="F41" s="8"/>
      <c r="G41" s="8"/>
      <c r="H41" s="8"/>
      <c r="I41" s="8"/>
      <c r="J41" s="8"/>
      <c r="K41" s="8"/>
      <c r="L41" s="8"/>
      <c r="M41" s="8"/>
      <c r="N41" s="11"/>
      <c r="O41" s="11"/>
      <c r="P41" s="8">
        <f t="shared" ref="P41" si="1">SUM(F41:O41)</f>
        <v>0</v>
      </c>
    </row>
    <row r="42" spans="3:16" x14ac:dyDescent="0.25">
      <c r="C42" s="3">
        <v>37</v>
      </c>
      <c r="D42" s="24" t="s">
        <v>57</v>
      </c>
      <c r="E42" s="25" t="s">
        <v>133</v>
      </c>
      <c r="F42" s="8"/>
      <c r="G42" s="8"/>
      <c r="H42" s="8"/>
      <c r="I42" s="8"/>
      <c r="J42" s="8"/>
      <c r="K42" s="8"/>
      <c r="L42" s="8"/>
      <c r="M42" s="8"/>
      <c r="N42" s="11"/>
      <c r="O42" s="11"/>
      <c r="P42" s="11">
        <v>0</v>
      </c>
    </row>
    <row r="43" spans="3:16" x14ac:dyDescent="0.25">
      <c r="C43" s="3">
        <v>38</v>
      </c>
      <c r="D43" s="27" t="s">
        <v>58</v>
      </c>
      <c r="E43" s="25" t="s">
        <v>134</v>
      </c>
      <c r="F43" s="8"/>
      <c r="G43" s="8"/>
      <c r="H43" s="8"/>
      <c r="I43" s="8"/>
      <c r="J43" s="8"/>
      <c r="K43" s="8"/>
      <c r="L43" s="8"/>
      <c r="M43" s="8"/>
      <c r="N43" s="11"/>
      <c r="O43" s="11"/>
      <c r="P43" s="11">
        <v>0</v>
      </c>
    </row>
    <row r="44" spans="3:16" x14ac:dyDescent="0.25">
      <c r="C44" s="3">
        <v>39</v>
      </c>
      <c r="D44" s="27" t="s">
        <v>59</v>
      </c>
      <c r="E44" s="25" t="s">
        <v>135</v>
      </c>
      <c r="F44" s="8"/>
      <c r="G44" s="8"/>
      <c r="H44" s="8"/>
      <c r="I44" s="8"/>
      <c r="J44" s="8"/>
      <c r="K44" s="8"/>
      <c r="L44" s="8"/>
      <c r="M44" s="8"/>
      <c r="N44" s="11"/>
      <c r="O44" s="11"/>
      <c r="P44" s="11">
        <v>0</v>
      </c>
    </row>
    <row r="45" spans="3:16" x14ac:dyDescent="0.25">
      <c r="C45" s="3">
        <v>40</v>
      </c>
      <c r="D45" s="24" t="s">
        <v>60</v>
      </c>
      <c r="E45" s="25" t="s">
        <v>136</v>
      </c>
      <c r="F45" s="8"/>
      <c r="G45" s="8"/>
      <c r="H45" s="8"/>
      <c r="I45" s="8"/>
      <c r="J45" s="8"/>
      <c r="K45" s="8"/>
      <c r="L45" s="8"/>
      <c r="M45" s="8"/>
      <c r="N45" s="11"/>
      <c r="O45" s="11"/>
      <c r="P45" s="11">
        <v>0</v>
      </c>
    </row>
    <row r="46" spans="3:16" x14ac:dyDescent="0.25">
      <c r="C46" s="3">
        <v>41</v>
      </c>
      <c r="D46" s="27" t="s">
        <v>61</v>
      </c>
      <c r="E46" s="25" t="s">
        <v>137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>
        <f t="shared" ref="P46:P81" si="2">SUM(F46:O46)</f>
        <v>0</v>
      </c>
    </row>
    <row r="47" spans="3:16" x14ac:dyDescent="0.25">
      <c r="C47" s="3">
        <v>42</v>
      </c>
      <c r="D47" s="27" t="s">
        <v>62</v>
      </c>
      <c r="E47" s="25" t="s">
        <v>138</v>
      </c>
      <c r="F47" s="13"/>
      <c r="G47" s="13"/>
      <c r="H47" s="13"/>
      <c r="I47" s="12"/>
      <c r="J47" s="12"/>
      <c r="K47" s="12"/>
      <c r="L47" s="12"/>
      <c r="M47" s="12"/>
      <c r="N47" s="12"/>
      <c r="O47" s="12"/>
      <c r="P47" s="11">
        <f t="shared" si="2"/>
        <v>0</v>
      </c>
    </row>
    <row r="48" spans="3:16" x14ac:dyDescent="0.25">
      <c r="C48" s="3">
        <v>43</v>
      </c>
      <c r="D48" s="27" t="s">
        <v>63</v>
      </c>
      <c r="E48" s="25" t="s">
        <v>139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11">
        <f t="shared" si="2"/>
        <v>0</v>
      </c>
    </row>
    <row r="49" spans="3:16" ht="25.5" x14ac:dyDescent="0.25">
      <c r="C49" s="3">
        <v>44</v>
      </c>
      <c r="D49" s="24" t="s">
        <v>64</v>
      </c>
      <c r="E49" s="25" t="s">
        <v>140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11">
        <f t="shared" si="2"/>
        <v>0</v>
      </c>
    </row>
    <row r="50" spans="3:16" x14ac:dyDescent="0.25">
      <c r="C50" s="3">
        <v>45</v>
      </c>
      <c r="D50" s="27" t="s">
        <v>65</v>
      </c>
      <c r="E50" s="25" t="s">
        <v>141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11">
        <f t="shared" si="2"/>
        <v>0</v>
      </c>
    </row>
    <row r="51" spans="3:16" x14ac:dyDescent="0.25">
      <c r="C51" s="3">
        <v>46</v>
      </c>
      <c r="D51" s="27" t="s">
        <v>66</v>
      </c>
      <c r="E51" s="25" t="s">
        <v>142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11">
        <f t="shared" si="2"/>
        <v>0</v>
      </c>
    </row>
    <row r="52" spans="3:16" x14ac:dyDescent="0.25">
      <c r="C52" s="3">
        <v>47</v>
      </c>
      <c r="D52" s="29" t="s">
        <v>67</v>
      </c>
      <c r="E52" s="25" t="s">
        <v>143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11">
        <f t="shared" si="2"/>
        <v>0</v>
      </c>
    </row>
    <row r="53" spans="3:16" x14ac:dyDescent="0.25">
      <c r="C53" s="3">
        <v>48</v>
      </c>
      <c r="D53" s="27" t="s">
        <v>68</v>
      </c>
      <c r="E53" s="25" t="s">
        <v>144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11">
        <f t="shared" si="2"/>
        <v>0</v>
      </c>
    </row>
    <row r="54" spans="3:16" x14ac:dyDescent="0.25">
      <c r="C54" s="3">
        <v>49</v>
      </c>
      <c r="D54" s="26" t="s">
        <v>69</v>
      </c>
      <c r="E54" s="25" t="s">
        <v>145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11">
        <f t="shared" si="2"/>
        <v>0</v>
      </c>
    </row>
    <row r="55" spans="3:16" x14ac:dyDescent="0.25">
      <c r="C55" s="3">
        <v>50</v>
      </c>
      <c r="D55" s="24" t="s">
        <v>70</v>
      </c>
      <c r="E55" s="25" t="s">
        <v>146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11">
        <f t="shared" si="2"/>
        <v>0</v>
      </c>
    </row>
    <row r="56" spans="3:16" x14ac:dyDescent="0.25">
      <c r="C56" s="3">
        <v>51</v>
      </c>
      <c r="D56" s="28" t="s">
        <v>71</v>
      </c>
      <c r="E56" s="25" t="s">
        <v>147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11">
        <f t="shared" si="2"/>
        <v>0</v>
      </c>
    </row>
    <row r="57" spans="3:16" x14ac:dyDescent="0.25">
      <c r="C57" s="3">
        <v>52</v>
      </c>
      <c r="D57" s="24" t="s">
        <v>72</v>
      </c>
      <c r="E57" s="25" t="s">
        <v>148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11">
        <f t="shared" si="2"/>
        <v>0</v>
      </c>
    </row>
    <row r="58" spans="3:16" x14ac:dyDescent="0.25">
      <c r="C58" s="3">
        <v>53</v>
      </c>
      <c r="D58" s="27" t="s">
        <v>73</v>
      </c>
      <c r="E58" s="25" t="s">
        <v>149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11">
        <f t="shared" si="2"/>
        <v>0</v>
      </c>
    </row>
    <row r="59" spans="3:16" x14ac:dyDescent="0.25">
      <c r="C59" s="3">
        <v>54</v>
      </c>
      <c r="D59" s="27" t="s">
        <v>74</v>
      </c>
      <c r="E59" s="25" t="s">
        <v>150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11">
        <f t="shared" si="2"/>
        <v>0</v>
      </c>
    </row>
    <row r="60" spans="3:16" x14ac:dyDescent="0.25">
      <c r="C60" s="3">
        <v>55</v>
      </c>
      <c r="D60" s="24" t="s">
        <v>75</v>
      </c>
      <c r="E60" s="25" t="s">
        <v>151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11">
        <f t="shared" si="2"/>
        <v>0</v>
      </c>
    </row>
    <row r="61" spans="3:16" x14ac:dyDescent="0.25">
      <c r="C61" s="3">
        <v>56</v>
      </c>
      <c r="D61" s="24" t="s">
        <v>76</v>
      </c>
      <c r="E61" s="25" t="s">
        <v>152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11">
        <f t="shared" si="2"/>
        <v>0</v>
      </c>
    </row>
    <row r="62" spans="3:16" x14ac:dyDescent="0.25">
      <c r="C62" s="3">
        <v>57</v>
      </c>
      <c r="D62" s="28" t="s">
        <v>77</v>
      </c>
      <c r="E62" s="25" t="s">
        <v>153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11">
        <f t="shared" si="2"/>
        <v>0</v>
      </c>
    </row>
    <row r="63" spans="3:16" x14ac:dyDescent="0.25">
      <c r="C63" s="3">
        <v>58</v>
      </c>
      <c r="D63" s="27" t="s">
        <v>78</v>
      </c>
      <c r="E63" s="25" t="s">
        <v>154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11">
        <f t="shared" si="2"/>
        <v>0</v>
      </c>
    </row>
    <row r="64" spans="3:16" x14ac:dyDescent="0.25">
      <c r="C64" s="3">
        <v>59</v>
      </c>
      <c r="D64" s="27" t="s">
        <v>79</v>
      </c>
      <c r="E64" s="25" t="s">
        <v>155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11">
        <f t="shared" si="2"/>
        <v>0</v>
      </c>
    </row>
    <row r="65" spans="3:16" x14ac:dyDescent="0.25">
      <c r="C65" s="3">
        <v>60</v>
      </c>
      <c r="D65" s="30" t="s">
        <v>80</v>
      </c>
      <c r="E65" s="25" t="s">
        <v>156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11">
        <f t="shared" si="2"/>
        <v>0</v>
      </c>
    </row>
    <row r="66" spans="3:16" x14ac:dyDescent="0.25">
      <c r="C66" s="3">
        <v>61</v>
      </c>
      <c r="D66" s="26" t="s">
        <v>81</v>
      </c>
      <c r="E66" s="25" t="s">
        <v>157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11">
        <f t="shared" si="2"/>
        <v>0</v>
      </c>
    </row>
    <row r="67" spans="3:16" x14ac:dyDescent="0.25">
      <c r="C67" s="3">
        <v>62</v>
      </c>
      <c r="D67" s="26" t="s">
        <v>82</v>
      </c>
      <c r="E67" s="25" t="s">
        <v>158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11">
        <f t="shared" si="2"/>
        <v>0</v>
      </c>
    </row>
    <row r="68" spans="3:16" x14ac:dyDescent="0.25">
      <c r="C68" s="3">
        <v>63</v>
      </c>
      <c r="D68" s="26" t="s">
        <v>83</v>
      </c>
      <c r="E68" s="25" t="s">
        <v>159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11">
        <f t="shared" si="2"/>
        <v>0</v>
      </c>
    </row>
    <row r="69" spans="3:16" x14ac:dyDescent="0.25">
      <c r="C69" s="3">
        <v>64</v>
      </c>
      <c r="D69" s="26" t="s">
        <v>84</v>
      </c>
      <c r="E69" s="25" t="s">
        <v>160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11">
        <f t="shared" si="2"/>
        <v>0</v>
      </c>
    </row>
    <row r="70" spans="3:16" x14ac:dyDescent="0.25">
      <c r="C70" s="3">
        <v>65</v>
      </c>
      <c r="D70" s="26" t="s">
        <v>85</v>
      </c>
      <c r="E70" s="25" t="s">
        <v>161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11">
        <f t="shared" si="2"/>
        <v>0</v>
      </c>
    </row>
    <row r="71" spans="3:16" x14ac:dyDescent="0.25">
      <c r="C71" s="3">
        <v>66</v>
      </c>
      <c r="D71" s="26" t="s">
        <v>86</v>
      </c>
      <c r="E71" s="25" t="s">
        <v>162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11">
        <f t="shared" si="2"/>
        <v>0</v>
      </c>
    </row>
    <row r="72" spans="3:16" x14ac:dyDescent="0.25">
      <c r="C72" s="3">
        <v>67</v>
      </c>
      <c r="D72" s="27" t="s">
        <v>87</v>
      </c>
      <c r="E72" s="25" t="s">
        <v>163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11">
        <f t="shared" si="2"/>
        <v>0</v>
      </c>
    </row>
    <row r="73" spans="3:16" x14ac:dyDescent="0.25">
      <c r="C73" s="3">
        <v>68</v>
      </c>
      <c r="D73" s="27" t="s">
        <v>88</v>
      </c>
      <c r="E73" s="25" t="s">
        <v>164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11">
        <f t="shared" si="2"/>
        <v>0</v>
      </c>
    </row>
    <row r="74" spans="3:16" x14ac:dyDescent="0.25">
      <c r="C74" s="3">
        <v>69</v>
      </c>
      <c r="D74" s="27" t="s">
        <v>89</v>
      </c>
      <c r="E74" s="25" t="s">
        <v>165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11">
        <f t="shared" si="2"/>
        <v>0</v>
      </c>
    </row>
    <row r="75" spans="3:16" x14ac:dyDescent="0.25">
      <c r="C75" s="3">
        <v>70</v>
      </c>
      <c r="D75" s="27" t="s">
        <v>90</v>
      </c>
      <c r="E75" s="25" t="s">
        <v>166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11">
        <f t="shared" si="2"/>
        <v>0</v>
      </c>
    </row>
    <row r="76" spans="3:16" x14ac:dyDescent="0.25">
      <c r="C76" s="3">
        <v>71</v>
      </c>
      <c r="D76" s="27" t="s">
        <v>91</v>
      </c>
      <c r="E76" s="25" t="s">
        <v>167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11">
        <f t="shared" si="2"/>
        <v>0</v>
      </c>
    </row>
    <row r="77" spans="3:16" x14ac:dyDescent="0.25">
      <c r="C77" s="3">
        <v>72</v>
      </c>
      <c r="D77" s="27" t="s">
        <v>92</v>
      </c>
      <c r="E77" s="25" t="s">
        <v>168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11">
        <f t="shared" si="2"/>
        <v>0</v>
      </c>
    </row>
    <row r="78" spans="3:16" x14ac:dyDescent="0.25">
      <c r="C78" s="3">
        <v>73</v>
      </c>
      <c r="D78" s="27" t="s">
        <v>93</v>
      </c>
      <c r="E78" s="25" t="s">
        <v>169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11">
        <f t="shared" si="2"/>
        <v>0</v>
      </c>
    </row>
    <row r="79" spans="3:16" x14ac:dyDescent="0.25">
      <c r="C79" s="3">
        <v>74</v>
      </c>
      <c r="D79" s="26" t="s">
        <v>94</v>
      </c>
      <c r="E79" s="25" t="s">
        <v>170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11">
        <f t="shared" si="2"/>
        <v>0</v>
      </c>
    </row>
    <row r="80" spans="3:16" x14ac:dyDescent="0.25">
      <c r="C80" s="3">
        <v>75</v>
      </c>
      <c r="D80" s="26" t="s">
        <v>95</v>
      </c>
      <c r="E80" s="25" t="s">
        <v>171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11">
        <f t="shared" si="2"/>
        <v>0</v>
      </c>
    </row>
    <row r="81" spans="3:16" x14ac:dyDescent="0.25">
      <c r="C81" s="3">
        <v>76</v>
      </c>
      <c r="D81" s="26" t="s">
        <v>96</v>
      </c>
      <c r="E81" s="25" t="s">
        <v>172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11">
        <f t="shared" si="2"/>
        <v>0</v>
      </c>
    </row>
  </sheetData>
  <mergeCells count="1"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IA1</vt:lpstr>
      <vt:lpstr>IA2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2021-05-30T09:40:51Z</dcterms:modified>
</cp:coreProperties>
</file>