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shi/code/ActivationsPT/"/>
    </mc:Choice>
  </mc:AlternateContent>
  <bookViews>
    <workbookView xWindow="0" yWindow="460" windowWidth="25600" windowHeight="15460" activeTab="12"/>
  </bookViews>
  <sheets>
    <sheet name="SYS_SUMM" sheetId="21" r:id="rId1"/>
    <sheet name="AAA" sheetId="3" r:id="rId2"/>
    <sheet name="BBBP" sheetId="4" r:id="rId3"/>
    <sheet name="DISK_SUMM" sheetId="12" r:id="rId4"/>
    <sheet name="CPU_ALL" sheetId="6" r:id="rId5"/>
    <sheet name="CPU_SUMM" sheetId="22" r:id="rId6"/>
    <sheet name="DISKBSIZE" sheetId="7" r:id="rId7"/>
    <sheet name="DISKBUSY" sheetId="8" r:id="rId8"/>
    <sheet name="DISKREAD" sheetId="9" r:id="rId9"/>
    <sheet name="DISKWRITE" sheetId="10" r:id="rId10"/>
    <sheet name="DISKXFER" sheetId="11" r:id="rId11"/>
    <sheet name="JFSFILE" sheetId="13" r:id="rId12"/>
    <sheet name="MEM" sheetId="14" r:id="rId13"/>
    <sheet name="NET" sheetId="15" r:id="rId14"/>
    <sheet name="NETPACKET" sheetId="16" r:id="rId15"/>
    <sheet name="PROC" sheetId="17" r:id="rId16"/>
    <sheet name="TOP" sheetId="18" r:id="rId17"/>
    <sheet name="VM" sheetId="19" r:id="rId18"/>
    <sheet name="ZZZZ" sheetId="20" r:id="rId19"/>
    <sheet name="CPU001" sheetId="5" r:id="rId20"/>
  </sheets>
  <definedNames>
    <definedName name="command">AAA!$B$3</definedName>
    <definedName name="cpus">AAA!$B$4</definedName>
    <definedName name="date">AAA!$B$5</definedName>
    <definedName name="disks">AAA!$B$6</definedName>
    <definedName name="disks_per_line">AAA!$B$7</definedName>
    <definedName name="host">AAA!$B$8</definedName>
    <definedName name="interval">AAA!$B$9</definedName>
    <definedName name="max_disks">AAA!$B$10</definedName>
    <definedName name="OS">AAA!$B$2</definedName>
    <definedName name="proc_stat_variables">AAA!$B$11</definedName>
    <definedName name="progname">AAA!$B$1</definedName>
    <definedName name="runname">AAA!$B$12</definedName>
    <definedName name="snapshots">AAA!$B$13</definedName>
    <definedName name="user">AAA!$B$15</definedName>
    <definedName name="version">AAA!$B$16</definedName>
    <definedName name="x86_">AAA!$B$24</definedName>
  </definedNames>
  <calcPr calcId="15251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9" i="18" l="1"/>
  <c r="K239" i="18"/>
  <c r="L239" i="18"/>
  <c r="G239" i="18"/>
  <c r="H239" i="18"/>
  <c r="I239" i="18"/>
  <c r="C239" i="18"/>
  <c r="D239" i="18"/>
  <c r="E239" i="18"/>
  <c r="J238" i="18"/>
  <c r="K238" i="18"/>
  <c r="L238" i="18"/>
  <c r="G238" i="18"/>
  <c r="H238" i="18"/>
  <c r="I238" i="18"/>
  <c r="C238" i="18"/>
  <c r="D238" i="18"/>
  <c r="E238" i="18"/>
  <c r="J237" i="18"/>
  <c r="K237" i="18"/>
  <c r="L237" i="18"/>
  <c r="G237" i="18"/>
  <c r="H237" i="18"/>
  <c r="I237" i="18"/>
  <c r="C237" i="18"/>
  <c r="D237" i="18"/>
  <c r="E237" i="18"/>
  <c r="J236" i="18"/>
  <c r="K236" i="18"/>
  <c r="L236" i="18"/>
  <c r="G236" i="18"/>
  <c r="H236" i="18"/>
  <c r="I236" i="18"/>
  <c r="C236" i="18"/>
  <c r="D236" i="18"/>
  <c r="E236" i="18"/>
  <c r="J235" i="18"/>
  <c r="K235" i="18"/>
  <c r="L235" i="18"/>
  <c r="G235" i="18"/>
  <c r="H235" i="18"/>
  <c r="I235" i="18"/>
  <c r="C235" i="18"/>
  <c r="D235" i="18"/>
  <c r="E235" i="18"/>
  <c r="J234" i="18"/>
  <c r="K234" i="18"/>
  <c r="L234" i="18"/>
  <c r="G234" i="18"/>
  <c r="H234" i="18"/>
  <c r="I234" i="18"/>
  <c r="C234" i="18"/>
  <c r="D234" i="18"/>
  <c r="E234" i="18"/>
  <c r="J233" i="18"/>
  <c r="K233" i="18"/>
  <c r="L233" i="18"/>
  <c r="G233" i="18"/>
  <c r="H233" i="18"/>
  <c r="I233" i="18"/>
  <c r="C233" i="18"/>
  <c r="D233" i="18"/>
  <c r="E233" i="18"/>
  <c r="D78" i="16"/>
  <c r="B78" i="16"/>
  <c r="E78" i="16"/>
  <c r="D79" i="16"/>
  <c r="B79" i="16"/>
  <c r="E79" i="16"/>
  <c r="D80" i="16"/>
  <c r="B80" i="16"/>
  <c r="E80" i="16"/>
  <c r="D81" i="16"/>
  <c r="B81" i="16"/>
  <c r="E81" i="16"/>
  <c r="C78" i="16"/>
  <c r="C79" i="16"/>
  <c r="C81" i="16"/>
  <c r="C80" i="16"/>
  <c r="C78" i="15"/>
  <c r="D78" i="15"/>
  <c r="E78" i="15"/>
  <c r="C79" i="15"/>
  <c r="D79" i="15"/>
  <c r="E79" i="15"/>
  <c r="C80" i="15"/>
  <c r="D80" i="15"/>
  <c r="E80" i="15"/>
  <c r="B80" i="15"/>
  <c r="B79" i="15"/>
  <c r="B78" i="15"/>
  <c r="C78" i="13"/>
  <c r="D78" i="13"/>
  <c r="C79" i="13"/>
  <c r="D79" i="13"/>
  <c r="C80" i="13"/>
  <c r="D80" i="13"/>
  <c r="B80" i="13"/>
  <c r="B79" i="13"/>
  <c r="B78" i="13"/>
  <c r="C78" i="12"/>
  <c r="D78" i="12"/>
  <c r="C79" i="12"/>
  <c r="D79" i="12"/>
  <c r="C80" i="12"/>
  <c r="D80" i="12"/>
  <c r="B80" i="12"/>
  <c r="B79" i="12"/>
  <c r="B78" i="12"/>
  <c r="C78" i="11"/>
  <c r="C79" i="11"/>
  <c r="C80" i="11"/>
  <c r="C81" i="11"/>
  <c r="B78" i="11"/>
  <c r="B79" i="11"/>
  <c r="B81" i="11"/>
  <c r="B80" i="11"/>
  <c r="C78" i="10"/>
  <c r="C79" i="10"/>
  <c r="C80" i="10"/>
  <c r="C81" i="10"/>
  <c r="B78" i="10"/>
  <c r="B79" i="10"/>
  <c r="B81" i="10"/>
  <c r="B80" i="10"/>
  <c r="C78" i="9"/>
  <c r="C79" i="9"/>
  <c r="C80" i="9"/>
  <c r="C81" i="9"/>
  <c r="B78" i="9"/>
  <c r="B79" i="9"/>
  <c r="B81" i="9"/>
  <c r="B80" i="9"/>
  <c r="B78" i="8"/>
  <c r="B79" i="8"/>
  <c r="B80" i="8"/>
  <c r="B81" i="8"/>
  <c r="C78" i="8"/>
  <c r="C79" i="8"/>
  <c r="C81" i="8"/>
  <c r="C80" i="8"/>
  <c r="C78" i="7"/>
  <c r="C79" i="7"/>
  <c r="C80" i="7"/>
  <c r="C81" i="7"/>
  <c r="B78" i="7"/>
  <c r="B79" i="7"/>
  <c r="B81" i="7"/>
  <c r="B80" i="7"/>
</calcChain>
</file>

<file path=xl/sharedStrings.xml><?xml version="1.0" encoding="utf-8"?>
<sst xmlns="http://schemas.openxmlformats.org/spreadsheetml/2006/main" count="948" uniqueCount="470">
  <si>
    <t>progname</t>
  </si>
  <si>
    <t>nmon_linux_x86_64</t>
  </si>
  <si>
    <t>OS</t>
  </si>
  <si>
    <t>Linux</t>
  </si>
  <si>
    <t>3.14.20-20.44.amzn1.x86_64</t>
  </si>
  <si>
    <t>#1 SMP Mon Oct 6 22:52:46 UTC 2014</t>
  </si>
  <si>
    <t>x86_64</t>
  </si>
  <si>
    <t>command</t>
  </si>
  <si>
    <t xml:space="preserve">./nmon_linux_x86_64 -f -t -r testAgain1800s3users -s 30 -c 100 </t>
  </si>
  <si>
    <t>cpus</t>
  </si>
  <si>
    <t>date</t>
  </si>
  <si>
    <t>disks</t>
  </si>
  <si>
    <t>disks_per_line</t>
  </si>
  <si>
    <t>host</t>
  </si>
  <si>
    <t>unisim-qa1_-_Rails_app_server-i-9049e14f</t>
  </si>
  <si>
    <t>interval</t>
  </si>
  <si>
    <t>max_disks</t>
  </si>
  <si>
    <t>set by -d option</t>
  </si>
  <si>
    <t>proc_stat_variables</t>
  </si>
  <si>
    <t>runname</t>
  </si>
  <si>
    <t>testAgain1800s3users</t>
  </si>
  <si>
    <t>snapshots</t>
  </si>
  <si>
    <t>time</t>
  </si>
  <si>
    <t>user</t>
  </si>
  <si>
    <t>ec2-user</t>
  </si>
  <si>
    <t>version</t>
  </si>
  <si>
    <t>14i</t>
  </si>
  <si>
    <t>x86</t>
  </si>
  <si>
    <t>Cores</t>
  </si>
  <si>
    <t>MHz</t>
  </si>
  <si>
    <t>ModelName</t>
  </si>
  <si>
    <t>Intel(R) Xeon(R) CPU E5-2670 v2 @ 2.50GHz</t>
  </si>
  <si>
    <t>ProcessorChips</t>
  </si>
  <si>
    <t>VendorId</t>
  </si>
  <si>
    <t>GenuineIntel</t>
  </si>
  <si>
    <t>VirtualCPUs</t>
  </si>
  <si>
    <t>bogomips</t>
  </si>
  <si>
    <t>hyperthreads</t>
  </si>
  <si>
    <t>/etc/release</t>
  </si>
  <si>
    <t>NAME=Amazon Linux AMI""</t>
  </si>
  <si>
    <t>VERSION=2014.09""</t>
  </si>
  <si>
    <t>ID=amzn""</t>
  </si>
  <si>
    <t>ID_LIKE=rhel fedora""</t>
  </si>
  <si>
    <t>VERSION_ID=2014.09""</t>
  </si>
  <si>
    <t>PRETTY_NAME=Amazon Linux AMI 2014.09""</t>
  </si>
  <si>
    <t>ANSI_COLOR=0;33""</t>
  </si>
  <si>
    <t>CPE_NAME=cpe:/o:amazon:linux:2014.09:ga""</t>
  </si>
  <si>
    <t>HOME_URL=http://aws.amazon.com/amazon-linux-ami/""</t>
  </si>
  <si>
    <t>Amazon Linux AMI release 2014.09</t>
  </si>
  <si>
    <t>lsb_release</t>
  </si>
  <si>
    <t>fdisk-l</t>
  </si>
  <si>
    <t>/proc/cpuinfo</t>
  </si>
  <si>
    <t>processor	: 0</t>
  </si>
  <si>
    <t>vendor_id	: GenuineIntel</t>
  </si>
  <si>
    <t>cpu family	: 6</t>
  </si>
  <si>
    <t>model		: 62</t>
  </si>
  <si>
    <t>model name	: Intel(R) Xeon(R) CPU E5-2670 v2 @ 2.50GHz</t>
  </si>
  <si>
    <t>stepping	: 4</t>
  </si>
  <si>
    <t>microcode	: 0x416</t>
  </si>
  <si>
    <t>cpu MHz		: 2500.072</t>
  </si>
  <si>
    <t>cache size	: 25600 KB</t>
  </si>
  <si>
    <t>physical id	: 0</t>
  </si>
  <si>
    <t>siblings	: 1</t>
  </si>
  <si>
    <t>core id		: 0</t>
  </si>
  <si>
    <t>cpu cores	: 1</t>
  </si>
  <si>
    <t>apicid		: 0</t>
  </si>
  <si>
    <t>initial apicid	: 0</t>
  </si>
  <si>
    <t>fpu		: yes</t>
  </si>
  <si>
    <t>fpu_exception	: yes</t>
  </si>
  <si>
    <t>cpuid level	: 13</t>
  </si>
  <si>
    <t>wp		: yes</t>
  </si>
  <si>
    <t>flags		: fpu vme de pse tsc msr pae mce cx8 apic sep mtrr pge mca cmov pat pse36 clflush mmx fxsr sse sse2 ht syscall nx rdtscp lm constant_tsc rep_good nopl xtopology eagerfpu pni pclmulqdq ssse3 cx16 pcid sse4_1 sse4_2 x2apic popcnt tsc_deadline_timer aes xsave avx f16c rdrand hypervisor lahf_lm xsaveopt fsgsbase smep erms</t>
  </si>
  <si>
    <t>bogomips	: 5000.14</t>
  </si>
  <si>
    <t>clflush size	: 64</t>
  </si>
  <si>
    <t>cache_alignment	: 64</t>
  </si>
  <si>
    <t>address sizes	: 46 bits physical, 48 bits virtual</t>
  </si>
  <si>
    <t>power management:</t>
  </si>
  <si>
    <t>/proc/meminfo</t>
  </si>
  <si>
    <t>MemTotal:        2052332 kB</t>
  </si>
  <si>
    <t>MemFree:          135416 kB</t>
  </si>
  <si>
    <t>MemAvailable:    1340592 kB</t>
  </si>
  <si>
    <t>Buffers:           87840 kB</t>
  </si>
  <si>
    <t>Cached:          1119724 kB</t>
  </si>
  <si>
    <t>SwapCached:            0 kB</t>
  </si>
  <si>
    <t>Active:          1081620 kB</t>
  </si>
  <si>
    <t>Inactive:         603248 kB</t>
  </si>
  <si>
    <t>Active(anon):     477320 kB</t>
  </si>
  <si>
    <t>Inactive(anon):       64 kB</t>
  </si>
  <si>
    <t>Active(file):     604300 kB</t>
  </si>
  <si>
    <t>Inactive(file):   603184 kB</t>
  </si>
  <si>
    <t>Unevictable:           0 kB</t>
  </si>
  <si>
    <t>Mlocked:               0 kB</t>
  </si>
  <si>
    <t>SwapTotal:             0 kB</t>
  </si>
  <si>
    <t>SwapFree:              0 kB</t>
  </si>
  <si>
    <t>Dirty:                48 kB</t>
  </si>
  <si>
    <t>Writeback:             0 kB</t>
  </si>
  <si>
    <t>AnonPages:        477356 kB</t>
  </si>
  <si>
    <t>Mapped:            14676 kB</t>
  </si>
  <si>
    <t>Shmem:                72 kB</t>
  </si>
  <si>
    <t>Slab:             176084 kB</t>
  </si>
  <si>
    <t>SReclaimable:     166628 kB</t>
  </si>
  <si>
    <t>SUnreclaim:         9456 kB</t>
  </si>
  <si>
    <t>KernelStack:        1040 kB</t>
  </si>
  <si>
    <t>PageTables:         5432 kB</t>
  </si>
  <si>
    <t>NFS_Unstable:          0 kB</t>
  </si>
  <si>
    <t>Bounce:                0 kB</t>
  </si>
  <si>
    <t>WritebackTmp:          0 kB</t>
  </si>
  <si>
    <t>CommitLimit:     1026164 kB</t>
  </si>
  <si>
    <t>Committed_AS:     720772 kB</t>
  </si>
  <si>
    <t>VmallocTotal:   34359738367 kB</t>
  </si>
  <si>
    <t>VmallocUsed:        4264 kB</t>
  </si>
  <si>
    <t>VmallocChunk:   34359729195 kB</t>
  </si>
  <si>
    <t>AnonHugePages:         0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</si>
  <si>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</si>
  <si>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</si>
  <si>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</si>
  <si>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</si>
  <si>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</si>
  <si>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DirectMap4k:        8192 kB</t>
  </si>
  <si>
    <t>DirectMap2M:     2088960 kB</t>
  </si>
  <si>
    <t>/proc/stat</t>
  </si>
  <si>
    <t>cpu  383418 140259 41341 36243411 131685 27 4731 22917 0 0</t>
  </si>
  <si>
    <t>cpu0 383418 140259 41341 36243411 131685 27 4731 22917 0 0</t>
  </si>
  <si>
    <t>intr 22818875 46 9 0 0 16596 0 0 0 0 0 0 0 144 0 0 0 0 0 0 0 0 0 0 0 0 0 0 0 0 0 0 0 0 0 0 0 0 0 0 0 0 0 0 0 0 0 0 0 0 0 0 0 0 0 0 0 0 0 0 0 0 0 0 0 10359154 0 0 0 0 0 248 2177052 9332701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</si>
  <si>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36610209</t>
  </si>
  <si>
    <t>btime 1444355641</t>
  </si>
  <si>
    <t>processes 49059</t>
  </si>
  <si>
    <t>procs_running 1</t>
  </si>
  <si>
    <t>procs_blocked 0</t>
  </si>
  <si>
    <t>softirq 20090160 0 5588487 6752881 3249291 0 0 111132 0 2614 4385755</t>
  </si>
  <si>
    <t>/proc/version</t>
  </si>
  <si>
    <t>Linux version 3.14.20-20.44.amzn1.x86_64 (mockbuild@gobi-build-60001) (gcc version 4.8.2 20140120 (Red Hat 4.8.2-16) (GCC) ) #1 SMP Mon Oct 6 22:52:46 UTC 2014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</si>
  <si>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</si>
  <si>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</si>
  <si>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</si>
  <si>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 eth0: 1084703593 3820021    0    0    0     0          0         0 8142171347 9300794    0    0    0     0       0          0</t>
  </si>
  <si>
    <t xml:space="preserve">    lo: 1612078   26247    0    0    0     0          0         0  1612078   26247    0    0    0     0       0          0</t>
  </si>
  <si>
    <t>/proc/diskinfo</t>
  </si>
  <si>
    <t>/proc/diskstats</t>
  </si>
  <si>
    <t xml:space="preserve"> 202       0 xvda 1931101 1213 72548049 1736452 262428 333278 7127056 1508024 0 1383000 3243444</t>
  </si>
  <si>
    <t xml:space="preserve"> 202       1 xvda1 1930862 1182 72545889 1736296 262428 333278 7127056 1508024 0 1382868 3243284</t>
  </si>
  <si>
    <t>/sbin/multipath</t>
  </si>
  <si>
    <t>/dev/mapper</t>
  </si>
  <si>
    <t>total 0</t>
  </si>
  <si>
    <t>crw------- 1 root root 10, 236 Oct  9 12:54 control</t>
  </si>
  <si>
    <t>/dev/mpath</t>
  </si>
  <si>
    <t>/dev/dm-*</t>
  </si>
  <si>
    <t>/dev/md*</t>
  </si>
  <si>
    <t>/dev/sd*</t>
  </si>
  <si>
    <t>lrwxrwxrwx 1 root root 4 Oct  9 12:54 /dev/sda -&gt; xvda</t>
  </si>
  <si>
    <t>lrwxrwxrwx 1 root root 5 Oct  9 12:56 /dev/sda1 -&gt; xvda1</t>
  </si>
  <si>
    <t>/proc/partitions</t>
  </si>
  <si>
    <t>major minor  #blocks  name</t>
  </si>
  <si>
    <t xml:space="preserve"> 202        0   10485760 xvda</t>
  </si>
  <si>
    <t xml:space="preserve"> 202        1   10483695 xvda1</t>
  </si>
  <si>
    <t>/proc/1/stat</t>
  </si>
  <si>
    <t>1 (init) S 0 1 1 0 -1 4202752 2564 9007395 24 2184 4 64 10467 7178 20 0 1 0 12 20074496 271 18446744073709551615 1 1 0 0 0 0 0 4096 536962595 18446744073709551615 0 0 17 0 0 0 328 0 0 0 0 0 0 0 0 0 0</t>
  </si>
  <si>
    <t>/proc/1/statm</t>
  </si>
  <si>
    <t>4901 271 188 35 0 116 0</t>
  </si>
  <si>
    <t>/proc/net/rpc/nfs</t>
  </si>
  <si>
    <t>/proc/net/rpc/nfsd</t>
  </si>
  <si>
    <t>/proc/modules</t>
  </si>
  <si>
    <t>iptable_filter 1762 0 - Live 0xffffffffa02ae000</t>
  </si>
  <si>
    <t>iptable_nat 3010 1 - Live 0xffffffffa02aa000</t>
  </si>
  <si>
    <t>nf_nat_ipv4 3855 1 iptable_nat, Live 0xffffffffa02a6000</t>
  </si>
  <si>
    <t>ip_tables 17308 2 iptable_filter,iptable_nat, Live 0xffffffffa029d000</t>
  </si>
  <si>
    <t>ipv6 353059 44 [permanent], Live 0xffffffffa022f000</t>
  </si>
  <si>
    <t>xt_multiport 1869 0 - Live 0xffffffffa0223000</t>
  </si>
  <si>
    <t>xt_conntrack 3312 0 - Live 0xffffffffa021f000</t>
  </si>
  <si>
    <t>xt_nat 1985 1 - Live 0xffffffffa0217000</t>
  </si>
  <si>
    <t>xt_comment 1040 1 - Live 0xffffffffa0213000</t>
  </si>
  <si>
    <t>xt_owner 1454 1 - Live 0xffffffffa020f000</t>
  </si>
  <si>
    <t>nf_conntrack_ipv4 14205 1 - Live 0xffffffffa0203000</t>
  </si>
  <si>
    <t>nf_defrag_ipv4 1742 1 nf_conntrack_ipv4, Live 0xffffffffa01ff000</t>
  </si>
  <si>
    <t>nf_nat 15515 3 iptable_nat,nf_nat_ipv4,xt_nat, Live 0xffffffffa01f2000</t>
  </si>
  <si>
    <t>nf_conntrack 90792 5 iptable_nat,nf_nat_ipv4,xt_conntrack,nf_conntrack_ipv4,nf_nat, Live 0xffffffffa01ce000</t>
  </si>
  <si>
    <t>x_tables 23563 7 iptable_filter,ip_tables,xt_multiport,xt_conntrack,xt_nat,xt_comment,xt_owner, Live 0xffffffffa01b9000</t>
  </si>
  <si>
    <t>binfmt_misc 7167 1 - Live 0xffffffffa01b4000</t>
  </si>
  <si>
    <t>button 5503 0 - Live 0xffffffffa01a8000</t>
  </si>
  <si>
    <t>i2c_piix4 9435 0 - Live 0xffffffffa01a2000</t>
  </si>
  <si>
    <t>evbug 2125 0 - Live 0xffffffffa019e000</t>
  </si>
  <si>
    <t>psmouse 92613 0 - Live 0xffffffffa017e000</t>
  </si>
  <si>
    <t>evdev 11276 0 - Live 0xffffffffa0177000</t>
  </si>
  <si>
    <t>i2c_core 27053 1 i2c_piix4, Live 0xffffffffa016a000</t>
  </si>
  <si>
    <t>ext4 538232 1 - Live 0xffffffffa0068000</t>
  </si>
  <si>
    <t>crc16 1691 1 ext4, Live 0xffffffffa0064000</t>
  </si>
  <si>
    <t>jbd2 106020 1 ext4, Live 0xffffffffa003e000</t>
  </si>
  <si>
    <t>mbcache 7950 1 ext4, Live 0xffffffffa0038000</t>
  </si>
  <si>
    <t>dm_mirror 13871 0 - Live 0xffffffffa0030000</t>
  </si>
  <si>
    <t>dm_region_hash 11254 1 dm_mirror, Live 0xffffffffa0029000</t>
  </si>
  <si>
    <t>dm_log 9451 2 dm_mirror,dm_region_hash, Live 0xffffffffa0022000</t>
  </si>
  <si>
    <t>dm_mod 92854 2 dm_mirror,dm_log, Live 0xffffffffa0000000</t>
  </si>
  <si>
    <t>ifconfig</t>
  </si>
  <si>
    <t xml:space="preserve">eth0      Link encap:Ethernet  HWaddr 02:9D:49:8D:DE:E1  </t>
  </si>
  <si>
    <t xml:space="preserve">          inet addr:10.48.71.146  Bcast:10.48.71.255  Mask:255.255.255.128</t>
  </si>
  <si>
    <t xml:space="preserve">          inet6 addr: fe80::9d:49ff:fe8d:dee1/64 Scope:Link</t>
  </si>
  <si>
    <t xml:space="preserve">          UP BROADCAST RUNNING MULTICAST  MTU:9001  Metric:1</t>
  </si>
  <si>
    <t xml:space="preserve">          RX packets:3820021 errors:0 dropped:0 overruns:0 frame:0</t>
  </si>
  <si>
    <t xml:space="preserve">          TX packets:9300794 errors:0 dropped:0 overruns:0 carrier:0</t>
  </si>
  <si>
    <t xml:space="preserve">          collisions:0 txqueuelen:1000 </t>
  </si>
  <si>
    <t xml:space="preserve">          RX bytes:1084703593 (1.0 GiB)  TX bytes:8142171347 (7.5 GiB)</t>
  </si>
  <si>
    <t xml:space="preserve">lo        Link encap:Local Loopback  </t>
  </si>
  <si>
    <t xml:space="preserve">          inet addr:127.0.0.1  Mask:255.0.0.0</t>
  </si>
  <si>
    <t xml:space="preserve">          inet6 addr: ::1/128 Scope:Host</t>
  </si>
  <si>
    <t xml:space="preserve">          UP LOOPBACK RUNNING  MTU:65536  Metric:1</t>
  </si>
  <si>
    <t xml:space="preserve">          RX packets:26247 errors:0 dropped:0 overruns:0 frame:0</t>
  </si>
  <si>
    <t xml:space="preserve">          TX packets:26247 errors:0 dropped:0 overruns:0 carrier:0</t>
  </si>
  <si>
    <t xml:space="preserve">          collisions:0 txqueuelen:0 </t>
  </si>
  <si>
    <t xml:space="preserve">          RX bytes:1612078 (1.5 MiB)  TX bytes:1612078 (1.5 MiB)</t>
  </si>
  <si>
    <t>/bin/df-m</t>
  </si>
  <si>
    <t>Filesystem     1M-blocks  Used Available Use% Mounted on</t>
  </si>
  <si>
    <t>ddev/xvda1          9950  2881      6971  30% /</t>
  </si>
  <si>
    <t>devtmpfs             995     1       995   1% /dev</t>
  </si>
  <si>
    <t>tmpfs               1003     0      1003   0% /dev/shm</t>
  </si>
  <si>
    <t>/bin/mount</t>
  </si>
  <si>
    <t>proc on /proc type proc (rw,relatime)</t>
  </si>
  <si>
    <t>sysfs on /sys type sysfs (rw,relatime)</t>
  </si>
  <si>
    <t>devtmpfs on /dev type devtmpfs (rw,relatime,size=1018088k,nr_inodes=254522,mode=755)</t>
  </si>
  <si>
    <t>devpts on /dev/pts type devpts (rw,relatime,gid=5,mode=620,ptmxmode=000)</t>
  </si>
  <si>
    <t>tmpfs on /dev/shm type tmpfs (rw,relatime)</t>
  </si>
  <si>
    <t>ddev/xvda1 on / type ext4 (rw,noatime,data=ordered)</t>
  </si>
  <si>
    <t>none on /proc/sys/fs/binfmt_misc type binfmt_misc (rw,relatime)</t>
  </si>
  <si>
    <t>/etc/fstab</t>
  </si>
  <si>
    <t>#</t>
  </si>
  <si>
    <t>LABEL=/     /           ext4    defaults,noatime  1   1</t>
  </si>
  <si>
    <t>tmpfs       /dev/shm    tmpfs   defaults        0   0</t>
  </si>
  <si>
    <t>devpts      /dev/pts    devpts  gid=5,mode=620  0   0</t>
  </si>
  <si>
    <t>sysfs       /sys        sysfs   defaults        0   0</t>
  </si>
  <si>
    <t>proc        /proc       proc    defaults        0   0</t>
  </si>
  <si>
    <t>netstat -r</t>
  </si>
  <si>
    <t>Kernel IP routing table</t>
  </si>
  <si>
    <t>Destination     Gateway         Genmask         Flags   MSS Window  irtt Iface</t>
  </si>
  <si>
    <t>default         10.48.71.129    0.0.0.0         UG        0 0          0 eth0</t>
  </si>
  <si>
    <t>10.48.71.128    *               255.255.255.128 U         0 0          0 eth0</t>
  </si>
  <si>
    <t>169.254.169.254 *               255.255.255.255 UH        0 0          0 eth0</t>
  </si>
  <si>
    <t>uptime</t>
  </si>
  <si>
    <t xml:space="preserve"> 19:40:42 up 4 days,  6:46,  2 users,  load average: 0.00, 0.01, 0.05</t>
  </si>
  <si>
    <t>getconf PAGESIZE</t>
  </si>
  <si>
    <t>CPU001</t>
  </si>
  <si>
    <t>CPU 1 testAgain1800s3users</t>
  </si>
  <si>
    <t>User%</t>
  </si>
  <si>
    <t>Sys%</t>
  </si>
  <si>
    <t>Wait%</t>
  </si>
  <si>
    <t>Idle%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</si>
  <si>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</si>
  <si>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</si>
  <si>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</si>
  <si>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</si>
  <si>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</si>
  <si>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</si>
  <si>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</si>
  <si>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</si>
  <si>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</si>
  <si>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</si>
  <si>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</si>
  <si>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</si>
  <si>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</si>
  <si>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</si>
  <si>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</si>
  <si>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</si>
  <si>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</si>
  <si>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</si>
  <si>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</si>
  <si>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</si>
  <si>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</si>
  <si>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</si>
  <si>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</si>
  <si>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</si>
  <si>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</si>
  <si>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</si>
  <si>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</si>
  <si>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</si>
  <si>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</si>
  <si>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</si>
  <si>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</si>
  <si>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</si>
  <si>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</si>
  <si>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</si>
  <si>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</si>
  <si>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</si>
  <si>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</si>
  <si>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</si>
  <si>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</si>
  <si>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</si>
  <si>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</si>
  <si>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</si>
  <si>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</si>
  <si>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</si>
  <si>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</si>
  <si>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</si>
  <si>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</si>
  <si>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</si>
  <si>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</si>
  <si>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</si>
  <si>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</si>
  <si>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</si>
  <si>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</si>
  <si>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</si>
  <si>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</si>
  <si>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</si>
  <si>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</si>
  <si>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</si>
  <si>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</si>
  <si>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</si>
  <si>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</si>
  <si>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</si>
  <si>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</si>
  <si>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</si>
  <si>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</si>
  <si>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</si>
  <si>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</si>
  <si>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</si>
  <si>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</si>
  <si>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</si>
  <si>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</si>
  <si>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</si>
  <si>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</si>
  <si>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</si>
  <si>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</si>
  <si>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CPU Total testAgain1800s3users</t>
  </si>
  <si>
    <t>Busy</t>
  </si>
  <si>
    <t>CPUs</t>
  </si>
  <si>
    <t>Disk Block Size testAgain1800s3users</t>
  </si>
  <si>
    <t>xvda</t>
  </si>
  <si>
    <t>xvda1</t>
  </si>
  <si>
    <t>Disk %Busy testAgain1800s3users</t>
  </si>
  <si>
    <t>Disk Read KB/s testAgain1800s3users</t>
  </si>
  <si>
    <t>Disk Write KB/s testAgain1800s3users</t>
  </si>
  <si>
    <t>Disk transfers per second testAgain1800s3users</t>
  </si>
  <si>
    <t>JFS Filespace %Used unisim-qa1_-_Rails_app_server-i-9049e14f</t>
  </si>
  <si>
    <t>/</t>
  </si>
  <si>
    <t>/dev</t>
  </si>
  <si>
    <t>Memory MB testAgain1800s3users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</si>
  <si>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</si>
  <si>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</si>
  <si>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</si>
  <si>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</si>
  <si>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</si>
  <si>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</si>
  <si>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</si>
  <si>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</si>
  <si>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</si>
  <si>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</si>
  <si>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</si>
  <si>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</si>
  <si>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</si>
  <si>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</si>
  <si>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</si>
  <si>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Network Packets testAgain1800s3users</t>
  </si>
  <si>
    <t>eth0-read/s</t>
  </si>
  <si>
    <t>lo-read/s</t>
  </si>
  <si>
    <t>eth0-write/s</t>
  </si>
  <si>
    <t>lo-write/s</t>
  </si>
  <si>
    <t>Processes testAgain1800s3users</t>
  </si>
  <si>
    <t>Blocked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</si>
  <si>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</si>
  <si>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</si>
  <si>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</si>
  <si>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</si>
  <si>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</si>
  <si>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</si>
  <si>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</si>
  <si>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</si>
  <si>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Time</t>
  </si>
  <si>
    <t>%CPU</t>
  </si>
  <si>
    <t>%Usr</t>
  </si>
  <si>
    <t>%Sys</t>
  </si>
  <si>
    <t>Size</t>
  </si>
  <si>
    <t>ResSet</t>
  </si>
  <si>
    <t>ResText</t>
  </si>
  <si>
    <t>ResData</t>
  </si>
  <si>
    <t>ShdLib</t>
  </si>
  <si>
    <t>MinorFault</t>
  </si>
  <si>
    <t>MajorFault</t>
  </si>
  <si>
    <t>Command</t>
  </si>
  <si>
    <t>rcu_sched</t>
  </si>
  <si>
    <t>netns</t>
  </si>
  <si>
    <t>sendmail</t>
  </si>
  <si>
    <t>port-mirroring</t>
  </si>
  <si>
    <t>nginx</t>
  </si>
  <si>
    <t>ruby</t>
  </si>
  <si>
    <t>splunkd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</si>
  <si>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</si>
  <si>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</si>
  <si>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</si>
  <si>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</si>
  <si>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</si>
  <si>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</si>
  <si>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</si>
  <si>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</si>
  <si>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</si>
  <si>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</si>
  <si>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</si>
  <si>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</si>
  <si>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</si>
  <si>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</si>
  <si>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</si>
  <si>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</si>
  <si>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</si>
  <si>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</si>
  <si>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</si>
  <si>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</si>
  <si>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</si>
  <si>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</si>
  <si>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</si>
  <si>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</si>
  <si>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</si>
  <si>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</si>
  <si>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</si>
  <si>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</si>
  <si>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</si>
  <si>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</si>
  <si>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</si>
  <si>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</si>
  <si>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</si>
  <si>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</si>
  <si>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</si>
  <si>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</si>
  <si>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</si>
  <si>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</si>
  <si>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analyser</t>
  </si>
  <si>
    <t>V4.6</t>
  </si>
  <si>
    <t>environment</t>
  </si>
  <si>
    <t>Excel 15.0 on Windows (32-bit) NT 6.02</t>
  </si>
  <si>
    <t>parms</t>
  </si>
  <si>
    <t>BATCH=0,FIRST=1,LAST=999999,GRAPHS=ALL,OUTPUT=CHARTS,CPUmax=0,MERGE=NO,NOTOP=True,PIVOT=False,REORDER=True,TOPDISKS=0</t>
  </si>
  <si>
    <t>settings</t>
  </si>
  <si>
    <t>GWIDTH = 1369,GHEIGHT=562,LSCAPE=False,REPROC=True,SROTDEFAULT=True</t>
  </si>
  <si>
    <t>CPU%</t>
  </si>
  <si>
    <t>Avg</t>
  </si>
  <si>
    <t>Avg.</t>
  </si>
  <si>
    <t>WAvg.</t>
  </si>
  <si>
    <t>Max.</t>
  </si>
  <si>
    <t>SortKey</t>
  </si>
  <si>
    <t>Totals</t>
  </si>
  <si>
    <t>Disk total KB/s testAgain1800s3users</t>
  </si>
  <si>
    <t>Disk Read KB/s</t>
  </si>
  <si>
    <t>Disk Write KB/s</t>
  </si>
  <si>
    <t>IO/sec</t>
  </si>
  <si>
    <t>Network I/O testAgain1800s3users (KB/s)</t>
  </si>
  <si>
    <t>eth0-read</t>
  </si>
  <si>
    <t>eth0-write</t>
  </si>
  <si>
    <t>eth0-total</t>
  </si>
  <si>
    <t>lo-read</t>
  </si>
  <si>
    <t>lo-write</t>
  </si>
  <si>
    <t>lo-total</t>
  </si>
  <si>
    <t>Total-Read</t>
  </si>
  <si>
    <t>Total-Write (-ve)</t>
  </si>
  <si>
    <t>RunQueue</t>
  </si>
  <si>
    <t>PID</t>
  </si>
  <si>
    <t>IntervalCPU%</t>
  </si>
  <si>
    <t>WSet</t>
  </si>
  <si>
    <t>WSet=&gt;</t>
  </si>
  <si>
    <t>Min.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</si>
  <si>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</si>
  <si>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</si>
  <si>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</si>
  <si>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</si>
  <si>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</si>
  <si>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</si>
  <si>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</si>
  <si>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</si>
  <si>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</si>
  <si>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</si>
  <si>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Total number of Mbytes read:</t>
  </si>
  <si>
    <t>Total number of Mbytes written:</t>
  </si>
  <si>
    <t>Read/Write Ratio:</t>
  </si>
  <si>
    <t>CPU_SUMM</t>
  </si>
  <si>
    <t>elapsed</t>
  </si>
  <si>
    <t>17.72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</si>
</sst>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3" x14ac:knownFonts="1">
    <font>
      <sz val="8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/>
    <xf numFmtId="166" fontId="0" fillId="0" borderId="0" xfId="0" applyNumberFormat="1"/>
    <xf numFmtId="2" fontId="0" fillId="0" borderId="0" xfId="0" applyNumberFormat="1"/>
    <xf numFmtId="3" fontId="0" fillId="0" borderId="0" xfId="0" applyNumberFormat="1"/>
    <xf numFmtId="1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System Summary unisim-qa1_-_Rails_app_server-i-9049e14f  13/10/2015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CPU_ALL!$J$2:$J$76</c:f>
              <c:numCache>
                <c:formatCode>General</c:formatCode>
                <c:ptCount val="75"/>
                <c:pt idx="0">
                  <c:v>3.2</c:v>
                </c:pt>
                <c:pt idx="1">
                  <c:v>0.3</c:v>
                </c:pt>
                <c:pt idx="2">
                  <c:v>0.2</c:v>
                </c:pt>
                <c:pt idx="3">
                  <c:v>3.6</c:v>
                </c:pt>
                <c:pt idx="4">
                  <c:v>14.3</c:v>
                </c:pt>
                <c:pt idx="5">
                  <c:v>14.6</c:v>
                </c:pt>
                <c:pt idx="6">
                  <c:v>16.9</c:v>
                </c:pt>
                <c:pt idx="7">
                  <c:v>14.2</c:v>
                </c:pt>
                <c:pt idx="8">
                  <c:v>14.2</c:v>
                </c:pt>
                <c:pt idx="9">
                  <c:v>15.5</c:v>
                </c:pt>
                <c:pt idx="10">
                  <c:v>14.5</c:v>
                </c:pt>
                <c:pt idx="11">
                  <c:v>14.8</c:v>
                </c:pt>
                <c:pt idx="12">
                  <c:v>14.5</c:v>
                </c:pt>
                <c:pt idx="13">
                  <c:v>15.1</c:v>
                </c:pt>
                <c:pt idx="14">
                  <c:v>14.9</c:v>
                </c:pt>
                <c:pt idx="15">
                  <c:v>15.1</c:v>
                </c:pt>
                <c:pt idx="16">
                  <c:v>15.1</c:v>
                </c:pt>
                <c:pt idx="17">
                  <c:v>15.2</c:v>
                </c:pt>
                <c:pt idx="18">
                  <c:v>14.6</c:v>
                </c:pt>
                <c:pt idx="19">
                  <c:v>14.6</c:v>
                </c:pt>
                <c:pt idx="20">
                  <c:v>15.6</c:v>
                </c:pt>
                <c:pt idx="21">
                  <c:v>14.7</c:v>
                </c:pt>
                <c:pt idx="22">
                  <c:v>15.3</c:v>
                </c:pt>
                <c:pt idx="23">
                  <c:v>14.9</c:v>
                </c:pt>
                <c:pt idx="24">
                  <c:v>16.0</c:v>
                </c:pt>
                <c:pt idx="25">
                  <c:v>15.5</c:v>
                </c:pt>
                <c:pt idx="26">
                  <c:v>14.9</c:v>
                </c:pt>
                <c:pt idx="27">
                  <c:v>15.5</c:v>
                </c:pt>
                <c:pt idx="28">
                  <c:v>15.0</c:v>
                </c:pt>
                <c:pt idx="29">
                  <c:v>15.7</c:v>
                </c:pt>
                <c:pt idx="30">
                  <c:v>15.1</c:v>
                </c:pt>
                <c:pt idx="31">
                  <c:v>14.7</c:v>
                </c:pt>
                <c:pt idx="32">
                  <c:v>14.4</c:v>
                </c:pt>
                <c:pt idx="33">
                  <c:v>15.2</c:v>
                </c:pt>
                <c:pt idx="34">
                  <c:v>15.9</c:v>
                </c:pt>
                <c:pt idx="35">
                  <c:v>14.8</c:v>
                </c:pt>
                <c:pt idx="36">
                  <c:v>14.8</c:v>
                </c:pt>
                <c:pt idx="37">
                  <c:v>15.0</c:v>
                </c:pt>
                <c:pt idx="38">
                  <c:v>14.7</c:v>
                </c:pt>
                <c:pt idx="39">
                  <c:v>16.3</c:v>
                </c:pt>
                <c:pt idx="40">
                  <c:v>14.6</c:v>
                </c:pt>
                <c:pt idx="41">
                  <c:v>14.1</c:v>
                </c:pt>
                <c:pt idx="42">
                  <c:v>14.3</c:v>
                </c:pt>
                <c:pt idx="43">
                  <c:v>14.7</c:v>
                </c:pt>
                <c:pt idx="44">
                  <c:v>15.1</c:v>
                </c:pt>
                <c:pt idx="45">
                  <c:v>15.4</c:v>
                </c:pt>
                <c:pt idx="46">
                  <c:v>14.4</c:v>
                </c:pt>
                <c:pt idx="47">
                  <c:v>14.6</c:v>
                </c:pt>
                <c:pt idx="48">
                  <c:v>14.8</c:v>
                </c:pt>
                <c:pt idx="49">
                  <c:v>14.9</c:v>
                </c:pt>
                <c:pt idx="50">
                  <c:v>15.1</c:v>
                </c:pt>
                <c:pt idx="51">
                  <c:v>14.7</c:v>
                </c:pt>
                <c:pt idx="52">
                  <c:v>14.6</c:v>
                </c:pt>
                <c:pt idx="53">
                  <c:v>15.4</c:v>
                </c:pt>
                <c:pt idx="54">
                  <c:v>15.0</c:v>
                </c:pt>
                <c:pt idx="55">
                  <c:v>15.3</c:v>
                </c:pt>
                <c:pt idx="56">
                  <c:v>15.6</c:v>
                </c:pt>
                <c:pt idx="57">
                  <c:v>14.9</c:v>
                </c:pt>
                <c:pt idx="58">
                  <c:v>15.0</c:v>
                </c:pt>
                <c:pt idx="59">
                  <c:v>14.8</c:v>
                </c:pt>
                <c:pt idx="60">
                  <c:v>14.8</c:v>
                </c:pt>
                <c:pt idx="61">
                  <c:v>14.7</c:v>
                </c:pt>
                <c:pt idx="62">
                  <c:v>16.3</c:v>
                </c:pt>
                <c:pt idx="63">
                  <c:v>11.2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0.6</c:v>
                </c:pt>
                <c:pt idx="69">
                  <c:v>0.3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56576"/>
        <c:axId val="2132359616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DISK_SUMM!$D$2:$D$76</c:f>
              <c:numCache>
                <c:formatCode>General</c:formatCode>
                <c:ptCount val="75"/>
                <c:pt idx="0">
                  <c:v>1.6</c:v>
                </c:pt>
                <c:pt idx="1">
                  <c:v>1.2</c:v>
                </c:pt>
                <c:pt idx="2">
                  <c:v>2.2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3.0</c:v>
                </c:pt>
                <c:pt idx="7">
                  <c:v>1.4</c:v>
                </c:pt>
                <c:pt idx="8">
                  <c:v>2.6</c:v>
                </c:pt>
                <c:pt idx="9">
                  <c:v>2.2</c:v>
                </c:pt>
                <c:pt idx="10">
                  <c:v>2.6</c:v>
                </c:pt>
                <c:pt idx="11">
                  <c:v>2.2</c:v>
                </c:pt>
                <c:pt idx="12">
                  <c:v>2.4</c:v>
                </c:pt>
                <c:pt idx="13">
                  <c:v>2.4</c:v>
                </c:pt>
                <c:pt idx="14">
                  <c:v>1.8</c:v>
                </c:pt>
                <c:pt idx="15">
                  <c:v>2.0</c:v>
                </c:pt>
                <c:pt idx="16">
                  <c:v>3.0</c:v>
                </c:pt>
                <c:pt idx="17">
                  <c:v>1.8</c:v>
                </c:pt>
                <c:pt idx="18">
                  <c:v>2.6</c:v>
                </c:pt>
                <c:pt idx="19">
                  <c:v>2.0</c:v>
                </c:pt>
                <c:pt idx="20">
                  <c:v>1.8</c:v>
                </c:pt>
                <c:pt idx="21">
                  <c:v>2.0</c:v>
                </c:pt>
                <c:pt idx="22">
                  <c:v>2.6</c:v>
                </c:pt>
                <c:pt idx="23">
                  <c:v>2.4</c:v>
                </c:pt>
                <c:pt idx="24">
                  <c:v>2.2</c:v>
                </c:pt>
                <c:pt idx="25">
                  <c:v>2.6</c:v>
                </c:pt>
                <c:pt idx="26">
                  <c:v>2.4</c:v>
                </c:pt>
                <c:pt idx="27">
                  <c:v>1.4</c:v>
                </c:pt>
                <c:pt idx="28">
                  <c:v>2.8</c:v>
                </c:pt>
                <c:pt idx="29">
                  <c:v>2.0</c:v>
                </c:pt>
                <c:pt idx="30">
                  <c:v>3.0</c:v>
                </c:pt>
                <c:pt idx="31">
                  <c:v>2.0</c:v>
                </c:pt>
                <c:pt idx="32">
                  <c:v>2.4</c:v>
                </c:pt>
                <c:pt idx="33">
                  <c:v>1.8</c:v>
                </c:pt>
                <c:pt idx="34">
                  <c:v>1.6</c:v>
                </c:pt>
                <c:pt idx="35">
                  <c:v>2.2</c:v>
                </c:pt>
                <c:pt idx="36">
                  <c:v>2.2</c:v>
                </c:pt>
                <c:pt idx="37">
                  <c:v>2.0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2.0</c:v>
                </c:pt>
                <c:pt idx="43">
                  <c:v>2.6</c:v>
                </c:pt>
                <c:pt idx="44">
                  <c:v>2.6</c:v>
                </c:pt>
                <c:pt idx="45">
                  <c:v>1.8</c:v>
                </c:pt>
                <c:pt idx="46">
                  <c:v>2.4</c:v>
                </c:pt>
                <c:pt idx="47">
                  <c:v>2.0</c:v>
                </c:pt>
                <c:pt idx="48">
                  <c:v>1.8</c:v>
                </c:pt>
                <c:pt idx="49">
                  <c:v>2.4</c:v>
                </c:pt>
                <c:pt idx="50">
                  <c:v>2.2</c:v>
                </c:pt>
                <c:pt idx="51">
                  <c:v>1.4</c:v>
                </c:pt>
                <c:pt idx="52">
                  <c:v>2.8</c:v>
                </c:pt>
                <c:pt idx="53">
                  <c:v>2.4</c:v>
                </c:pt>
                <c:pt idx="54">
                  <c:v>2.2</c:v>
                </c:pt>
                <c:pt idx="55">
                  <c:v>1.6</c:v>
                </c:pt>
                <c:pt idx="56">
                  <c:v>2.4</c:v>
                </c:pt>
                <c:pt idx="57">
                  <c:v>1.8</c:v>
                </c:pt>
                <c:pt idx="58">
                  <c:v>2.2</c:v>
                </c:pt>
                <c:pt idx="59">
                  <c:v>2.2</c:v>
                </c:pt>
                <c:pt idx="60">
                  <c:v>2.8</c:v>
                </c:pt>
                <c:pt idx="61">
                  <c:v>2.2</c:v>
                </c:pt>
                <c:pt idx="62">
                  <c:v>2.2</c:v>
                </c:pt>
                <c:pt idx="63">
                  <c:v>1.6</c:v>
                </c:pt>
                <c:pt idx="64">
                  <c:v>2.0</c:v>
                </c:pt>
                <c:pt idx="65">
                  <c:v>1.4</c:v>
                </c:pt>
                <c:pt idx="66">
                  <c:v>1.8</c:v>
                </c:pt>
                <c:pt idx="67">
                  <c:v>1.2</c:v>
                </c:pt>
                <c:pt idx="68">
                  <c:v>2.2</c:v>
                </c:pt>
                <c:pt idx="69">
                  <c:v>2.4</c:v>
                </c:pt>
                <c:pt idx="70">
                  <c:v>1.2</c:v>
                </c:pt>
                <c:pt idx="71">
                  <c:v>1.8</c:v>
                </c:pt>
                <c:pt idx="72">
                  <c:v>1.8</c:v>
                </c:pt>
                <c:pt idx="73">
                  <c:v>1.4</c:v>
                </c:pt>
                <c:pt idx="74">
                  <c:v>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72016"/>
        <c:axId val="2132367072"/>
      </c:lineChart>
      <c:catAx>
        <c:axId val="21323565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2359616"/>
        <c:crosses val="autoZero"/>
        <c:auto val="0"/>
        <c:lblAlgn val="ctr"/>
        <c:lblOffset val="100"/>
        <c:noMultiLvlLbl val="0"/>
      </c:catAx>
      <c:valAx>
        <c:axId val="213235961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usr%+sys%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32356576"/>
        <c:crosses val="autoZero"/>
        <c:crossBetween val="midCat"/>
      </c:valAx>
      <c:valAx>
        <c:axId val="2132367072"/>
        <c:scaling>
          <c:orientation val="minMax"/>
          <c:min val="0.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372016"/>
        <c:crosses val="max"/>
        <c:crossBetween val="between"/>
      </c:valAx>
      <c:catAx>
        <c:axId val="2132372016"/>
        <c:scaling>
          <c:orientation val="minMax"/>
        </c:scaling>
        <c:delete val="1"/>
        <c:axPos val="b"/>
        <c:majorTickMark val="out"/>
        <c:minorTickMark val="none"/>
        <c:tickLblPos val="nextTo"/>
        <c:crossAx val="2132367072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Disk Read KB/s testAgain1800s3users  13/10/2015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DISKREAD!$B$1:$C$1</c:f>
              <c:strCache>
                <c:ptCount val="2"/>
                <c:pt idx="0">
                  <c:v>xvda</c:v>
                </c:pt>
                <c:pt idx="1">
                  <c:v>xvda1</c:v>
                </c:pt>
              </c:strCache>
            </c:strRef>
          </c:cat>
          <c:val>
            <c:numRef>
              <c:f>DISKREAD!$B$78:$C$78</c:f>
              <c:numCache>
                <c:formatCode>0.0</c:formatCode>
                <c:ptCount val="2"/>
                <c:pt idx="0">
                  <c:v>0.0893333333333333</c:v>
                </c:pt>
                <c:pt idx="1">
                  <c:v>0.0893333333333333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DISKREAD!$B$79:$C$79</c:f>
              <c:numCache>
                <c:formatCode>0.0</c:formatCode>
                <c:ptCount val="2"/>
                <c:pt idx="0">
                  <c:v>1.598726368159205</c:v>
                </c:pt>
                <c:pt idx="1">
                  <c:v>1.598726368159205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DISKREAD!$B$80:$C$80</c:f>
              <c:numCache>
                <c:formatCode>0.0</c:formatCode>
                <c:ptCount val="2"/>
                <c:pt idx="0">
                  <c:v>1.511940298507462</c:v>
                </c:pt>
                <c:pt idx="1">
                  <c:v>1.511940298507462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389376"/>
        <c:axId val="2137392480"/>
      </c:barChart>
      <c:catAx>
        <c:axId val="2137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7392480"/>
        <c:crosses val="autoZero"/>
        <c:auto val="1"/>
        <c:lblAlgn val="ctr"/>
        <c:lblOffset val="100"/>
        <c:tickLblSkip val="1"/>
        <c:noMultiLvlLbl val="0"/>
      </c:catAx>
      <c:valAx>
        <c:axId val="2137392480"/>
        <c:scaling>
          <c:orientation val="minMax"/>
          <c:min val="0.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1373893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Disk Read KB/s testAgain1800s3users  13/10/2015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xvda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DISKREAD!$B$2:$B$76</c:f>
              <c:numCache>
                <c:formatCode>General</c:formatCode>
                <c:ptCount val="75"/>
                <c:pt idx="0">
                  <c:v>3.2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0.3</c:v>
                </c:pt>
                <c:pt idx="14">
                  <c:v>0.0</c:v>
                </c:pt>
                <c:pt idx="15">
                  <c:v>0.1</c:v>
                </c:pt>
                <c:pt idx="16">
                  <c:v>0.0</c:v>
                </c:pt>
                <c:pt idx="17">
                  <c:v>0.1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0.1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0.4</c:v>
                </c:pt>
                <c:pt idx="28">
                  <c:v>0.0</c:v>
                </c:pt>
                <c:pt idx="29">
                  <c:v>0.1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0.3</c:v>
                </c:pt>
                <c:pt idx="39">
                  <c:v>0.0</c:v>
                </c:pt>
                <c:pt idx="40">
                  <c:v>0.0</c:v>
                </c:pt>
                <c:pt idx="41">
                  <c:v>0.1</c:v>
                </c:pt>
                <c:pt idx="42">
                  <c:v>0.0</c:v>
                </c:pt>
                <c:pt idx="43">
                  <c:v>0.4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0.3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0.4</c:v>
                </c:pt>
                <c:pt idx="60">
                  <c:v>0.0</c:v>
                </c:pt>
                <c:pt idx="61">
                  <c:v>0.0</c:v>
                </c:pt>
                <c:pt idx="62">
                  <c:v>0.3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xvda1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DISKREAD!$C$2:$C$76</c:f>
              <c:numCache>
                <c:formatCode>General</c:formatCode>
                <c:ptCount val="75"/>
                <c:pt idx="0">
                  <c:v>3.2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0.3</c:v>
                </c:pt>
                <c:pt idx="14">
                  <c:v>0.0</c:v>
                </c:pt>
                <c:pt idx="15">
                  <c:v>0.1</c:v>
                </c:pt>
                <c:pt idx="16">
                  <c:v>0.0</c:v>
                </c:pt>
                <c:pt idx="17">
                  <c:v>0.1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0.1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0.4</c:v>
                </c:pt>
                <c:pt idx="28">
                  <c:v>0.0</c:v>
                </c:pt>
                <c:pt idx="29">
                  <c:v>0.1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0.3</c:v>
                </c:pt>
                <c:pt idx="39">
                  <c:v>0.0</c:v>
                </c:pt>
                <c:pt idx="40">
                  <c:v>0.0</c:v>
                </c:pt>
                <c:pt idx="41">
                  <c:v>0.1</c:v>
                </c:pt>
                <c:pt idx="42">
                  <c:v>0.0</c:v>
                </c:pt>
                <c:pt idx="43">
                  <c:v>0.4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0.3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0.4</c:v>
                </c:pt>
                <c:pt idx="60">
                  <c:v>0.0</c:v>
                </c:pt>
                <c:pt idx="61">
                  <c:v>0.0</c:v>
                </c:pt>
                <c:pt idx="62">
                  <c:v>0.3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420768"/>
        <c:axId val="2132669200"/>
      </c:lineChart>
      <c:catAx>
        <c:axId val="21374207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2669200"/>
        <c:crosses val="autoZero"/>
        <c:auto val="0"/>
        <c:lblAlgn val="ctr"/>
        <c:lblOffset val="100"/>
        <c:noMultiLvlLbl val="0"/>
      </c:catAx>
      <c:valAx>
        <c:axId val="2132669200"/>
        <c:scaling>
          <c:orientation val="minMax"/>
          <c:min val="0.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1374207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Disk Write KB/s testAgain1800s3users  13/10/2015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DISKWRITE!$B$1:$C$1</c:f>
              <c:strCache>
                <c:ptCount val="2"/>
                <c:pt idx="0">
                  <c:v>xvda</c:v>
                </c:pt>
                <c:pt idx="1">
                  <c:v>xvda1</c:v>
                </c:pt>
              </c:strCache>
            </c:strRef>
          </c:cat>
          <c:val>
            <c:numRef>
              <c:f>DISKWRITE!$B$78:$C$78</c:f>
              <c:numCache>
                <c:formatCode>0.0</c:formatCode>
                <c:ptCount val="2"/>
                <c:pt idx="0">
                  <c:v>23.75333333333334</c:v>
                </c:pt>
                <c:pt idx="1">
                  <c:v>23.75333333333334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DISKWRITE!$B$79:$C$79</c:f>
              <c:numCache>
                <c:formatCode>0.0</c:formatCode>
                <c:ptCount val="2"/>
                <c:pt idx="0">
                  <c:v>4.22031247076431</c:v>
                </c:pt>
                <c:pt idx="1">
                  <c:v>4.22031247076431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DISKWRITE!$B$80:$C$80</c:f>
              <c:numCache>
                <c:formatCode>0.0</c:formatCode>
                <c:ptCount val="2"/>
                <c:pt idx="0">
                  <c:v>7.126354195902347</c:v>
                </c:pt>
                <c:pt idx="1">
                  <c:v>7.126354195902347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680400"/>
        <c:axId val="2137405744"/>
      </c:barChart>
      <c:catAx>
        <c:axId val="213268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7405744"/>
        <c:crosses val="autoZero"/>
        <c:auto val="1"/>
        <c:lblAlgn val="ctr"/>
        <c:lblOffset val="100"/>
        <c:tickLblSkip val="1"/>
        <c:noMultiLvlLbl val="0"/>
      </c:catAx>
      <c:valAx>
        <c:axId val="2137405744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326804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Disk Write KB/s testAgain1800s3users  13/10/2015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xvda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DISKWRITE!$B$2:$B$76</c:f>
              <c:numCache>
                <c:formatCode>General</c:formatCode>
                <c:ptCount val="75"/>
                <c:pt idx="0">
                  <c:v>0.0</c:v>
                </c:pt>
                <c:pt idx="1">
                  <c:v>6.8</c:v>
                </c:pt>
                <c:pt idx="2">
                  <c:v>8.5</c:v>
                </c:pt>
                <c:pt idx="3">
                  <c:v>8.5</c:v>
                </c:pt>
                <c:pt idx="4">
                  <c:v>7.5</c:v>
                </c:pt>
                <c:pt idx="5">
                  <c:v>29.5</c:v>
                </c:pt>
                <c:pt idx="6">
                  <c:v>30.5</c:v>
                </c:pt>
                <c:pt idx="7">
                  <c:v>28.5</c:v>
                </c:pt>
                <c:pt idx="8">
                  <c:v>33.2</c:v>
                </c:pt>
                <c:pt idx="9">
                  <c:v>27.3</c:v>
                </c:pt>
                <c:pt idx="10">
                  <c:v>31.1</c:v>
                </c:pt>
                <c:pt idx="11">
                  <c:v>34.4</c:v>
                </c:pt>
                <c:pt idx="12">
                  <c:v>28.1</c:v>
                </c:pt>
                <c:pt idx="13">
                  <c:v>30.8</c:v>
                </c:pt>
                <c:pt idx="14">
                  <c:v>29.2</c:v>
                </c:pt>
                <c:pt idx="15">
                  <c:v>29.2</c:v>
                </c:pt>
                <c:pt idx="16">
                  <c:v>32.0</c:v>
                </c:pt>
                <c:pt idx="17">
                  <c:v>9.5</c:v>
                </c:pt>
                <c:pt idx="18">
                  <c:v>31.1</c:v>
                </c:pt>
                <c:pt idx="19">
                  <c:v>30.1</c:v>
                </c:pt>
                <c:pt idx="20">
                  <c:v>28.9</c:v>
                </c:pt>
                <c:pt idx="21">
                  <c:v>30.1</c:v>
                </c:pt>
                <c:pt idx="22">
                  <c:v>32.8</c:v>
                </c:pt>
                <c:pt idx="23">
                  <c:v>27.7</c:v>
                </c:pt>
                <c:pt idx="24">
                  <c:v>29.5</c:v>
                </c:pt>
                <c:pt idx="25">
                  <c:v>35.1</c:v>
                </c:pt>
                <c:pt idx="26">
                  <c:v>9.7</c:v>
                </c:pt>
                <c:pt idx="27">
                  <c:v>30.5</c:v>
                </c:pt>
                <c:pt idx="28">
                  <c:v>33.5</c:v>
                </c:pt>
                <c:pt idx="29">
                  <c:v>28.7</c:v>
                </c:pt>
                <c:pt idx="30">
                  <c:v>30.8</c:v>
                </c:pt>
                <c:pt idx="31">
                  <c:v>27.9</c:v>
                </c:pt>
                <c:pt idx="32">
                  <c:v>25.5</c:v>
                </c:pt>
                <c:pt idx="33">
                  <c:v>28.4</c:v>
                </c:pt>
                <c:pt idx="34">
                  <c:v>27.6</c:v>
                </c:pt>
                <c:pt idx="35">
                  <c:v>31.6</c:v>
                </c:pt>
                <c:pt idx="36">
                  <c:v>27.1</c:v>
                </c:pt>
                <c:pt idx="37">
                  <c:v>29.2</c:v>
                </c:pt>
                <c:pt idx="38">
                  <c:v>27.7</c:v>
                </c:pt>
                <c:pt idx="39">
                  <c:v>30.0</c:v>
                </c:pt>
                <c:pt idx="40">
                  <c:v>11.1</c:v>
                </c:pt>
                <c:pt idx="41">
                  <c:v>30.4</c:v>
                </c:pt>
                <c:pt idx="42">
                  <c:v>28.3</c:v>
                </c:pt>
                <c:pt idx="43">
                  <c:v>32.9</c:v>
                </c:pt>
                <c:pt idx="44">
                  <c:v>30.9</c:v>
                </c:pt>
                <c:pt idx="45">
                  <c:v>27.1</c:v>
                </c:pt>
                <c:pt idx="46">
                  <c:v>29.3</c:v>
                </c:pt>
                <c:pt idx="47">
                  <c:v>30.0</c:v>
                </c:pt>
                <c:pt idx="48">
                  <c:v>29.2</c:v>
                </c:pt>
                <c:pt idx="49">
                  <c:v>27.9</c:v>
                </c:pt>
                <c:pt idx="50">
                  <c:v>28.4</c:v>
                </c:pt>
                <c:pt idx="51">
                  <c:v>6.4</c:v>
                </c:pt>
                <c:pt idx="52">
                  <c:v>32.7</c:v>
                </c:pt>
                <c:pt idx="53">
                  <c:v>31.7</c:v>
                </c:pt>
                <c:pt idx="54">
                  <c:v>26.9</c:v>
                </c:pt>
                <c:pt idx="55">
                  <c:v>30.7</c:v>
                </c:pt>
                <c:pt idx="56">
                  <c:v>28.3</c:v>
                </c:pt>
                <c:pt idx="57">
                  <c:v>30.1</c:v>
                </c:pt>
                <c:pt idx="58">
                  <c:v>28.9</c:v>
                </c:pt>
                <c:pt idx="59">
                  <c:v>30.3</c:v>
                </c:pt>
                <c:pt idx="60">
                  <c:v>28.8</c:v>
                </c:pt>
                <c:pt idx="61">
                  <c:v>29.1</c:v>
                </c:pt>
                <c:pt idx="62">
                  <c:v>9.3</c:v>
                </c:pt>
                <c:pt idx="63">
                  <c:v>29.6</c:v>
                </c:pt>
                <c:pt idx="64">
                  <c:v>20.4</c:v>
                </c:pt>
                <c:pt idx="65">
                  <c:v>6.7</c:v>
                </c:pt>
                <c:pt idx="66">
                  <c:v>7.3</c:v>
                </c:pt>
                <c:pt idx="67">
                  <c:v>6.0</c:v>
                </c:pt>
                <c:pt idx="68">
                  <c:v>10.4</c:v>
                </c:pt>
                <c:pt idx="69">
                  <c:v>9.7</c:v>
                </c:pt>
                <c:pt idx="70">
                  <c:v>5.9</c:v>
                </c:pt>
                <c:pt idx="71">
                  <c:v>7.2</c:v>
                </c:pt>
                <c:pt idx="72">
                  <c:v>7.7</c:v>
                </c:pt>
                <c:pt idx="73">
                  <c:v>6.3</c:v>
                </c:pt>
                <c:pt idx="74">
                  <c:v>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xvda1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DISKWRITE!$C$2:$C$76</c:f>
              <c:numCache>
                <c:formatCode>General</c:formatCode>
                <c:ptCount val="75"/>
                <c:pt idx="0">
                  <c:v>0.0</c:v>
                </c:pt>
                <c:pt idx="1">
                  <c:v>6.8</c:v>
                </c:pt>
                <c:pt idx="2">
                  <c:v>8.5</c:v>
                </c:pt>
                <c:pt idx="3">
                  <c:v>8.5</c:v>
                </c:pt>
                <c:pt idx="4">
                  <c:v>7.5</c:v>
                </c:pt>
                <c:pt idx="5">
                  <c:v>29.5</c:v>
                </c:pt>
                <c:pt idx="6">
                  <c:v>30.5</c:v>
                </c:pt>
                <c:pt idx="7">
                  <c:v>28.5</c:v>
                </c:pt>
                <c:pt idx="8">
                  <c:v>33.2</c:v>
                </c:pt>
                <c:pt idx="9">
                  <c:v>27.3</c:v>
                </c:pt>
                <c:pt idx="10">
                  <c:v>31.1</c:v>
                </c:pt>
                <c:pt idx="11">
                  <c:v>34.4</c:v>
                </c:pt>
                <c:pt idx="12">
                  <c:v>28.1</c:v>
                </c:pt>
                <c:pt idx="13">
                  <c:v>30.8</c:v>
                </c:pt>
                <c:pt idx="14">
                  <c:v>29.2</c:v>
                </c:pt>
                <c:pt idx="15">
                  <c:v>29.2</c:v>
                </c:pt>
                <c:pt idx="16">
                  <c:v>32.0</c:v>
                </c:pt>
                <c:pt idx="17">
                  <c:v>9.5</c:v>
                </c:pt>
                <c:pt idx="18">
                  <c:v>31.1</c:v>
                </c:pt>
                <c:pt idx="19">
                  <c:v>30.1</c:v>
                </c:pt>
                <c:pt idx="20">
                  <c:v>28.9</c:v>
                </c:pt>
                <c:pt idx="21">
                  <c:v>30.1</c:v>
                </c:pt>
                <c:pt idx="22">
                  <c:v>32.8</c:v>
                </c:pt>
                <c:pt idx="23">
                  <c:v>27.7</c:v>
                </c:pt>
                <c:pt idx="24">
                  <c:v>29.5</c:v>
                </c:pt>
                <c:pt idx="25">
                  <c:v>35.1</c:v>
                </c:pt>
                <c:pt idx="26">
                  <c:v>9.7</c:v>
                </c:pt>
                <c:pt idx="27">
                  <c:v>30.5</c:v>
                </c:pt>
                <c:pt idx="28">
                  <c:v>33.5</c:v>
                </c:pt>
                <c:pt idx="29">
                  <c:v>28.7</c:v>
                </c:pt>
                <c:pt idx="30">
                  <c:v>30.8</c:v>
                </c:pt>
                <c:pt idx="31">
                  <c:v>27.9</c:v>
                </c:pt>
                <c:pt idx="32">
                  <c:v>25.5</c:v>
                </c:pt>
                <c:pt idx="33">
                  <c:v>28.4</c:v>
                </c:pt>
                <c:pt idx="34">
                  <c:v>27.6</c:v>
                </c:pt>
                <c:pt idx="35">
                  <c:v>31.6</c:v>
                </c:pt>
                <c:pt idx="36">
                  <c:v>27.1</c:v>
                </c:pt>
                <c:pt idx="37">
                  <c:v>29.2</c:v>
                </c:pt>
                <c:pt idx="38">
                  <c:v>27.7</c:v>
                </c:pt>
                <c:pt idx="39">
                  <c:v>30.0</c:v>
                </c:pt>
                <c:pt idx="40">
                  <c:v>11.1</c:v>
                </c:pt>
                <c:pt idx="41">
                  <c:v>30.4</c:v>
                </c:pt>
                <c:pt idx="42">
                  <c:v>28.3</c:v>
                </c:pt>
                <c:pt idx="43">
                  <c:v>32.9</c:v>
                </c:pt>
                <c:pt idx="44">
                  <c:v>30.9</c:v>
                </c:pt>
                <c:pt idx="45">
                  <c:v>27.1</c:v>
                </c:pt>
                <c:pt idx="46">
                  <c:v>29.3</c:v>
                </c:pt>
                <c:pt idx="47">
                  <c:v>30.0</c:v>
                </c:pt>
                <c:pt idx="48">
                  <c:v>29.2</c:v>
                </c:pt>
                <c:pt idx="49">
                  <c:v>27.9</c:v>
                </c:pt>
                <c:pt idx="50">
                  <c:v>28.4</c:v>
                </c:pt>
                <c:pt idx="51">
                  <c:v>6.4</c:v>
                </c:pt>
                <c:pt idx="52">
                  <c:v>32.7</c:v>
                </c:pt>
                <c:pt idx="53">
                  <c:v>31.7</c:v>
                </c:pt>
                <c:pt idx="54">
                  <c:v>26.9</c:v>
                </c:pt>
                <c:pt idx="55">
                  <c:v>30.7</c:v>
                </c:pt>
                <c:pt idx="56">
                  <c:v>28.3</c:v>
                </c:pt>
                <c:pt idx="57">
                  <c:v>30.1</c:v>
                </c:pt>
                <c:pt idx="58">
                  <c:v>28.9</c:v>
                </c:pt>
                <c:pt idx="59">
                  <c:v>30.3</c:v>
                </c:pt>
                <c:pt idx="60">
                  <c:v>28.8</c:v>
                </c:pt>
                <c:pt idx="61">
                  <c:v>29.1</c:v>
                </c:pt>
                <c:pt idx="62">
                  <c:v>9.3</c:v>
                </c:pt>
                <c:pt idx="63">
                  <c:v>29.6</c:v>
                </c:pt>
                <c:pt idx="64">
                  <c:v>20.4</c:v>
                </c:pt>
                <c:pt idx="65">
                  <c:v>6.7</c:v>
                </c:pt>
                <c:pt idx="66">
                  <c:v>7.3</c:v>
                </c:pt>
                <c:pt idx="67">
                  <c:v>6.0</c:v>
                </c:pt>
                <c:pt idx="68">
                  <c:v>10.4</c:v>
                </c:pt>
                <c:pt idx="69">
                  <c:v>9.7</c:v>
                </c:pt>
                <c:pt idx="70">
                  <c:v>5.9</c:v>
                </c:pt>
                <c:pt idx="71">
                  <c:v>7.2</c:v>
                </c:pt>
                <c:pt idx="72">
                  <c:v>7.7</c:v>
                </c:pt>
                <c:pt idx="73">
                  <c:v>6.3</c:v>
                </c:pt>
                <c:pt idx="74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798496"/>
        <c:axId val="2132706640"/>
      </c:lineChart>
      <c:catAx>
        <c:axId val="21047984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2706640"/>
        <c:crosses val="autoZero"/>
        <c:auto val="0"/>
        <c:lblAlgn val="ctr"/>
        <c:lblOffset val="100"/>
        <c:noMultiLvlLbl val="0"/>
      </c:catAx>
      <c:valAx>
        <c:axId val="2132706640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0479849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Disk transfers per second testAgain1800s3users  13/10/2015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DISKXFER!$B$1:$C$1</c:f>
              <c:strCache>
                <c:ptCount val="2"/>
                <c:pt idx="0">
                  <c:v>xvda</c:v>
                </c:pt>
                <c:pt idx="1">
                  <c:v>xvda1</c:v>
                </c:pt>
              </c:strCache>
            </c:strRef>
          </c:cat>
          <c:val>
            <c:numRef>
              <c:f>DISKXFER!$B$78:$C$78</c:f>
              <c:numCache>
                <c:formatCode>0.0</c:formatCode>
                <c:ptCount val="2"/>
                <c:pt idx="0">
                  <c:v>1.053333333333333</c:v>
                </c:pt>
                <c:pt idx="1">
                  <c:v>1.053333333333333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DISKXFER!$B$79:$C$79</c:f>
              <c:numCache>
                <c:formatCode>0.0</c:formatCode>
                <c:ptCount val="2"/>
                <c:pt idx="0">
                  <c:v>0.0451476793248935</c:v>
                </c:pt>
                <c:pt idx="1">
                  <c:v>0.0451476793248935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DISKXFER!$B$80:$C$80</c:f>
              <c:numCache>
                <c:formatCode>0.0</c:formatCode>
                <c:ptCount val="2"/>
                <c:pt idx="0">
                  <c:v>0.401518987341773</c:v>
                </c:pt>
                <c:pt idx="1">
                  <c:v>0.401518987341773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747984"/>
        <c:axId val="2132751088"/>
      </c:barChart>
      <c:catAx>
        <c:axId val="213274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2751088"/>
        <c:crosses val="autoZero"/>
        <c:auto val="1"/>
        <c:lblAlgn val="ctr"/>
        <c:lblOffset val="100"/>
        <c:tickLblSkip val="1"/>
        <c:noMultiLvlLbl val="0"/>
      </c:catAx>
      <c:valAx>
        <c:axId val="2132751088"/>
        <c:scaling>
          <c:orientation val="minMax"/>
          <c:min val="0.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1327479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Disk transfers per second testAgain1800s3users  13/10/2015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xvda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DISKXFER!$B$2:$B$76</c:f>
              <c:numCache>
                <c:formatCode>General</c:formatCode>
                <c:ptCount val="75"/>
                <c:pt idx="0">
                  <c:v>0.8</c:v>
                </c:pt>
                <c:pt idx="1">
                  <c:v>0.6</c:v>
                </c:pt>
                <c:pt idx="2">
                  <c:v>1.1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1.5</c:v>
                </c:pt>
                <c:pt idx="7">
                  <c:v>0.7</c:v>
                </c:pt>
                <c:pt idx="8">
                  <c:v>1.3</c:v>
                </c:pt>
                <c:pt idx="9">
                  <c:v>1.1</c:v>
                </c:pt>
                <c:pt idx="10">
                  <c:v>1.3</c:v>
                </c:pt>
                <c:pt idx="11">
                  <c:v>1.1</c:v>
                </c:pt>
                <c:pt idx="12">
                  <c:v>1.2</c:v>
                </c:pt>
                <c:pt idx="13">
                  <c:v>1.2</c:v>
                </c:pt>
                <c:pt idx="14">
                  <c:v>0.9</c:v>
                </c:pt>
                <c:pt idx="15">
                  <c:v>1.0</c:v>
                </c:pt>
                <c:pt idx="16">
                  <c:v>1.5</c:v>
                </c:pt>
                <c:pt idx="17">
                  <c:v>0.9</c:v>
                </c:pt>
                <c:pt idx="18">
                  <c:v>1.3</c:v>
                </c:pt>
                <c:pt idx="19">
                  <c:v>1.0</c:v>
                </c:pt>
                <c:pt idx="20">
                  <c:v>0.9</c:v>
                </c:pt>
                <c:pt idx="21">
                  <c:v>1.0</c:v>
                </c:pt>
                <c:pt idx="22">
                  <c:v>1.3</c:v>
                </c:pt>
                <c:pt idx="23">
                  <c:v>1.2</c:v>
                </c:pt>
                <c:pt idx="24">
                  <c:v>1.1</c:v>
                </c:pt>
                <c:pt idx="25">
                  <c:v>1.3</c:v>
                </c:pt>
                <c:pt idx="26">
                  <c:v>1.2</c:v>
                </c:pt>
                <c:pt idx="27">
                  <c:v>0.7</c:v>
                </c:pt>
                <c:pt idx="28">
                  <c:v>1.4</c:v>
                </c:pt>
                <c:pt idx="29">
                  <c:v>1.0</c:v>
                </c:pt>
                <c:pt idx="30">
                  <c:v>1.5</c:v>
                </c:pt>
                <c:pt idx="31">
                  <c:v>1.0</c:v>
                </c:pt>
                <c:pt idx="32">
                  <c:v>1.2</c:v>
                </c:pt>
                <c:pt idx="33">
                  <c:v>0.9</c:v>
                </c:pt>
                <c:pt idx="34">
                  <c:v>0.8</c:v>
                </c:pt>
                <c:pt idx="35">
                  <c:v>1.1</c:v>
                </c:pt>
                <c:pt idx="36">
                  <c:v>1.1</c:v>
                </c:pt>
                <c:pt idx="37">
                  <c:v>1.0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1.0</c:v>
                </c:pt>
                <c:pt idx="43">
                  <c:v>1.3</c:v>
                </c:pt>
                <c:pt idx="44">
                  <c:v>1.3</c:v>
                </c:pt>
                <c:pt idx="45">
                  <c:v>0.9</c:v>
                </c:pt>
                <c:pt idx="46">
                  <c:v>1.2</c:v>
                </c:pt>
                <c:pt idx="47">
                  <c:v>1.0</c:v>
                </c:pt>
                <c:pt idx="48">
                  <c:v>0.9</c:v>
                </c:pt>
                <c:pt idx="49">
                  <c:v>1.2</c:v>
                </c:pt>
                <c:pt idx="50">
                  <c:v>1.1</c:v>
                </c:pt>
                <c:pt idx="51">
                  <c:v>0.7</c:v>
                </c:pt>
                <c:pt idx="52">
                  <c:v>1.4</c:v>
                </c:pt>
                <c:pt idx="53">
                  <c:v>1.2</c:v>
                </c:pt>
                <c:pt idx="54">
                  <c:v>1.1</c:v>
                </c:pt>
                <c:pt idx="55">
                  <c:v>0.8</c:v>
                </c:pt>
                <c:pt idx="56">
                  <c:v>1.2</c:v>
                </c:pt>
                <c:pt idx="57">
                  <c:v>0.9</c:v>
                </c:pt>
                <c:pt idx="58">
                  <c:v>1.1</c:v>
                </c:pt>
                <c:pt idx="59">
                  <c:v>1.1</c:v>
                </c:pt>
                <c:pt idx="60">
                  <c:v>1.4</c:v>
                </c:pt>
                <c:pt idx="61">
                  <c:v>1.1</c:v>
                </c:pt>
                <c:pt idx="62">
                  <c:v>1.1</c:v>
                </c:pt>
                <c:pt idx="63">
                  <c:v>0.8</c:v>
                </c:pt>
                <c:pt idx="64">
                  <c:v>1.0</c:v>
                </c:pt>
                <c:pt idx="65">
                  <c:v>0.7</c:v>
                </c:pt>
                <c:pt idx="66">
                  <c:v>0.9</c:v>
                </c:pt>
                <c:pt idx="67">
                  <c:v>0.6</c:v>
                </c:pt>
                <c:pt idx="68">
                  <c:v>1.1</c:v>
                </c:pt>
                <c:pt idx="69">
                  <c:v>1.2</c:v>
                </c:pt>
                <c:pt idx="70">
                  <c:v>0.6</c:v>
                </c:pt>
                <c:pt idx="71">
                  <c:v>0.9</c:v>
                </c:pt>
                <c:pt idx="72">
                  <c:v>0.9</c:v>
                </c:pt>
                <c:pt idx="73">
                  <c:v>0.7</c:v>
                </c:pt>
                <c:pt idx="74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xvda1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DISKXFER!$C$2:$C$76</c:f>
              <c:numCache>
                <c:formatCode>General</c:formatCode>
                <c:ptCount val="75"/>
                <c:pt idx="0">
                  <c:v>0.8</c:v>
                </c:pt>
                <c:pt idx="1">
                  <c:v>0.6</c:v>
                </c:pt>
                <c:pt idx="2">
                  <c:v>1.1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1.5</c:v>
                </c:pt>
                <c:pt idx="7">
                  <c:v>0.7</c:v>
                </c:pt>
                <c:pt idx="8">
                  <c:v>1.3</c:v>
                </c:pt>
                <c:pt idx="9">
                  <c:v>1.1</c:v>
                </c:pt>
                <c:pt idx="10">
                  <c:v>1.3</c:v>
                </c:pt>
                <c:pt idx="11">
                  <c:v>1.1</c:v>
                </c:pt>
                <c:pt idx="12">
                  <c:v>1.2</c:v>
                </c:pt>
                <c:pt idx="13">
                  <c:v>1.2</c:v>
                </c:pt>
                <c:pt idx="14">
                  <c:v>0.9</c:v>
                </c:pt>
                <c:pt idx="15">
                  <c:v>1.0</c:v>
                </c:pt>
                <c:pt idx="16">
                  <c:v>1.5</c:v>
                </c:pt>
                <c:pt idx="17">
                  <c:v>0.9</c:v>
                </c:pt>
                <c:pt idx="18">
                  <c:v>1.3</c:v>
                </c:pt>
                <c:pt idx="19">
                  <c:v>1.0</c:v>
                </c:pt>
                <c:pt idx="20">
                  <c:v>0.9</c:v>
                </c:pt>
                <c:pt idx="21">
                  <c:v>1.0</c:v>
                </c:pt>
                <c:pt idx="22">
                  <c:v>1.3</c:v>
                </c:pt>
                <c:pt idx="23">
                  <c:v>1.2</c:v>
                </c:pt>
                <c:pt idx="24">
                  <c:v>1.1</c:v>
                </c:pt>
                <c:pt idx="25">
                  <c:v>1.3</c:v>
                </c:pt>
                <c:pt idx="26">
                  <c:v>1.2</c:v>
                </c:pt>
                <c:pt idx="27">
                  <c:v>0.7</c:v>
                </c:pt>
                <c:pt idx="28">
                  <c:v>1.4</c:v>
                </c:pt>
                <c:pt idx="29">
                  <c:v>1.0</c:v>
                </c:pt>
                <c:pt idx="30">
                  <c:v>1.5</c:v>
                </c:pt>
                <c:pt idx="31">
                  <c:v>1.0</c:v>
                </c:pt>
                <c:pt idx="32">
                  <c:v>1.2</c:v>
                </c:pt>
                <c:pt idx="33">
                  <c:v>0.9</c:v>
                </c:pt>
                <c:pt idx="34">
                  <c:v>0.8</c:v>
                </c:pt>
                <c:pt idx="35">
                  <c:v>1.1</c:v>
                </c:pt>
                <c:pt idx="36">
                  <c:v>1.1</c:v>
                </c:pt>
                <c:pt idx="37">
                  <c:v>1.0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1.0</c:v>
                </c:pt>
                <c:pt idx="43">
                  <c:v>1.3</c:v>
                </c:pt>
                <c:pt idx="44">
                  <c:v>1.3</c:v>
                </c:pt>
                <c:pt idx="45">
                  <c:v>0.9</c:v>
                </c:pt>
                <c:pt idx="46">
                  <c:v>1.2</c:v>
                </c:pt>
                <c:pt idx="47">
                  <c:v>1.0</c:v>
                </c:pt>
                <c:pt idx="48">
                  <c:v>0.9</c:v>
                </c:pt>
                <c:pt idx="49">
                  <c:v>1.2</c:v>
                </c:pt>
                <c:pt idx="50">
                  <c:v>1.1</c:v>
                </c:pt>
                <c:pt idx="51">
                  <c:v>0.7</c:v>
                </c:pt>
                <c:pt idx="52">
                  <c:v>1.4</c:v>
                </c:pt>
                <c:pt idx="53">
                  <c:v>1.2</c:v>
                </c:pt>
                <c:pt idx="54">
                  <c:v>1.1</c:v>
                </c:pt>
                <c:pt idx="55">
                  <c:v>0.8</c:v>
                </c:pt>
                <c:pt idx="56">
                  <c:v>1.2</c:v>
                </c:pt>
                <c:pt idx="57">
                  <c:v>0.9</c:v>
                </c:pt>
                <c:pt idx="58">
                  <c:v>1.1</c:v>
                </c:pt>
                <c:pt idx="59">
                  <c:v>1.1</c:v>
                </c:pt>
                <c:pt idx="60">
                  <c:v>1.4</c:v>
                </c:pt>
                <c:pt idx="61">
                  <c:v>1.1</c:v>
                </c:pt>
                <c:pt idx="62">
                  <c:v>1.1</c:v>
                </c:pt>
                <c:pt idx="63">
                  <c:v>0.8</c:v>
                </c:pt>
                <c:pt idx="64">
                  <c:v>1.0</c:v>
                </c:pt>
                <c:pt idx="65">
                  <c:v>0.7</c:v>
                </c:pt>
                <c:pt idx="66">
                  <c:v>0.9</c:v>
                </c:pt>
                <c:pt idx="67">
                  <c:v>0.6</c:v>
                </c:pt>
                <c:pt idx="68">
                  <c:v>1.1</c:v>
                </c:pt>
                <c:pt idx="69">
                  <c:v>1.2</c:v>
                </c:pt>
                <c:pt idx="70">
                  <c:v>0.6</c:v>
                </c:pt>
                <c:pt idx="71">
                  <c:v>0.9</c:v>
                </c:pt>
                <c:pt idx="72">
                  <c:v>0.9</c:v>
                </c:pt>
                <c:pt idx="73">
                  <c:v>0.7</c:v>
                </c:pt>
                <c:pt idx="74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815104"/>
        <c:axId val="2104818080"/>
      </c:lineChart>
      <c:catAx>
        <c:axId val="21048151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4818080"/>
        <c:crosses val="autoZero"/>
        <c:auto val="0"/>
        <c:lblAlgn val="ctr"/>
        <c:lblOffset val="100"/>
        <c:noMultiLvlLbl val="0"/>
      </c:catAx>
      <c:valAx>
        <c:axId val="2104818080"/>
        <c:scaling>
          <c:orientation val="minMax"/>
          <c:min val="0.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1048151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JFS Filespace %Used unisim-qa1_-_Rails_app_server-i-9049e14f  13/10/2015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JFSFILE!$A$78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JFSFILE!$B$1:$D$1</c:f>
              <c:strCache>
                <c:ptCount val="3"/>
                <c:pt idx="0">
                  <c:v>/</c:v>
                </c:pt>
                <c:pt idx="1">
                  <c:v>/dev</c:v>
                </c:pt>
                <c:pt idx="2">
                  <c:v>/</c:v>
                </c:pt>
              </c:strCache>
            </c:strRef>
          </c:cat>
          <c:val>
            <c:numRef>
              <c:f>JFSFILE!$B$78:$D$78</c:f>
              <c:numCache>
                <c:formatCode>0.0</c:formatCode>
                <c:ptCount val="3"/>
                <c:pt idx="0">
                  <c:v>29.15466666666668</c:v>
                </c:pt>
                <c:pt idx="1">
                  <c:v>0.0</c:v>
                </c:pt>
                <c:pt idx="2">
                  <c:v>29.15466666666668</c:v>
                </c:pt>
              </c:numCache>
            </c:numRef>
          </c:val>
        </c:ser>
        <c:ser>
          <c:idx val="1"/>
          <c:order val="1"/>
          <c:tx>
            <c:strRef>
              <c:f>JFSFILE!$A$79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JFSFILE!$B$79:$D$79</c:f>
              <c:numCache>
                <c:formatCode>0.0</c:formatCode>
                <c:ptCount val="3"/>
                <c:pt idx="0">
                  <c:v>0.000450867404445887</c:v>
                </c:pt>
                <c:pt idx="1">
                  <c:v>0.0</c:v>
                </c:pt>
                <c:pt idx="2">
                  <c:v>0.000450867404445887</c:v>
                </c:pt>
              </c:numCache>
            </c:numRef>
          </c:val>
        </c:ser>
        <c:ser>
          <c:idx val="2"/>
          <c:order val="2"/>
          <c:tx>
            <c:strRef>
              <c:f>JFSFILE!$A$80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JFSFILE!$B$80:$D$80</c:f>
              <c:numCache>
                <c:formatCode>0.0</c:formatCode>
                <c:ptCount val="3"/>
                <c:pt idx="0">
                  <c:v>0.14488246592887</c:v>
                </c:pt>
                <c:pt idx="1">
                  <c:v>0.0</c:v>
                </c:pt>
                <c:pt idx="2">
                  <c:v>0.14488246592887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837936"/>
        <c:axId val="2104762992"/>
      </c:barChart>
      <c:catAx>
        <c:axId val="210483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4762992"/>
        <c:crosses val="autoZero"/>
        <c:auto val="1"/>
        <c:lblAlgn val="ctr"/>
        <c:lblOffset val="100"/>
        <c:tickLblSkip val="1"/>
        <c:noMultiLvlLbl val="0"/>
      </c:catAx>
      <c:valAx>
        <c:axId val="2104762992"/>
        <c:scaling>
          <c:orientation val="minMax"/>
          <c:max val="100.0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048379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Memory MB testAgain1800s3users  13/10/2015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MEM!$F$2:$F$76</c:f>
              <c:numCache>
                <c:formatCode>General</c:formatCode>
                <c:ptCount val="75"/>
                <c:pt idx="0">
                  <c:v>132.3</c:v>
                </c:pt>
                <c:pt idx="1">
                  <c:v>132.3</c:v>
                </c:pt>
                <c:pt idx="2">
                  <c:v>131.8</c:v>
                </c:pt>
                <c:pt idx="3">
                  <c:v>132.2</c:v>
                </c:pt>
                <c:pt idx="4">
                  <c:v>131.0</c:v>
                </c:pt>
                <c:pt idx="5">
                  <c:v>130.0</c:v>
                </c:pt>
                <c:pt idx="6">
                  <c:v>129.7</c:v>
                </c:pt>
                <c:pt idx="7">
                  <c:v>129.1</c:v>
                </c:pt>
                <c:pt idx="8">
                  <c:v>129.8</c:v>
                </c:pt>
                <c:pt idx="9">
                  <c:v>129.8</c:v>
                </c:pt>
                <c:pt idx="10">
                  <c:v>128.3</c:v>
                </c:pt>
                <c:pt idx="11">
                  <c:v>128.4</c:v>
                </c:pt>
                <c:pt idx="12">
                  <c:v>127.1</c:v>
                </c:pt>
                <c:pt idx="13">
                  <c:v>127.1</c:v>
                </c:pt>
                <c:pt idx="14">
                  <c:v>125.8</c:v>
                </c:pt>
                <c:pt idx="15">
                  <c:v>124.9</c:v>
                </c:pt>
                <c:pt idx="16">
                  <c:v>125.0</c:v>
                </c:pt>
                <c:pt idx="17">
                  <c:v>124.6</c:v>
                </c:pt>
                <c:pt idx="18">
                  <c:v>123.7</c:v>
                </c:pt>
                <c:pt idx="19">
                  <c:v>123.2</c:v>
                </c:pt>
                <c:pt idx="20">
                  <c:v>122.5</c:v>
                </c:pt>
                <c:pt idx="21">
                  <c:v>122.0</c:v>
                </c:pt>
                <c:pt idx="22">
                  <c:v>121.1</c:v>
                </c:pt>
                <c:pt idx="23">
                  <c:v>120.2</c:v>
                </c:pt>
                <c:pt idx="24">
                  <c:v>119.0</c:v>
                </c:pt>
                <c:pt idx="25">
                  <c:v>118.5</c:v>
                </c:pt>
                <c:pt idx="26">
                  <c:v>118.3</c:v>
                </c:pt>
                <c:pt idx="27">
                  <c:v>117.0</c:v>
                </c:pt>
                <c:pt idx="28">
                  <c:v>116.0</c:v>
                </c:pt>
                <c:pt idx="29">
                  <c:v>115.6</c:v>
                </c:pt>
                <c:pt idx="30">
                  <c:v>113.3</c:v>
                </c:pt>
                <c:pt idx="31">
                  <c:v>113.2</c:v>
                </c:pt>
                <c:pt idx="32">
                  <c:v>112.2</c:v>
                </c:pt>
                <c:pt idx="33">
                  <c:v>111.1</c:v>
                </c:pt>
                <c:pt idx="34">
                  <c:v>110.3</c:v>
                </c:pt>
                <c:pt idx="35">
                  <c:v>109.0</c:v>
                </c:pt>
                <c:pt idx="36">
                  <c:v>108.6</c:v>
                </c:pt>
                <c:pt idx="37">
                  <c:v>107.7</c:v>
                </c:pt>
                <c:pt idx="38">
                  <c:v>107.5</c:v>
                </c:pt>
                <c:pt idx="39">
                  <c:v>109.8</c:v>
                </c:pt>
                <c:pt idx="40">
                  <c:v>109.5</c:v>
                </c:pt>
                <c:pt idx="41">
                  <c:v>108.8</c:v>
                </c:pt>
                <c:pt idx="42">
                  <c:v>107.4</c:v>
                </c:pt>
                <c:pt idx="43">
                  <c:v>106.7</c:v>
                </c:pt>
                <c:pt idx="44">
                  <c:v>106.7</c:v>
                </c:pt>
                <c:pt idx="45">
                  <c:v>106.2</c:v>
                </c:pt>
                <c:pt idx="46">
                  <c:v>104.5</c:v>
                </c:pt>
                <c:pt idx="47">
                  <c:v>103.7</c:v>
                </c:pt>
                <c:pt idx="48">
                  <c:v>102.9</c:v>
                </c:pt>
                <c:pt idx="49">
                  <c:v>101.9</c:v>
                </c:pt>
                <c:pt idx="50">
                  <c:v>101.9</c:v>
                </c:pt>
                <c:pt idx="51">
                  <c:v>100.5</c:v>
                </c:pt>
                <c:pt idx="52">
                  <c:v>99.7</c:v>
                </c:pt>
                <c:pt idx="53">
                  <c:v>98.8</c:v>
                </c:pt>
                <c:pt idx="54">
                  <c:v>97.1</c:v>
                </c:pt>
                <c:pt idx="55">
                  <c:v>97.0</c:v>
                </c:pt>
                <c:pt idx="56">
                  <c:v>95.5</c:v>
                </c:pt>
                <c:pt idx="57">
                  <c:v>95.5</c:v>
                </c:pt>
                <c:pt idx="58">
                  <c:v>94.3</c:v>
                </c:pt>
                <c:pt idx="59">
                  <c:v>94.2</c:v>
                </c:pt>
                <c:pt idx="60">
                  <c:v>93.7</c:v>
                </c:pt>
                <c:pt idx="61">
                  <c:v>92.6</c:v>
                </c:pt>
                <c:pt idx="62">
                  <c:v>93.4</c:v>
                </c:pt>
                <c:pt idx="63">
                  <c:v>91.3</c:v>
                </c:pt>
                <c:pt idx="64">
                  <c:v>90.9</c:v>
                </c:pt>
                <c:pt idx="65">
                  <c:v>91.2</c:v>
                </c:pt>
                <c:pt idx="66">
                  <c:v>90.7</c:v>
                </c:pt>
                <c:pt idx="67">
                  <c:v>91.2</c:v>
                </c:pt>
                <c:pt idx="68">
                  <c:v>91.0</c:v>
                </c:pt>
                <c:pt idx="69">
                  <c:v>90.8</c:v>
                </c:pt>
                <c:pt idx="70">
                  <c:v>90.7</c:v>
                </c:pt>
                <c:pt idx="71">
                  <c:v>90.7</c:v>
                </c:pt>
                <c:pt idx="72">
                  <c:v>90.7</c:v>
                </c:pt>
                <c:pt idx="73">
                  <c:v>90.5</c:v>
                </c:pt>
                <c:pt idx="74">
                  <c:v>89.9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MEM!$L$1</c:f>
              <c:strCache>
                <c:ptCount val="1"/>
                <c:pt idx="0">
                  <c:v>active</c:v>
                </c:pt>
              </c:strCache>
            </c:strRef>
          </c:tx>
          <c:marker>
            <c:symbol val="none"/>
          </c:marker>
          <c:val>
            <c:numRef>
              <c:f>MEM!$L$2:$L$76</c:f>
              <c:numCache>
                <c:formatCode>General</c:formatCode>
                <c:ptCount val="75"/>
                <c:pt idx="0">
                  <c:v>1056.1</c:v>
                </c:pt>
                <c:pt idx="1">
                  <c:v>1055.9</c:v>
                </c:pt>
                <c:pt idx="2">
                  <c:v>1056.8</c:v>
                </c:pt>
                <c:pt idx="3">
                  <c:v>1056.1</c:v>
                </c:pt>
                <c:pt idx="4">
                  <c:v>1057.5</c:v>
                </c:pt>
                <c:pt idx="5">
                  <c:v>1058.3</c:v>
                </c:pt>
                <c:pt idx="6">
                  <c:v>1058.5</c:v>
                </c:pt>
                <c:pt idx="7">
                  <c:v>1059.1</c:v>
                </c:pt>
                <c:pt idx="8">
                  <c:v>1058.5</c:v>
                </c:pt>
                <c:pt idx="9">
                  <c:v>1058.3</c:v>
                </c:pt>
                <c:pt idx="10">
                  <c:v>1059.8</c:v>
                </c:pt>
                <c:pt idx="11">
                  <c:v>1059.5</c:v>
                </c:pt>
                <c:pt idx="12">
                  <c:v>1060.9</c:v>
                </c:pt>
                <c:pt idx="13">
                  <c:v>1060.7</c:v>
                </c:pt>
                <c:pt idx="14">
                  <c:v>1062.1</c:v>
                </c:pt>
                <c:pt idx="15">
                  <c:v>1062.8</c:v>
                </c:pt>
                <c:pt idx="16">
                  <c:v>1062.5</c:v>
                </c:pt>
                <c:pt idx="17">
                  <c:v>1063.1</c:v>
                </c:pt>
                <c:pt idx="18">
                  <c:v>1063.6</c:v>
                </c:pt>
                <c:pt idx="19">
                  <c:v>1064.2</c:v>
                </c:pt>
                <c:pt idx="20">
                  <c:v>1064.8</c:v>
                </c:pt>
                <c:pt idx="21">
                  <c:v>1065.4</c:v>
                </c:pt>
                <c:pt idx="22">
                  <c:v>1066.0</c:v>
                </c:pt>
                <c:pt idx="23">
                  <c:v>1067.0</c:v>
                </c:pt>
                <c:pt idx="24">
                  <c:v>1068.1</c:v>
                </c:pt>
                <c:pt idx="25">
                  <c:v>1068.6</c:v>
                </c:pt>
                <c:pt idx="26">
                  <c:v>1068.9</c:v>
                </c:pt>
                <c:pt idx="27">
                  <c:v>1069.9</c:v>
                </c:pt>
                <c:pt idx="28">
                  <c:v>1071.0</c:v>
                </c:pt>
                <c:pt idx="29">
                  <c:v>1071.3</c:v>
                </c:pt>
                <c:pt idx="30">
                  <c:v>1073.6</c:v>
                </c:pt>
                <c:pt idx="31">
                  <c:v>1073.4</c:v>
                </c:pt>
                <c:pt idx="32">
                  <c:v>1074.4</c:v>
                </c:pt>
                <c:pt idx="33">
                  <c:v>1075.5</c:v>
                </c:pt>
                <c:pt idx="34">
                  <c:v>1076.1</c:v>
                </c:pt>
                <c:pt idx="35">
                  <c:v>1077.4</c:v>
                </c:pt>
                <c:pt idx="36">
                  <c:v>1078.0</c:v>
                </c:pt>
                <c:pt idx="37">
                  <c:v>1078.5</c:v>
                </c:pt>
                <c:pt idx="38">
                  <c:v>1079.1</c:v>
                </c:pt>
                <c:pt idx="39">
                  <c:v>1076.1</c:v>
                </c:pt>
                <c:pt idx="40">
                  <c:v>1076.7</c:v>
                </c:pt>
                <c:pt idx="41">
                  <c:v>1077.2</c:v>
                </c:pt>
                <c:pt idx="42">
                  <c:v>1078.6</c:v>
                </c:pt>
                <c:pt idx="43">
                  <c:v>1079.2</c:v>
                </c:pt>
                <c:pt idx="44">
                  <c:v>1079.0</c:v>
                </c:pt>
                <c:pt idx="45">
                  <c:v>1079.6</c:v>
                </c:pt>
                <c:pt idx="46">
                  <c:v>1081.3</c:v>
                </c:pt>
                <c:pt idx="47">
                  <c:v>1082.0</c:v>
                </c:pt>
                <c:pt idx="48">
                  <c:v>1082.7</c:v>
                </c:pt>
                <c:pt idx="49">
                  <c:v>1083.7</c:v>
                </c:pt>
                <c:pt idx="50">
                  <c:v>1083.5</c:v>
                </c:pt>
                <c:pt idx="51">
                  <c:v>1084.9</c:v>
                </c:pt>
                <c:pt idx="52">
                  <c:v>1085.5</c:v>
                </c:pt>
                <c:pt idx="53">
                  <c:v>1086.3</c:v>
                </c:pt>
                <c:pt idx="54">
                  <c:v>1088.1</c:v>
                </c:pt>
                <c:pt idx="55">
                  <c:v>1088.0</c:v>
                </c:pt>
                <c:pt idx="56">
                  <c:v>1089.4</c:v>
                </c:pt>
                <c:pt idx="57">
                  <c:v>1089.5</c:v>
                </c:pt>
                <c:pt idx="58">
                  <c:v>1090.5</c:v>
                </c:pt>
                <c:pt idx="59">
                  <c:v>1090.7</c:v>
                </c:pt>
                <c:pt idx="60">
                  <c:v>1091.2</c:v>
                </c:pt>
                <c:pt idx="61">
                  <c:v>1092.1</c:v>
                </c:pt>
                <c:pt idx="62">
                  <c:v>1091.3</c:v>
                </c:pt>
                <c:pt idx="63">
                  <c:v>1093.2</c:v>
                </c:pt>
                <c:pt idx="64">
                  <c:v>1094.0</c:v>
                </c:pt>
                <c:pt idx="65">
                  <c:v>1093.2</c:v>
                </c:pt>
                <c:pt idx="66">
                  <c:v>1094.0</c:v>
                </c:pt>
                <c:pt idx="67">
                  <c:v>1093.2</c:v>
                </c:pt>
                <c:pt idx="68">
                  <c:v>1093.3</c:v>
                </c:pt>
                <c:pt idx="69">
                  <c:v>1093.4</c:v>
                </c:pt>
                <c:pt idx="70">
                  <c:v>1093.5</c:v>
                </c:pt>
                <c:pt idx="71">
                  <c:v>1093.5</c:v>
                </c:pt>
                <c:pt idx="72">
                  <c:v>1093.5</c:v>
                </c:pt>
                <c:pt idx="73">
                  <c:v>1093.5</c:v>
                </c:pt>
                <c:pt idx="74">
                  <c:v>1094.2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MEM!$K$1</c:f>
              <c:strCache>
                <c:ptCount val="1"/>
                <c:pt idx="0">
                  <c:v>cached</c:v>
                </c:pt>
              </c:strCache>
            </c:strRef>
          </c:tx>
          <c:marker>
            <c:symbol val="none"/>
          </c:marker>
          <c:val>
            <c:numRef>
              <c:f>MEM!$K$2:$K$76</c:f>
              <c:numCache>
                <c:formatCode>General</c:formatCode>
                <c:ptCount val="75"/>
                <c:pt idx="0">
                  <c:v>1093.5</c:v>
                </c:pt>
                <c:pt idx="1">
                  <c:v>1093.5</c:v>
                </c:pt>
                <c:pt idx="2">
                  <c:v>1093.5</c:v>
                </c:pt>
                <c:pt idx="3">
                  <c:v>1093.6</c:v>
                </c:pt>
                <c:pt idx="4">
                  <c:v>1094.2</c:v>
                </c:pt>
                <c:pt idx="5">
                  <c:v>1094.8</c:v>
                </c:pt>
                <c:pt idx="6">
                  <c:v>1095.3</c:v>
                </c:pt>
                <c:pt idx="7">
                  <c:v>1095.9</c:v>
                </c:pt>
                <c:pt idx="8">
                  <c:v>1096.5</c:v>
                </c:pt>
                <c:pt idx="9">
                  <c:v>1097.1</c:v>
                </c:pt>
                <c:pt idx="10">
                  <c:v>1097.8</c:v>
                </c:pt>
                <c:pt idx="11">
                  <c:v>1098.4</c:v>
                </c:pt>
                <c:pt idx="12">
                  <c:v>1098.9</c:v>
                </c:pt>
                <c:pt idx="13">
                  <c:v>1099.5</c:v>
                </c:pt>
                <c:pt idx="14">
                  <c:v>1100.1</c:v>
                </c:pt>
                <c:pt idx="15">
                  <c:v>1100.8</c:v>
                </c:pt>
                <c:pt idx="16">
                  <c:v>1101.3</c:v>
                </c:pt>
                <c:pt idx="17">
                  <c:v>1101.9</c:v>
                </c:pt>
                <c:pt idx="18">
                  <c:v>1102.4</c:v>
                </c:pt>
                <c:pt idx="19">
                  <c:v>1103.0</c:v>
                </c:pt>
                <c:pt idx="20">
                  <c:v>1103.6</c:v>
                </c:pt>
                <c:pt idx="21">
                  <c:v>1104.2</c:v>
                </c:pt>
                <c:pt idx="22">
                  <c:v>1104.7</c:v>
                </c:pt>
                <c:pt idx="23">
                  <c:v>1105.3</c:v>
                </c:pt>
                <c:pt idx="24">
                  <c:v>1105.9</c:v>
                </c:pt>
                <c:pt idx="25">
                  <c:v>1106.6</c:v>
                </c:pt>
                <c:pt idx="26">
                  <c:v>1107.1</c:v>
                </c:pt>
                <c:pt idx="27">
                  <c:v>1107.8</c:v>
                </c:pt>
                <c:pt idx="28">
                  <c:v>1108.3</c:v>
                </c:pt>
                <c:pt idx="29">
                  <c:v>1108.9</c:v>
                </c:pt>
                <c:pt idx="30">
                  <c:v>1109.5</c:v>
                </c:pt>
                <c:pt idx="31">
                  <c:v>1110.1</c:v>
                </c:pt>
                <c:pt idx="32">
                  <c:v>1110.6</c:v>
                </c:pt>
                <c:pt idx="33">
                  <c:v>1111.2</c:v>
                </c:pt>
                <c:pt idx="34">
                  <c:v>1111.8</c:v>
                </c:pt>
                <c:pt idx="35">
                  <c:v>1112.4</c:v>
                </c:pt>
                <c:pt idx="36">
                  <c:v>1113.0</c:v>
                </c:pt>
                <c:pt idx="37">
                  <c:v>1113.5</c:v>
                </c:pt>
                <c:pt idx="38">
                  <c:v>1114.0</c:v>
                </c:pt>
                <c:pt idx="39">
                  <c:v>1114.5</c:v>
                </c:pt>
                <c:pt idx="40">
                  <c:v>1115.1</c:v>
                </c:pt>
                <c:pt idx="41">
                  <c:v>1115.6</c:v>
                </c:pt>
                <c:pt idx="42">
                  <c:v>1116.2</c:v>
                </c:pt>
                <c:pt idx="43">
                  <c:v>1116.8</c:v>
                </c:pt>
                <c:pt idx="44">
                  <c:v>1117.3</c:v>
                </c:pt>
                <c:pt idx="45">
                  <c:v>1117.9</c:v>
                </c:pt>
                <c:pt idx="46">
                  <c:v>1118.5</c:v>
                </c:pt>
                <c:pt idx="47">
                  <c:v>1119.0</c:v>
                </c:pt>
                <c:pt idx="48">
                  <c:v>1119.6</c:v>
                </c:pt>
                <c:pt idx="49">
                  <c:v>1120.2</c:v>
                </c:pt>
                <c:pt idx="50">
                  <c:v>1120.7</c:v>
                </c:pt>
                <c:pt idx="51">
                  <c:v>1121.3</c:v>
                </c:pt>
                <c:pt idx="52">
                  <c:v>1121.8</c:v>
                </c:pt>
                <c:pt idx="53">
                  <c:v>1122.4</c:v>
                </c:pt>
                <c:pt idx="54">
                  <c:v>1123.0</c:v>
                </c:pt>
                <c:pt idx="55">
                  <c:v>1123.6</c:v>
                </c:pt>
                <c:pt idx="56">
                  <c:v>1124.2</c:v>
                </c:pt>
                <c:pt idx="57">
                  <c:v>1124.8</c:v>
                </c:pt>
                <c:pt idx="58">
                  <c:v>1125.4</c:v>
                </c:pt>
                <c:pt idx="59">
                  <c:v>1125.9</c:v>
                </c:pt>
                <c:pt idx="60">
                  <c:v>1126.4</c:v>
                </c:pt>
                <c:pt idx="61">
                  <c:v>1127.0</c:v>
                </c:pt>
                <c:pt idx="62">
                  <c:v>1127.6</c:v>
                </c:pt>
                <c:pt idx="63">
                  <c:v>1128.0</c:v>
                </c:pt>
                <c:pt idx="64">
                  <c:v>1128.0</c:v>
                </c:pt>
                <c:pt idx="65">
                  <c:v>1128.0</c:v>
                </c:pt>
                <c:pt idx="66">
                  <c:v>1128.0</c:v>
                </c:pt>
                <c:pt idx="67">
                  <c:v>1128.0</c:v>
                </c:pt>
                <c:pt idx="68">
                  <c:v>1128.1</c:v>
                </c:pt>
                <c:pt idx="69">
                  <c:v>1128.1</c:v>
                </c:pt>
                <c:pt idx="70">
                  <c:v>1128.1</c:v>
                </c:pt>
                <c:pt idx="71">
                  <c:v>1128.1</c:v>
                </c:pt>
                <c:pt idx="72">
                  <c:v>1128.1</c:v>
                </c:pt>
                <c:pt idx="73">
                  <c:v>1128.1</c:v>
                </c:pt>
                <c:pt idx="74">
                  <c:v>1128.1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814592"/>
        <c:axId val="2104823504"/>
      </c:lineChart>
      <c:catAx>
        <c:axId val="21318145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4823504"/>
        <c:crosses val="autoZero"/>
        <c:auto val="0"/>
        <c:lblAlgn val="ctr"/>
        <c:lblOffset val="100"/>
        <c:noMultiLvlLbl val="0"/>
      </c:catAx>
      <c:valAx>
        <c:axId val="2104823504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3181459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MEM!$B$2:$B$76</c:f>
              <c:numCache>
                <c:formatCode>General</c:formatCode>
                <c:ptCount val="75"/>
                <c:pt idx="0">
                  <c:v>2004.2</c:v>
                </c:pt>
                <c:pt idx="1">
                  <c:v>2004.2</c:v>
                </c:pt>
                <c:pt idx="2">
                  <c:v>2004.2</c:v>
                </c:pt>
                <c:pt idx="3">
                  <c:v>2004.2</c:v>
                </c:pt>
                <c:pt idx="4">
                  <c:v>2004.2</c:v>
                </c:pt>
                <c:pt idx="5">
                  <c:v>2004.2</c:v>
                </c:pt>
                <c:pt idx="6">
                  <c:v>2004.2</c:v>
                </c:pt>
                <c:pt idx="7">
                  <c:v>2004.2</c:v>
                </c:pt>
                <c:pt idx="8">
                  <c:v>2004.2</c:v>
                </c:pt>
                <c:pt idx="9">
                  <c:v>2004.2</c:v>
                </c:pt>
                <c:pt idx="10">
                  <c:v>2004.2</c:v>
                </c:pt>
                <c:pt idx="11">
                  <c:v>2004.2</c:v>
                </c:pt>
                <c:pt idx="12">
                  <c:v>2004.2</c:v>
                </c:pt>
                <c:pt idx="13">
                  <c:v>2004.2</c:v>
                </c:pt>
                <c:pt idx="14">
                  <c:v>2004.2</c:v>
                </c:pt>
                <c:pt idx="15">
                  <c:v>2004.2</c:v>
                </c:pt>
                <c:pt idx="16">
                  <c:v>2004.2</c:v>
                </c:pt>
                <c:pt idx="17">
                  <c:v>2004.2</c:v>
                </c:pt>
                <c:pt idx="18">
                  <c:v>2004.2</c:v>
                </c:pt>
                <c:pt idx="19">
                  <c:v>2004.2</c:v>
                </c:pt>
                <c:pt idx="20">
                  <c:v>2004.2</c:v>
                </c:pt>
                <c:pt idx="21">
                  <c:v>2004.2</c:v>
                </c:pt>
                <c:pt idx="22">
                  <c:v>2004.2</c:v>
                </c:pt>
                <c:pt idx="23">
                  <c:v>2004.2</c:v>
                </c:pt>
                <c:pt idx="24">
                  <c:v>2004.2</c:v>
                </c:pt>
                <c:pt idx="25">
                  <c:v>2004.2</c:v>
                </c:pt>
                <c:pt idx="26">
                  <c:v>2004.2</c:v>
                </c:pt>
                <c:pt idx="27">
                  <c:v>2004.2</c:v>
                </c:pt>
                <c:pt idx="28">
                  <c:v>2004.2</c:v>
                </c:pt>
                <c:pt idx="29">
                  <c:v>2004.2</c:v>
                </c:pt>
                <c:pt idx="30">
                  <c:v>2004.2</c:v>
                </c:pt>
                <c:pt idx="31">
                  <c:v>2004.2</c:v>
                </c:pt>
                <c:pt idx="32">
                  <c:v>2004.2</c:v>
                </c:pt>
                <c:pt idx="33">
                  <c:v>2004.2</c:v>
                </c:pt>
                <c:pt idx="34">
                  <c:v>2004.2</c:v>
                </c:pt>
                <c:pt idx="35">
                  <c:v>2004.2</c:v>
                </c:pt>
                <c:pt idx="36">
                  <c:v>2004.2</c:v>
                </c:pt>
                <c:pt idx="37">
                  <c:v>2004.2</c:v>
                </c:pt>
                <c:pt idx="38">
                  <c:v>2004.2</c:v>
                </c:pt>
                <c:pt idx="39">
                  <c:v>2004.2</c:v>
                </c:pt>
                <c:pt idx="40">
                  <c:v>2004.2</c:v>
                </c:pt>
                <c:pt idx="41">
                  <c:v>2004.2</c:v>
                </c:pt>
                <c:pt idx="42">
                  <c:v>2004.2</c:v>
                </c:pt>
                <c:pt idx="43">
                  <c:v>2004.2</c:v>
                </c:pt>
                <c:pt idx="44">
                  <c:v>2004.2</c:v>
                </c:pt>
                <c:pt idx="45">
                  <c:v>2004.2</c:v>
                </c:pt>
                <c:pt idx="46">
                  <c:v>2004.2</c:v>
                </c:pt>
                <c:pt idx="47">
                  <c:v>2004.2</c:v>
                </c:pt>
                <c:pt idx="48">
                  <c:v>2004.2</c:v>
                </c:pt>
                <c:pt idx="49">
                  <c:v>2004.2</c:v>
                </c:pt>
                <c:pt idx="50">
                  <c:v>2004.2</c:v>
                </c:pt>
                <c:pt idx="51">
                  <c:v>2004.2</c:v>
                </c:pt>
                <c:pt idx="52">
                  <c:v>2004.2</c:v>
                </c:pt>
                <c:pt idx="53">
                  <c:v>2004.2</c:v>
                </c:pt>
                <c:pt idx="54">
                  <c:v>2004.2</c:v>
                </c:pt>
                <c:pt idx="55">
                  <c:v>2004.2</c:v>
                </c:pt>
                <c:pt idx="56">
                  <c:v>2004.2</c:v>
                </c:pt>
                <c:pt idx="57">
                  <c:v>2004.2</c:v>
                </c:pt>
                <c:pt idx="58">
                  <c:v>2004.2</c:v>
                </c:pt>
                <c:pt idx="59">
                  <c:v>2004.2</c:v>
                </c:pt>
                <c:pt idx="60">
                  <c:v>2004.2</c:v>
                </c:pt>
                <c:pt idx="61">
                  <c:v>2004.2</c:v>
                </c:pt>
                <c:pt idx="62">
                  <c:v>2004.2</c:v>
                </c:pt>
                <c:pt idx="63">
                  <c:v>2004.2</c:v>
                </c:pt>
                <c:pt idx="64">
                  <c:v>2004.2</c:v>
                </c:pt>
                <c:pt idx="65">
                  <c:v>2004.2</c:v>
                </c:pt>
                <c:pt idx="66">
                  <c:v>2004.2</c:v>
                </c:pt>
                <c:pt idx="67">
                  <c:v>2004.2</c:v>
                </c:pt>
                <c:pt idx="68">
                  <c:v>2004.2</c:v>
                </c:pt>
                <c:pt idx="69">
                  <c:v>2004.2</c:v>
                </c:pt>
                <c:pt idx="70">
                  <c:v>2004.2</c:v>
                </c:pt>
                <c:pt idx="71">
                  <c:v>2004.2</c:v>
                </c:pt>
                <c:pt idx="72">
                  <c:v>2004.2</c:v>
                </c:pt>
                <c:pt idx="73">
                  <c:v>2004.2</c:v>
                </c:pt>
                <c:pt idx="74">
                  <c:v>2004.2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25520"/>
        <c:axId val="2131828480"/>
      </c:areaChart>
      <c:catAx>
        <c:axId val="21318255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1828480"/>
        <c:crosses val="autoZero"/>
        <c:auto val="0"/>
        <c:lblAlgn val="ctr"/>
        <c:lblOffset val="100"/>
        <c:noMultiLvlLbl val="0"/>
      </c:catAx>
      <c:valAx>
        <c:axId val="2131828480"/>
        <c:scaling>
          <c:orientation val="minMax"/>
          <c:min val="0.0"/>
        </c:scaling>
        <c:delete val="0"/>
        <c:axPos val="l"/>
        <c:numFmt formatCode="0" sourceLinked="0"/>
        <c:majorTickMark val="out"/>
        <c:minorTickMark val="none"/>
        <c:tickLblPos val="nextTo"/>
        <c:crossAx val="21318255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Network I/O testAgain1800s3users (KB/s) - 13/10/2015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NET!$H$1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NET!$H$2:$H$76</c:f>
              <c:numCache>
                <c:formatCode>General</c:formatCode>
                <c:ptCount val="75"/>
                <c:pt idx="0">
                  <c:v>0.3</c:v>
                </c:pt>
                <c:pt idx="1">
                  <c:v>0.3</c:v>
                </c:pt>
                <c:pt idx="2">
                  <c:v>0.5</c:v>
                </c:pt>
                <c:pt idx="3">
                  <c:v>4.0</c:v>
                </c:pt>
                <c:pt idx="4">
                  <c:v>16.7</c:v>
                </c:pt>
                <c:pt idx="5">
                  <c:v>16.3</c:v>
                </c:pt>
                <c:pt idx="6">
                  <c:v>17.3</c:v>
                </c:pt>
                <c:pt idx="7">
                  <c:v>14.4</c:v>
                </c:pt>
                <c:pt idx="8">
                  <c:v>16.5</c:v>
                </c:pt>
                <c:pt idx="9">
                  <c:v>16.2</c:v>
                </c:pt>
                <c:pt idx="10">
                  <c:v>16.1</c:v>
                </c:pt>
                <c:pt idx="11">
                  <c:v>16.1</c:v>
                </c:pt>
                <c:pt idx="12">
                  <c:v>14.9</c:v>
                </c:pt>
                <c:pt idx="13">
                  <c:v>17.0</c:v>
                </c:pt>
                <c:pt idx="14">
                  <c:v>15.6</c:v>
                </c:pt>
                <c:pt idx="15">
                  <c:v>16.5</c:v>
                </c:pt>
                <c:pt idx="16">
                  <c:v>15.6</c:v>
                </c:pt>
                <c:pt idx="17">
                  <c:v>16.1</c:v>
                </c:pt>
                <c:pt idx="18">
                  <c:v>15.8</c:v>
                </c:pt>
                <c:pt idx="19">
                  <c:v>15.2</c:v>
                </c:pt>
                <c:pt idx="20">
                  <c:v>17.4</c:v>
                </c:pt>
                <c:pt idx="21">
                  <c:v>15.0</c:v>
                </c:pt>
                <c:pt idx="22">
                  <c:v>16.4</c:v>
                </c:pt>
                <c:pt idx="23">
                  <c:v>15.4</c:v>
                </c:pt>
                <c:pt idx="24">
                  <c:v>16.4</c:v>
                </c:pt>
                <c:pt idx="25">
                  <c:v>16.1</c:v>
                </c:pt>
                <c:pt idx="26">
                  <c:v>15.4</c:v>
                </c:pt>
                <c:pt idx="27">
                  <c:v>17.0</c:v>
                </c:pt>
                <c:pt idx="28">
                  <c:v>15.4</c:v>
                </c:pt>
                <c:pt idx="29">
                  <c:v>16.7</c:v>
                </c:pt>
                <c:pt idx="30">
                  <c:v>15.5</c:v>
                </c:pt>
                <c:pt idx="31">
                  <c:v>15.1</c:v>
                </c:pt>
                <c:pt idx="32">
                  <c:v>16.1</c:v>
                </c:pt>
                <c:pt idx="33">
                  <c:v>15.1</c:v>
                </c:pt>
                <c:pt idx="34">
                  <c:v>17.4</c:v>
                </c:pt>
                <c:pt idx="35">
                  <c:v>15.0</c:v>
                </c:pt>
                <c:pt idx="36">
                  <c:v>16.6</c:v>
                </c:pt>
                <c:pt idx="37">
                  <c:v>15.3</c:v>
                </c:pt>
                <c:pt idx="38">
                  <c:v>16.0</c:v>
                </c:pt>
                <c:pt idx="39">
                  <c:v>16.1</c:v>
                </c:pt>
                <c:pt idx="40">
                  <c:v>15.1</c:v>
                </c:pt>
                <c:pt idx="41">
                  <c:v>16.1</c:v>
                </c:pt>
                <c:pt idx="42">
                  <c:v>16.5</c:v>
                </c:pt>
                <c:pt idx="43">
                  <c:v>16.2</c:v>
                </c:pt>
                <c:pt idx="44">
                  <c:v>15.6</c:v>
                </c:pt>
                <c:pt idx="45">
                  <c:v>15.7</c:v>
                </c:pt>
                <c:pt idx="46">
                  <c:v>16.2</c:v>
                </c:pt>
                <c:pt idx="47">
                  <c:v>14.9</c:v>
                </c:pt>
                <c:pt idx="48">
                  <c:v>16.8</c:v>
                </c:pt>
                <c:pt idx="49">
                  <c:v>15.3</c:v>
                </c:pt>
                <c:pt idx="50">
                  <c:v>17.1</c:v>
                </c:pt>
                <c:pt idx="51">
                  <c:v>15.7</c:v>
                </c:pt>
                <c:pt idx="52">
                  <c:v>15.4</c:v>
                </c:pt>
                <c:pt idx="53">
                  <c:v>16.2</c:v>
                </c:pt>
                <c:pt idx="54">
                  <c:v>15.6</c:v>
                </c:pt>
                <c:pt idx="55">
                  <c:v>16.5</c:v>
                </c:pt>
                <c:pt idx="56">
                  <c:v>16.4</c:v>
                </c:pt>
                <c:pt idx="57">
                  <c:v>16.3</c:v>
                </c:pt>
                <c:pt idx="58">
                  <c:v>15.3</c:v>
                </c:pt>
                <c:pt idx="59">
                  <c:v>15.5</c:v>
                </c:pt>
                <c:pt idx="60">
                  <c:v>15.8</c:v>
                </c:pt>
                <c:pt idx="61">
                  <c:v>15.2</c:v>
                </c:pt>
                <c:pt idx="62">
                  <c:v>16.7</c:v>
                </c:pt>
                <c:pt idx="63">
                  <c:v>11.6</c:v>
                </c:pt>
                <c:pt idx="64">
                  <c:v>0.5</c:v>
                </c:pt>
                <c:pt idx="65">
                  <c:v>0.3</c:v>
                </c:pt>
                <c:pt idx="66">
                  <c:v>0.4</c:v>
                </c:pt>
                <c:pt idx="67">
                  <c:v>0.3</c:v>
                </c:pt>
                <c:pt idx="68">
                  <c:v>0.8</c:v>
                </c:pt>
                <c:pt idx="69">
                  <c:v>0.4</c:v>
                </c:pt>
                <c:pt idx="70">
                  <c:v>0.5</c:v>
                </c:pt>
                <c:pt idx="71">
                  <c:v>0.3</c:v>
                </c:pt>
                <c:pt idx="72">
                  <c:v>0.5</c:v>
                </c:pt>
                <c:pt idx="73">
                  <c:v>0.3</c:v>
                </c:pt>
                <c:pt idx="74">
                  <c:v>0.6</c:v>
                </c:pt>
              </c:numCache>
            </c:numRef>
          </c:val>
        </c:ser>
        <c:ser>
          <c:idx val="1"/>
          <c:order val="1"/>
          <c:tx>
            <c:strRef>
              <c:f>NET!$I$1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NET!$I$2:$I$76</c:f>
              <c:numCache>
                <c:formatCode>General</c:formatCode>
                <c:ptCount val="75"/>
                <c:pt idx="0">
                  <c:v>-1.6</c:v>
                </c:pt>
                <c:pt idx="1">
                  <c:v>-1.9</c:v>
                </c:pt>
                <c:pt idx="2">
                  <c:v>-2.2</c:v>
                </c:pt>
                <c:pt idx="3">
                  <c:v>-70.4</c:v>
                </c:pt>
                <c:pt idx="4">
                  <c:v>-279.8</c:v>
                </c:pt>
                <c:pt idx="5">
                  <c:v>-273.1</c:v>
                </c:pt>
                <c:pt idx="6">
                  <c:v>-288.9</c:v>
                </c:pt>
                <c:pt idx="7">
                  <c:v>-269.6</c:v>
                </c:pt>
                <c:pt idx="8">
                  <c:v>-274.5</c:v>
                </c:pt>
                <c:pt idx="9">
                  <c:v>-307.1</c:v>
                </c:pt>
                <c:pt idx="10">
                  <c:v>-280.4</c:v>
                </c:pt>
                <c:pt idx="11">
                  <c:v>-280.0</c:v>
                </c:pt>
                <c:pt idx="12">
                  <c:v>-276.4</c:v>
                </c:pt>
                <c:pt idx="13">
                  <c:v>-287.9</c:v>
                </c:pt>
                <c:pt idx="14">
                  <c:v>-285.7</c:v>
                </c:pt>
                <c:pt idx="15">
                  <c:v>-294.0</c:v>
                </c:pt>
                <c:pt idx="16">
                  <c:v>-278.8</c:v>
                </c:pt>
                <c:pt idx="17">
                  <c:v>-292.0</c:v>
                </c:pt>
                <c:pt idx="18">
                  <c:v>-278.2</c:v>
                </c:pt>
                <c:pt idx="19">
                  <c:v>-277.5</c:v>
                </c:pt>
                <c:pt idx="20">
                  <c:v>-294.4</c:v>
                </c:pt>
                <c:pt idx="21">
                  <c:v>-285.0</c:v>
                </c:pt>
                <c:pt idx="22">
                  <c:v>-286.6</c:v>
                </c:pt>
                <c:pt idx="23">
                  <c:v>-279.4</c:v>
                </c:pt>
                <c:pt idx="24">
                  <c:v>-295.0</c:v>
                </c:pt>
                <c:pt idx="25">
                  <c:v>-292.5</c:v>
                </c:pt>
                <c:pt idx="26">
                  <c:v>-271.7</c:v>
                </c:pt>
                <c:pt idx="27">
                  <c:v>-294.8</c:v>
                </c:pt>
                <c:pt idx="28">
                  <c:v>-278.8</c:v>
                </c:pt>
                <c:pt idx="29">
                  <c:v>-288.3</c:v>
                </c:pt>
                <c:pt idx="30">
                  <c:v>-279.4</c:v>
                </c:pt>
                <c:pt idx="31">
                  <c:v>-276.4</c:v>
                </c:pt>
                <c:pt idx="32">
                  <c:v>-280.3</c:v>
                </c:pt>
                <c:pt idx="33">
                  <c:v>-278.6</c:v>
                </c:pt>
                <c:pt idx="34">
                  <c:v>-308.7</c:v>
                </c:pt>
                <c:pt idx="35">
                  <c:v>-271.1</c:v>
                </c:pt>
                <c:pt idx="36">
                  <c:v>-293.2</c:v>
                </c:pt>
                <c:pt idx="37">
                  <c:v>-284.4</c:v>
                </c:pt>
                <c:pt idx="38">
                  <c:v>-278.8</c:v>
                </c:pt>
                <c:pt idx="39">
                  <c:v>-279.6</c:v>
                </c:pt>
                <c:pt idx="40">
                  <c:v>-277.8</c:v>
                </c:pt>
                <c:pt idx="41">
                  <c:v>-279.0</c:v>
                </c:pt>
                <c:pt idx="42">
                  <c:v>-281.2</c:v>
                </c:pt>
                <c:pt idx="43">
                  <c:v>-286.9</c:v>
                </c:pt>
                <c:pt idx="44">
                  <c:v>-293.1</c:v>
                </c:pt>
                <c:pt idx="45">
                  <c:v>-286.1</c:v>
                </c:pt>
                <c:pt idx="46">
                  <c:v>-278.8</c:v>
                </c:pt>
                <c:pt idx="47">
                  <c:v>-277.3</c:v>
                </c:pt>
                <c:pt idx="48">
                  <c:v>-280.9</c:v>
                </c:pt>
                <c:pt idx="49">
                  <c:v>-283.8</c:v>
                </c:pt>
                <c:pt idx="50">
                  <c:v>-307.0</c:v>
                </c:pt>
                <c:pt idx="51">
                  <c:v>-279.1</c:v>
                </c:pt>
                <c:pt idx="52">
                  <c:v>-278.3</c:v>
                </c:pt>
                <c:pt idx="53">
                  <c:v>-286.8</c:v>
                </c:pt>
                <c:pt idx="54">
                  <c:v>-279.9</c:v>
                </c:pt>
                <c:pt idx="55">
                  <c:v>-281.5</c:v>
                </c:pt>
                <c:pt idx="56">
                  <c:v>-294.6</c:v>
                </c:pt>
                <c:pt idx="57">
                  <c:v>-281.7</c:v>
                </c:pt>
                <c:pt idx="58">
                  <c:v>-289.9</c:v>
                </c:pt>
                <c:pt idx="59">
                  <c:v>-277.9</c:v>
                </c:pt>
                <c:pt idx="60">
                  <c:v>-278.2</c:v>
                </c:pt>
                <c:pt idx="61">
                  <c:v>-277.2</c:v>
                </c:pt>
                <c:pt idx="62">
                  <c:v>-287.3</c:v>
                </c:pt>
                <c:pt idx="63">
                  <c:v>-223.0</c:v>
                </c:pt>
                <c:pt idx="64">
                  <c:v>-2.2</c:v>
                </c:pt>
                <c:pt idx="65">
                  <c:v>-1.8</c:v>
                </c:pt>
                <c:pt idx="66">
                  <c:v>-2.1</c:v>
                </c:pt>
                <c:pt idx="67">
                  <c:v>-2.3</c:v>
                </c:pt>
                <c:pt idx="68">
                  <c:v>-3.8</c:v>
                </c:pt>
                <c:pt idx="69">
                  <c:v>-2.3</c:v>
                </c:pt>
                <c:pt idx="70">
                  <c:v>-2.4</c:v>
                </c:pt>
                <c:pt idx="71">
                  <c:v>-1.9</c:v>
                </c:pt>
                <c:pt idx="72">
                  <c:v>-2.2</c:v>
                </c:pt>
                <c:pt idx="73">
                  <c:v>-1.9</c:v>
                </c:pt>
                <c:pt idx="74">
                  <c:v>-2.9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08992"/>
        <c:axId val="2131847632"/>
      </c:areaChart>
      <c:catAx>
        <c:axId val="21047089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1847632"/>
        <c:crosses val="autoZero"/>
        <c:auto val="0"/>
        <c:lblAlgn val="ctr"/>
        <c:lblOffset val="100"/>
        <c:noMultiLvlLbl val="0"/>
      </c:catAx>
      <c:valAx>
        <c:axId val="213184763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210470899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Disk total KB/s testAgain1800s3users - 13/10/2015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DISK_SUMM!$B$2:$B$76</c:f>
              <c:numCache>
                <c:formatCode>General</c:formatCode>
                <c:ptCount val="75"/>
                <c:pt idx="0">
                  <c:v>6.4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0.8</c:v>
                </c:pt>
                <c:pt idx="11">
                  <c:v>0.0</c:v>
                </c:pt>
                <c:pt idx="12">
                  <c:v>0.0</c:v>
                </c:pt>
                <c:pt idx="13">
                  <c:v>0.6</c:v>
                </c:pt>
                <c:pt idx="14">
                  <c:v>0.0</c:v>
                </c:pt>
                <c:pt idx="15">
                  <c:v>0.2</c:v>
                </c:pt>
                <c:pt idx="16">
                  <c:v>0.0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0.2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0.8</c:v>
                </c:pt>
                <c:pt idx="28">
                  <c:v>0.0</c:v>
                </c:pt>
                <c:pt idx="29">
                  <c:v>0.2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0.6</c:v>
                </c:pt>
                <c:pt idx="39">
                  <c:v>0.0</c:v>
                </c:pt>
                <c:pt idx="40">
                  <c:v>0.0</c:v>
                </c:pt>
                <c:pt idx="41">
                  <c:v>0.2</c:v>
                </c:pt>
                <c:pt idx="42">
                  <c:v>0.0</c:v>
                </c:pt>
                <c:pt idx="43">
                  <c:v>0.8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0.2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0.8</c:v>
                </c:pt>
                <c:pt idx="60">
                  <c:v>0.0</c:v>
                </c:pt>
                <c:pt idx="61">
                  <c:v>0.0</c:v>
                </c:pt>
                <c:pt idx="62">
                  <c:v>0.6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DISK_SUMM!$C$2:$C$76</c:f>
              <c:numCache>
                <c:formatCode>General</c:formatCode>
                <c:ptCount val="75"/>
                <c:pt idx="0">
                  <c:v>0.0</c:v>
                </c:pt>
                <c:pt idx="1">
                  <c:v>13.6</c:v>
                </c:pt>
                <c:pt idx="2">
                  <c:v>17.0</c:v>
                </c:pt>
                <c:pt idx="3">
                  <c:v>17.0</c:v>
                </c:pt>
                <c:pt idx="4">
                  <c:v>15.0</c:v>
                </c:pt>
                <c:pt idx="5">
                  <c:v>59.0</c:v>
                </c:pt>
                <c:pt idx="6">
                  <c:v>61.0</c:v>
                </c:pt>
                <c:pt idx="7">
                  <c:v>57.0</c:v>
                </c:pt>
                <c:pt idx="8">
                  <c:v>66.4</c:v>
                </c:pt>
                <c:pt idx="9">
                  <c:v>54.6</c:v>
                </c:pt>
                <c:pt idx="10">
                  <c:v>62.2</c:v>
                </c:pt>
                <c:pt idx="11">
                  <c:v>68.8</c:v>
                </c:pt>
                <c:pt idx="12">
                  <c:v>56.2</c:v>
                </c:pt>
                <c:pt idx="13">
                  <c:v>61.6</c:v>
                </c:pt>
                <c:pt idx="14">
                  <c:v>58.4</c:v>
                </c:pt>
                <c:pt idx="15">
                  <c:v>58.4</c:v>
                </c:pt>
                <c:pt idx="16">
                  <c:v>64.0</c:v>
                </c:pt>
                <c:pt idx="17">
                  <c:v>19.0</c:v>
                </c:pt>
                <c:pt idx="18">
                  <c:v>62.2</c:v>
                </c:pt>
                <c:pt idx="19">
                  <c:v>60.2</c:v>
                </c:pt>
                <c:pt idx="20">
                  <c:v>57.8</c:v>
                </c:pt>
                <c:pt idx="21">
                  <c:v>60.2</c:v>
                </c:pt>
                <c:pt idx="22">
                  <c:v>65.6</c:v>
                </c:pt>
                <c:pt idx="23">
                  <c:v>55.4</c:v>
                </c:pt>
                <c:pt idx="24">
                  <c:v>59.0</c:v>
                </c:pt>
                <c:pt idx="25">
                  <c:v>70.2</c:v>
                </c:pt>
                <c:pt idx="26">
                  <c:v>19.4</c:v>
                </c:pt>
                <c:pt idx="27">
                  <c:v>61.0</c:v>
                </c:pt>
                <c:pt idx="28">
                  <c:v>67.0</c:v>
                </c:pt>
                <c:pt idx="29">
                  <c:v>57.4</c:v>
                </c:pt>
                <c:pt idx="30">
                  <c:v>61.6</c:v>
                </c:pt>
                <c:pt idx="31">
                  <c:v>55.8</c:v>
                </c:pt>
                <c:pt idx="32">
                  <c:v>51.0</c:v>
                </c:pt>
                <c:pt idx="33">
                  <c:v>56.8</c:v>
                </c:pt>
                <c:pt idx="34">
                  <c:v>55.2</c:v>
                </c:pt>
                <c:pt idx="35">
                  <c:v>63.2</c:v>
                </c:pt>
                <c:pt idx="36">
                  <c:v>54.2</c:v>
                </c:pt>
                <c:pt idx="37">
                  <c:v>58.4</c:v>
                </c:pt>
                <c:pt idx="38">
                  <c:v>55.4</c:v>
                </c:pt>
                <c:pt idx="39">
                  <c:v>60.0</c:v>
                </c:pt>
                <c:pt idx="40">
                  <c:v>22.2</c:v>
                </c:pt>
                <c:pt idx="41">
                  <c:v>60.8</c:v>
                </c:pt>
                <c:pt idx="42">
                  <c:v>56.6</c:v>
                </c:pt>
                <c:pt idx="43">
                  <c:v>65.8</c:v>
                </c:pt>
                <c:pt idx="44">
                  <c:v>61.8</c:v>
                </c:pt>
                <c:pt idx="45">
                  <c:v>54.2</c:v>
                </c:pt>
                <c:pt idx="46">
                  <c:v>58.6</c:v>
                </c:pt>
                <c:pt idx="47">
                  <c:v>60.0</c:v>
                </c:pt>
                <c:pt idx="48">
                  <c:v>58.4</c:v>
                </c:pt>
                <c:pt idx="49">
                  <c:v>55.8</c:v>
                </c:pt>
                <c:pt idx="50">
                  <c:v>56.8</c:v>
                </c:pt>
                <c:pt idx="51">
                  <c:v>12.8</c:v>
                </c:pt>
                <c:pt idx="52">
                  <c:v>65.4</c:v>
                </c:pt>
                <c:pt idx="53">
                  <c:v>63.4</c:v>
                </c:pt>
                <c:pt idx="54">
                  <c:v>53.8</c:v>
                </c:pt>
                <c:pt idx="55">
                  <c:v>61.4</c:v>
                </c:pt>
                <c:pt idx="56">
                  <c:v>56.6</c:v>
                </c:pt>
                <c:pt idx="57">
                  <c:v>60.2</c:v>
                </c:pt>
                <c:pt idx="58">
                  <c:v>57.8</c:v>
                </c:pt>
                <c:pt idx="59">
                  <c:v>60.6</c:v>
                </c:pt>
                <c:pt idx="60">
                  <c:v>57.6</c:v>
                </c:pt>
                <c:pt idx="61">
                  <c:v>58.2</c:v>
                </c:pt>
                <c:pt idx="62">
                  <c:v>18.6</c:v>
                </c:pt>
                <c:pt idx="63">
                  <c:v>59.2</c:v>
                </c:pt>
                <c:pt idx="64">
                  <c:v>40.8</c:v>
                </c:pt>
                <c:pt idx="65">
                  <c:v>13.4</c:v>
                </c:pt>
                <c:pt idx="66">
                  <c:v>14.6</c:v>
                </c:pt>
                <c:pt idx="67">
                  <c:v>12.0</c:v>
                </c:pt>
                <c:pt idx="68">
                  <c:v>20.8</c:v>
                </c:pt>
                <c:pt idx="69">
                  <c:v>19.4</c:v>
                </c:pt>
                <c:pt idx="70">
                  <c:v>11.8</c:v>
                </c:pt>
                <c:pt idx="71">
                  <c:v>14.4</c:v>
                </c:pt>
                <c:pt idx="72">
                  <c:v>15.4</c:v>
                </c:pt>
                <c:pt idx="73">
                  <c:v>12.6</c:v>
                </c:pt>
                <c:pt idx="74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60624"/>
        <c:axId val="2132463840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DISK_SUMM!$D$2:$D$76</c:f>
              <c:numCache>
                <c:formatCode>General</c:formatCode>
                <c:ptCount val="75"/>
                <c:pt idx="0">
                  <c:v>1.6</c:v>
                </c:pt>
                <c:pt idx="1">
                  <c:v>1.2</c:v>
                </c:pt>
                <c:pt idx="2">
                  <c:v>2.2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3.0</c:v>
                </c:pt>
                <c:pt idx="7">
                  <c:v>1.4</c:v>
                </c:pt>
                <c:pt idx="8">
                  <c:v>2.6</c:v>
                </c:pt>
                <c:pt idx="9">
                  <c:v>2.2</c:v>
                </c:pt>
                <c:pt idx="10">
                  <c:v>2.6</c:v>
                </c:pt>
                <c:pt idx="11">
                  <c:v>2.2</c:v>
                </c:pt>
                <c:pt idx="12">
                  <c:v>2.4</c:v>
                </c:pt>
                <c:pt idx="13">
                  <c:v>2.4</c:v>
                </c:pt>
                <c:pt idx="14">
                  <c:v>1.8</c:v>
                </c:pt>
                <c:pt idx="15">
                  <c:v>2.0</c:v>
                </c:pt>
                <c:pt idx="16">
                  <c:v>3.0</c:v>
                </c:pt>
                <c:pt idx="17">
                  <c:v>1.8</c:v>
                </c:pt>
                <c:pt idx="18">
                  <c:v>2.6</c:v>
                </c:pt>
                <c:pt idx="19">
                  <c:v>2.0</c:v>
                </c:pt>
                <c:pt idx="20">
                  <c:v>1.8</c:v>
                </c:pt>
                <c:pt idx="21">
                  <c:v>2.0</c:v>
                </c:pt>
                <c:pt idx="22">
                  <c:v>2.6</c:v>
                </c:pt>
                <c:pt idx="23">
                  <c:v>2.4</c:v>
                </c:pt>
                <c:pt idx="24">
                  <c:v>2.2</c:v>
                </c:pt>
                <c:pt idx="25">
                  <c:v>2.6</c:v>
                </c:pt>
                <c:pt idx="26">
                  <c:v>2.4</c:v>
                </c:pt>
                <c:pt idx="27">
                  <c:v>1.4</c:v>
                </c:pt>
                <c:pt idx="28">
                  <c:v>2.8</c:v>
                </c:pt>
                <c:pt idx="29">
                  <c:v>2.0</c:v>
                </c:pt>
                <c:pt idx="30">
                  <c:v>3.0</c:v>
                </c:pt>
                <c:pt idx="31">
                  <c:v>2.0</c:v>
                </c:pt>
                <c:pt idx="32">
                  <c:v>2.4</c:v>
                </c:pt>
                <c:pt idx="33">
                  <c:v>1.8</c:v>
                </c:pt>
                <c:pt idx="34">
                  <c:v>1.6</c:v>
                </c:pt>
                <c:pt idx="35">
                  <c:v>2.2</c:v>
                </c:pt>
                <c:pt idx="36">
                  <c:v>2.2</c:v>
                </c:pt>
                <c:pt idx="37">
                  <c:v>2.0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2.0</c:v>
                </c:pt>
                <c:pt idx="43">
                  <c:v>2.6</c:v>
                </c:pt>
                <c:pt idx="44">
                  <c:v>2.6</c:v>
                </c:pt>
                <c:pt idx="45">
                  <c:v>1.8</c:v>
                </c:pt>
                <c:pt idx="46">
                  <c:v>2.4</c:v>
                </c:pt>
                <c:pt idx="47">
                  <c:v>2.0</c:v>
                </c:pt>
                <c:pt idx="48">
                  <c:v>1.8</c:v>
                </c:pt>
                <c:pt idx="49">
                  <c:v>2.4</c:v>
                </c:pt>
                <c:pt idx="50">
                  <c:v>2.2</c:v>
                </c:pt>
                <c:pt idx="51">
                  <c:v>1.4</c:v>
                </c:pt>
                <c:pt idx="52">
                  <c:v>2.8</c:v>
                </c:pt>
                <c:pt idx="53">
                  <c:v>2.4</c:v>
                </c:pt>
                <c:pt idx="54">
                  <c:v>2.2</c:v>
                </c:pt>
                <c:pt idx="55">
                  <c:v>1.6</c:v>
                </c:pt>
                <c:pt idx="56">
                  <c:v>2.4</c:v>
                </c:pt>
                <c:pt idx="57">
                  <c:v>1.8</c:v>
                </c:pt>
                <c:pt idx="58">
                  <c:v>2.2</c:v>
                </c:pt>
                <c:pt idx="59">
                  <c:v>2.2</c:v>
                </c:pt>
                <c:pt idx="60">
                  <c:v>2.8</c:v>
                </c:pt>
                <c:pt idx="61">
                  <c:v>2.2</c:v>
                </c:pt>
                <c:pt idx="62">
                  <c:v>2.2</c:v>
                </c:pt>
                <c:pt idx="63">
                  <c:v>1.6</c:v>
                </c:pt>
                <c:pt idx="64">
                  <c:v>2.0</c:v>
                </c:pt>
                <c:pt idx="65">
                  <c:v>1.4</c:v>
                </c:pt>
                <c:pt idx="66">
                  <c:v>1.8</c:v>
                </c:pt>
                <c:pt idx="67">
                  <c:v>1.2</c:v>
                </c:pt>
                <c:pt idx="68">
                  <c:v>2.2</c:v>
                </c:pt>
                <c:pt idx="69">
                  <c:v>2.4</c:v>
                </c:pt>
                <c:pt idx="70">
                  <c:v>1.2</c:v>
                </c:pt>
                <c:pt idx="71">
                  <c:v>1.8</c:v>
                </c:pt>
                <c:pt idx="72">
                  <c:v>1.8</c:v>
                </c:pt>
                <c:pt idx="73">
                  <c:v>1.4</c:v>
                </c:pt>
                <c:pt idx="74">
                  <c:v>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73744"/>
        <c:axId val="2132468768"/>
      </c:lineChart>
      <c:catAx>
        <c:axId val="21324606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2463840"/>
        <c:crosses val="autoZero"/>
        <c:auto val="0"/>
        <c:lblAlgn val="ctr"/>
        <c:lblOffset val="100"/>
        <c:noMultiLvlLbl val="0"/>
      </c:catAx>
      <c:valAx>
        <c:axId val="2132463840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KB/sec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32460624"/>
        <c:crosses val="autoZero"/>
        <c:crossBetween val="between"/>
      </c:valAx>
      <c:valAx>
        <c:axId val="21324687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IO/sec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473744"/>
        <c:crosses val="max"/>
        <c:crossBetween val="between"/>
      </c:valAx>
      <c:catAx>
        <c:axId val="21324737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32468768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Network I/O testAgain1800s3users (KB/s)  13/10/2015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NET!$A$78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NET!$B$1:$E$1</c:f>
              <c:strCache>
                <c:ptCount val="4"/>
                <c:pt idx="0">
                  <c:v>eth0-read</c:v>
                </c:pt>
                <c:pt idx="1">
                  <c:v>lo-read</c:v>
                </c:pt>
                <c:pt idx="2">
                  <c:v>eth0-write</c:v>
                </c:pt>
                <c:pt idx="3">
                  <c:v>lo-write</c:v>
                </c:pt>
              </c:strCache>
            </c:strRef>
          </c:cat>
          <c:val>
            <c:numRef>
              <c:f>NET!$B$78:$E$78</c:f>
              <c:numCache>
                <c:formatCode>0.0</c:formatCode>
                <c:ptCount val="4"/>
                <c:pt idx="0">
                  <c:v>12.672</c:v>
                </c:pt>
                <c:pt idx="1">
                  <c:v>0.173333333333333</c:v>
                </c:pt>
                <c:pt idx="2">
                  <c:v>227.428</c:v>
                </c:pt>
                <c:pt idx="3">
                  <c:v>0.173333333333333</c:v>
                </c:pt>
              </c:numCache>
            </c:numRef>
          </c:val>
        </c:ser>
        <c:ser>
          <c:idx val="1"/>
          <c:order val="1"/>
          <c:tx>
            <c:strRef>
              <c:f>NET!$A$79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NET!$B$79:$E$79</c:f>
              <c:numCache>
                <c:formatCode>0.0</c:formatCode>
                <c:ptCount val="4"/>
                <c:pt idx="0">
                  <c:v>2.904788720538729</c:v>
                </c:pt>
                <c:pt idx="1">
                  <c:v>0.0497435897435903</c:v>
                </c:pt>
                <c:pt idx="2">
                  <c:v>54.22312533783585</c:v>
                </c:pt>
                <c:pt idx="3">
                  <c:v>0.0497435897435903</c:v>
                </c:pt>
              </c:numCache>
            </c:numRef>
          </c:val>
        </c:ser>
        <c:ser>
          <c:idx val="2"/>
          <c:order val="2"/>
          <c:tx>
            <c:strRef>
              <c:f>NET!$A$80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NET!$B$80:$E$80</c:f>
              <c:numCache>
                <c:formatCode>0.0</c:formatCode>
                <c:ptCount val="4"/>
                <c:pt idx="0">
                  <c:v>1.623211279461273</c:v>
                </c:pt>
                <c:pt idx="1">
                  <c:v>0.0769230769230765</c:v>
                </c:pt>
                <c:pt idx="2">
                  <c:v>26.7488746621641</c:v>
                </c:pt>
                <c:pt idx="3">
                  <c:v>0.0769230769230765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2849024"/>
        <c:axId val="-2102845600"/>
      </c:barChart>
      <c:catAx>
        <c:axId val="-21028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2845600"/>
        <c:crosses val="autoZero"/>
        <c:auto val="1"/>
        <c:lblAlgn val="ctr"/>
        <c:lblOffset val="100"/>
        <c:tickLblSkip val="1"/>
        <c:noMultiLvlLbl val="0"/>
      </c:catAx>
      <c:valAx>
        <c:axId val="-2102845600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21028490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Network I/O testAgain1800s3users (KB/s)  13/10/2015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NET!$B$1</c:f>
              <c:strCache>
                <c:ptCount val="1"/>
                <c:pt idx="0">
                  <c:v>eth0-read</c:v>
                </c:pt>
              </c:strCache>
            </c:strRef>
          </c:tx>
          <c:cat>
            <c:numRef>
              <c:f>NET!$A$2:$A$76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NET!$B$2:$B$76</c:f>
              <c:numCache>
                <c:formatCode>General</c:formatCode>
                <c:ptCount val="75"/>
                <c:pt idx="0">
                  <c:v>0.3</c:v>
                </c:pt>
                <c:pt idx="1">
                  <c:v>0.3</c:v>
                </c:pt>
                <c:pt idx="2">
                  <c:v>0.5</c:v>
                </c:pt>
                <c:pt idx="3">
                  <c:v>4.0</c:v>
                </c:pt>
                <c:pt idx="4">
                  <c:v>16.5</c:v>
                </c:pt>
                <c:pt idx="5">
                  <c:v>16.1</c:v>
                </c:pt>
                <c:pt idx="6">
                  <c:v>17.1</c:v>
                </c:pt>
                <c:pt idx="7">
                  <c:v>14.2</c:v>
                </c:pt>
                <c:pt idx="8">
                  <c:v>16.2</c:v>
                </c:pt>
                <c:pt idx="9">
                  <c:v>15.9</c:v>
                </c:pt>
                <c:pt idx="10">
                  <c:v>15.9</c:v>
                </c:pt>
                <c:pt idx="11">
                  <c:v>15.8</c:v>
                </c:pt>
                <c:pt idx="12">
                  <c:v>14.7</c:v>
                </c:pt>
                <c:pt idx="13">
                  <c:v>16.8</c:v>
                </c:pt>
                <c:pt idx="14">
                  <c:v>15.4</c:v>
                </c:pt>
                <c:pt idx="15">
                  <c:v>16.3</c:v>
                </c:pt>
                <c:pt idx="16">
                  <c:v>15.4</c:v>
                </c:pt>
                <c:pt idx="17">
                  <c:v>15.9</c:v>
                </c:pt>
                <c:pt idx="18">
                  <c:v>15.6</c:v>
                </c:pt>
                <c:pt idx="19">
                  <c:v>15.0</c:v>
                </c:pt>
                <c:pt idx="20">
                  <c:v>17.2</c:v>
                </c:pt>
                <c:pt idx="21">
                  <c:v>14.8</c:v>
                </c:pt>
                <c:pt idx="22">
                  <c:v>16.2</c:v>
                </c:pt>
                <c:pt idx="23">
                  <c:v>15.2</c:v>
                </c:pt>
                <c:pt idx="24">
                  <c:v>16.1</c:v>
                </c:pt>
                <c:pt idx="25">
                  <c:v>15.8</c:v>
                </c:pt>
                <c:pt idx="26">
                  <c:v>15.1</c:v>
                </c:pt>
                <c:pt idx="27">
                  <c:v>16.8</c:v>
                </c:pt>
                <c:pt idx="28">
                  <c:v>15.2</c:v>
                </c:pt>
                <c:pt idx="29">
                  <c:v>16.4</c:v>
                </c:pt>
                <c:pt idx="30">
                  <c:v>15.2</c:v>
                </c:pt>
                <c:pt idx="31">
                  <c:v>14.9</c:v>
                </c:pt>
                <c:pt idx="32">
                  <c:v>15.9</c:v>
                </c:pt>
                <c:pt idx="33">
                  <c:v>14.9</c:v>
                </c:pt>
                <c:pt idx="34">
                  <c:v>17.1</c:v>
                </c:pt>
                <c:pt idx="35">
                  <c:v>14.8</c:v>
                </c:pt>
                <c:pt idx="36">
                  <c:v>16.4</c:v>
                </c:pt>
                <c:pt idx="37">
                  <c:v>15.1</c:v>
                </c:pt>
                <c:pt idx="38">
                  <c:v>15.8</c:v>
                </c:pt>
                <c:pt idx="39">
                  <c:v>15.9</c:v>
                </c:pt>
                <c:pt idx="40">
                  <c:v>14.9</c:v>
                </c:pt>
                <c:pt idx="41">
                  <c:v>15.9</c:v>
                </c:pt>
                <c:pt idx="42">
                  <c:v>16.3</c:v>
                </c:pt>
                <c:pt idx="43">
                  <c:v>16.0</c:v>
                </c:pt>
                <c:pt idx="44">
                  <c:v>15.4</c:v>
                </c:pt>
                <c:pt idx="45">
                  <c:v>15.5</c:v>
                </c:pt>
                <c:pt idx="46">
                  <c:v>16.0</c:v>
                </c:pt>
                <c:pt idx="47">
                  <c:v>14.7</c:v>
                </c:pt>
                <c:pt idx="48">
                  <c:v>16.6</c:v>
                </c:pt>
                <c:pt idx="49">
                  <c:v>15.1</c:v>
                </c:pt>
                <c:pt idx="50">
                  <c:v>16.9</c:v>
                </c:pt>
                <c:pt idx="51">
                  <c:v>15.5</c:v>
                </c:pt>
                <c:pt idx="52">
                  <c:v>15.2</c:v>
                </c:pt>
                <c:pt idx="53">
                  <c:v>16.0</c:v>
                </c:pt>
                <c:pt idx="54">
                  <c:v>15.4</c:v>
                </c:pt>
                <c:pt idx="55">
                  <c:v>16.2</c:v>
                </c:pt>
                <c:pt idx="56">
                  <c:v>16.2</c:v>
                </c:pt>
                <c:pt idx="57">
                  <c:v>16.1</c:v>
                </c:pt>
                <c:pt idx="58">
                  <c:v>15.1</c:v>
                </c:pt>
                <c:pt idx="59">
                  <c:v>15.3</c:v>
                </c:pt>
                <c:pt idx="60">
                  <c:v>15.6</c:v>
                </c:pt>
                <c:pt idx="61">
                  <c:v>15.0</c:v>
                </c:pt>
                <c:pt idx="62">
                  <c:v>16.5</c:v>
                </c:pt>
                <c:pt idx="63">
                  <c:v>11.4</c:v>
                </c:pt>
                <c:pt idx="64">
                  <c:v>0.5</c:v>
                </c:pt>
                <c:pt idx="65">
                  <c:v>0.3</c:v>
                </c:pt>
                <c:pt idx="66">
                  <c:v>0.4</c:v>
                </c:pt>
                <c:pt idx="67">
                  <c:v>0.3</c:v>
                </c:pt>
                <c:pt idx="68">
                  <c:v>0.8</c:v>
                </c:pt>
                <c:pt idx="69">
                  <c:v>0.4</c:v>
                </c:pt>
                <c:pt idx="70">
                  <c:v>0.5</c:v>
                </c:pt>
                <c:pt idx="71">
                  <c:v>0.3</c:v>
                </c:pt>
                <c:pt idx="72">
                  <c:v>0.5</c:v>
                </c:pt>
                <c:pt idx="73">
                  <c:v>0.3</c:v>
                </c:pt>
                <c:pt idx="74">
                  <c:v>0.6</c:v>
                </c:pt>
              </c:numCache>
            </c:numRef>
          </c:val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NET!$C$2:$C$76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0.3</c:v>
                </c:pt>
                <c:pt idx="9">
                  <c:v>0.3</c:v>
                </c:pt>
                <c:pt idx="10">
                  <c:v>0.2</c:v>
                </c:pt>
                <c:pt idx="11">
                  <c:v>0.3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0.2</c:v>
                </c:pt>
                <c:pt idx="28">
                  <c:v>0.2</c:v>
                </c:pt>
                <c:pt idx="29">
                  <c:v>0.3</c:v>
                </c:pt>
                <c:pt idx="30">
                  <c:v>0.3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0.3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0.3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eth0-write</c:v>
                </c:pt>
              </c:strCache>
            </c:strRef>
          </c:tx>
          <c:cat>
            <c:numRef>
              <c:f>NET!$A$2:$A$76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NET!$D$2:$D$76</c:f>
              <c:numCache>
                <c:formatCode>General</c:formatCode>
                <c:ptCount val="75"/>
                <c:pt idx="0">
                  <c:v>1.6</c:v>
                </c:pt>
                <c:pt idx="1">
                  <c:v>1.9</c:v>
                </c:pt>
                <c:pt idx="2">
                  <c:v>2.2</c:v>
                </c:pt>
                <c:pt idx="3">
                  <c:v>70.4</c:v>
                </c:pt>
                <c:pt idx="4">
                  <c:v>279.6</c:v>
                </c:pt>
                <c:pt idx="5">
                  <c:v>272.9</c:v>
                </c:pt>
                <c:pt idx="6">
                  <c:v>288.7</c:v>
                </c:pt>
                <c:pt idx="7">
                  <c:v>269.4</c:v>
                </c:pt>
                <c:pt idx="8">
                  <c:v>274.2</c:v>
                </c:pt>
                <c:pt idx="9">
                  <c:v>306.8</c:v>
                </c:pt>
                <c:pt idx="10">
                  <c:v>280.2</c:v>
                </c:pt>
                <c:pt idx="11">
                  <c:v>279.7</c:v>
                </c:pt>
                <c:pt idx="12">
                  <c:v>276.2</c:v>
                </c:pt>
                <c:pt idx="13">
                  <c:v>287.7</c:v>
                </c:pt>
                <c:pt idx="14">
                  <c:v>285.5</c:v>
                </c:pt>
                <c:pt idx="15">
                  <c:v>293.8</c:v>
                </c:pt>
                <c:pt idx="16">
                  <c:v>278.6</c:v>
                </c:pt>
                <c:pt idx="17">
                  <c:v>291.8</c:v>
                </c:pt>
                <c:pt idx="18">
                  <c:v>278.0</c:v>
                </c:pt>
                <c:pt idx="19">
                  <c:v>277.3</c:v>
                </c:pt>
                <c:pt idx="20">
                  <c:v>294.2</c:v>
                </c:pt>
                <c:pt idx="21">
                  <c:v>284.8</c:v>
                </c:pt>
                <c:pt idx="22">
                  <c:v>286.4</c:v>
                </c:pt>
                <c:pt idx="23">
                  <c:v>279.2</c:v>
                </c:pt>
                <c:pt idx="24">
                  <c:v>294.7</c:v>
                </c:pt>
                <c:pt idx="25">
                  <c:v>292.2</c:v>
                </c:pt>
                <c:pt idx="26">
                  <c:v>271.4</c:v>
                </c:pt>
                <c:pt idx="27">
                  <c:v>294.6</c:v>
                </c:pt>
                <c:pt idx="28">
                  <c:v>278.6</c:v>
                </c:pt>
                <c:pt idx="29">
                  <c:v>288.0</c:v>
                </c:pt>
                <c:pt idx="30">
                  <c:v>279.1</c:v>
                </c:pt>
                <c:pt idx="31">
                  <c:v>276.2</c:v>
                </c:pt>
                <c:pt idx="32">
                  <c:v>280.1</c:v>
                </c:pt>
                <c:pt idx="33">
                  <c:v>278.4</c:v>
                </c:pt>
                <c:pt idx="34">
                  <c:v>308.4</c:v>
                </c:pt>
                <c:pt idx="35">
                  <c:v>270.9</c:v>
                </c:pt>
                <c:pt idx="36">
                  <c:v>293.0</c:v>
                </c:pt>
                <c:pt idx="37">
                  <c:v>284.2</c:v>
                </c:pt>
                <c:pt idx="38">
                  <c:v>278.6</c:v>
                </c:pt>
                <c:pt idx="39">
                  <c:v>279.4</c:v>
                </c:pt>
                <c:pt idx="40">
                  <c:v>277.6</c:v>
                </c:pt>
                <c:pt idx="41">
                  <c:v>278.8</c:v>
                </c:pt>
                <c:pt idx="42">
                  <c:v>281.0</c:v>
                </c:pt>
                <c:pt idx="43">
                  <c:v>286.7</c:v>
                </c:pt>
                <c:pt idx="44">
                  <c:v>292.9</c:v>
                </c:pt>
                <c:pt idx="45">
                  <c:v>285.9</c:v>
                </c:pt>
                <c:pt idx="46">
                  <c:v>278.6</c:v>
                </c:pt>
                <c:pt idx="47">
                  <c:v>277.1</c:v>
                </c:pt>
                <c:pt idx="48">
                  <c:v>280.7</c:v>
                </c:pt>
                <c:pt idx="49">
                  <c:v>283.6</c:v>
                </c:pt>
                <c:pt idx="50">
                  <c:v>306.8</c:v>
                </c:pt>
                <c:pt idx="51">
                  <c:v>278.9</c:v>
                </c:pt>
                <c:pt idx="52">
                  <c:v>278.1</c:v>
                </c:pt>
                <c:pt idx="53">
                  <c:v>286.6</c:v>
                </c:pt>
                <c:pt idx="54">
                  <c:v>279.7</c:v>
                </c:pt>
                <c:pt idx="55">
                  <c:v>281.2</c:v>
                </c:pt>
                <c:pt idx="56">
                  <c:v>294.4</c:v>
                </c:pt>
                <c:pt idx="57">
                  <c:v>281.5</c:v>
                </c:pt>
                <c:pt idx="58">
                  <c:v>289.7</c:v>
                </c:pt>
                <c:pt idx="59">
                  <c:v>277.7</c:v>
                </c:pt>
                <c:pt idx="60">
                  <c:v>278.0</c:v>
                </c:pt>
                <c:pt idx="61">
                  <c:v>277.0</c:v>
                </c:pt>
                <c:pt idx="62">
                  <c:v>287.1</c:v>
                </c:pt>
                <c:pt idx="63">
                  <c:v>222.8</c:v>
                </c:pt>
                <c:pt idx="64">
                  <c:v>2.2</c:v>
                </c:pt>
                <c:pt idx="65">
                  <c:v>1.8</c:v>
                </c:pt>
                <c:pt idx="66">
                  <c:v>2.1</c:v>
                </c:pt>
                <c:pt idx="67">
                  <c:v>2.3</c:v>
                </c:pt>
                <c:pt idx="68">
                  <c:v>3.8</c:v>
                </c:pt>
                <c:pt idx="69">
                  <c:v>2.3</c:v>
                </c:pt>
                <c:pt idx="70">
                  <c:v>2.4</c:v>
                </c:pt>
                <c:pt idx="71">
                  <c:v>1.9</c:v>
                </c:pt>
                <c:pt idx="72">
                  <c:v>2.2</c:v>
                </c:pt>
                <c:pt idx="73">
                  <c:v>1.9</c:v>
                </c:pt>
                <c:pt idx="74">
                  <c:v>2.9</c:v>
                </c:pt>
              </c:numCache>
            </c:numRef>
          </c:val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NET!$E$2:$E$76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0.3</c:v>
                </c:pt>
                <c:pt idx="9">
                  <c:v>0.3</c:v>
                </c:pt>
                <c:pt idx="10">
                  <c:v>0.2</c:v>
                </c:pt>
                <c:pt idx="11">
                  <c:v>0.3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0.2</c:v>
                </c:pt>
                <c:pt idx="28">
                  <c:v>0.2</c:v>
                </c:pt>
                <c:pt idx="29">
                  <c:v>0.3</c:v>
                </c:pt>
                <c:pt idx="30">
                  <c:v>0.3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0.3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0.3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67360"/>
        <c:axId val="-2131307040"/>
      </c:areaChart>
      <c:catAx>
        <c:axId val="21318673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1307040"/>
        <c:crosses val="autoZero"/>
        <c:auto val="0"/>
        <c:lblAlgn val="ctr"/>
        <c:lblOffset val="100"/>
        <c:noMultiLvlLbl val="0"/>
      </c:catAx>
      <c:valAx>
        <c:axId val="-2131307040"/>
        <c:scaling>
          <c:orientation val="minMax"/>
          <c:min val="0.0"/>
        </c:scaling>
        <c:delete val="0"/>
        <c:axPos val="l"/>
        <c:numFmt formatCode="0" sourceLinked="0"/>
        <c:majorTickMark val="out"/>
        <c:minorTickMark val="none"/>
        <c:tickLblPos val="nextTo"/>
        <c:crossAx val="21318673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Network Packets testAgain1800s3users  13/10/2015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NETPACKET!$A$78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NETPACKET!$B$1:$E$1</c:f>
              <c:strCache>
                <c:ptCount val="4"/>
                <c:pt idx="0">
                  <c:v>eth0-write/s</c:v>
                </c:pt>
                <c:pt idx="1">
                  <c:v>eth0-read/s</c:v>
                </c:pt>
                <c:pt idx="2">
                  <c:v>lo-read/s</c:v>
                </c:pt>
                <c:pt idx="3">
                  <c:v>lo-write/s</c:v>
                </c:pt>
              </c:strCache>
            </c:strRef>
          </c:cat>
          <c:val>
            <c:numRef>
              <c:f>NETPACKET!$B$78:$E$78</c:f>
              <c:numCache>
                <c:formatCode>0.0</c:formatCode>
                <c:ptCount val="4"/>
                <c:pt idx="0">
                  <c:v>152.5666666666667</c:v>
                </c:pt>
                <c:pt idx="1">
                  <c:v>52.54666666666667</c:v>
                </c:pt>
                <c:pt idx="2">
                  <c:v>3.140000000000001</c:v>
                </c:pt>
                <c:pt idx="3">
                  <c:v>3.140000000000001</c:v>
                </c:pt>
              </c:numCache>
            </c:numRef>
          </c:val>
        </c:ser>
        <c:ser>
          <c:idx val="1"/>
          <c:order val="1"/>
          <c:tx>
            <c:strRef>
              <c:f>NETPACKET!$A$79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NETPACKET!$B$79:$E$79</c:f>
              <c:numCache>
                <c:formatCode>0.0</c:formatCode>
                <c:ptCount val="4"/>
                <c:pt idx="0">
                  <c:v>32.06698769208361</c:v>
                </c:pt>
                <c:pt idx="1">
                  <c:v>12.54946121965661</c:v>
                </c:pt>
                <c:pt idx="2">
                  <c:v>0.815201698513797</c:v>
                </c:pt>
                <c:pt idx="3">
                  <c:v>0.815201698513797</c:v>
                </c:pt>
              </c:numCache>
            </c:numRef>
          </c:val>
        </c:ser>
        <c:ser>
          <c:idx val="2"/>
          <c:order val="2"/>
          <c:tx>
            <c:strRef>
              <c:f>NETPACKET!$A$80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NETPACKET!$B$80:$E$80</c:f>
              <c:numCache>
                <c:formatCode>0.0</c:formatCode>
                <c:ptCount val="4"/>
                <c:pt idx="0">
                  <c:v>25.36634564124969</c:v>
                </c:pt>
                <c:pt idx="1">
                  <c:v>22.70387211367672</c:v>
                </c:pt>
                <c:pt idx="2">
                  <c:v>0.844798301486201</c:v>
                </c:pt>
                <c:pt idx="3">
                  <c:v>0.844798301486201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1248128"/>
        <c:axId val="-2131245024"/>
      </c:barChart>
      <c:catAx>
        <c:axId val="-213124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1245024"/>
        <c:crosses val="autoZero"/>
        <c:auto val="1"/>
        <c:lblAlgn val="ctr"/>
        <c:lblOffset val="100"/>
        <c:tickLblSkip val="1"/>
        <c:noMultiLvlLbl val="0"/>
      </c:catAx>
      <c:valAx>
        <c:axId val="-2131245024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21312481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Network Packets testAgain1800s3users  13/10/2015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NETPACKET!$B$1</c:f>
              <c:strCache>
                <c:ptCount val="1"/>
                <c:pt idx="0">
                  <c:v>eth0-write/s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NETPACKET!$B$2:$B$76</c:f>
              <c:numCache>
                <c:formatCode>General</c:formatCode>
                <c:ptCount val="75"/>
                <c:pt idx="0">
                  <c:v>12.0</c:v>
                </c:pt>
                <c:pt idx="1">
                  <c:v>10.8</c:v>
                </c:pt>
                <c:pt idx="2">
                  <c:v>10.8</c:v>
                </c:pt>
                <c:pt idx="3">
                  <c:v>58.3</c:v>
                </c:pt>
                <c:pt idx="4">
                  <c:v>192.5</c:v>
                </c:pt>
                <c:pt idx="5">
                  <c:v>191.0</c:v>
                </c:pt>
                <c:pt idx="6">
                  <c:v>210.0</c:v>
                </c:pt>
                <c:pt idx="7">
                  <c:v>162.9</c:v>
                </c:pt>
                <c:pt idx="8">
                  <c:v>193.9</c:v>
                </c:pt>
                <c:pt idx="9">
                  <c:v>195.5</c:v>
                </c:pt>
                <c:pt idx="10">
                  <c:v>190.0</c:v>
                </c:pt>
                <c:pt idx="11">
                  <c:v>180.9</c:v>
                </c:pt>
                <c:pt idx="12">
                  <c:v>166.2</c:v>
                </c:pt>
                <c:pt idx="13">
                  <c:v>197.9</c:v>
                </c:pt>
                <c:pt idx="14">
                  <c:v>182.3</c:v>
                </c:pt>
                <c:pt idx="15">
                  <c:v>200.9</c:v>
                </c:pt>
                <c:pt idx="16">
                  <c:v>175.5</c:v>
                </c:pt>
                <c:pt idx="17">
                  <c:v>187.8</c:v>
                </c:pt>
                <c:pt idx="18">
                  <c:v>182.9</c:v>
                </c:pt>
                <c:pt idx="19">
                  <c:v>175.4</c:v>
                </c:pt>
                <c:pt idx="20">
                  <c:v>201.4</c:v>
                </c:pt>
                <c:pt idx="21">
                  <c:v>173.8</c:v>
                </c:pt>
                <c:pt idx="22">
                  <c:v>191.8</c:v>
                </c:pt>
                <c:pt idx="23">
                  <c:v>179.9</c:v>
                </c:pt>
                <c:pt idx="24">
                  <c:v>194.6</c:v>
                </c:pt>
                <c:pt idx="25">
                  <c:v>188.0</c:v>
                </c:pt>
                <c:pt idx="26">
                  <c:v>172.8</c:v>
                </c:pt>
                <c:pt idx="27">
                  <c:v>198.4</c:v>
                </c:pt>
                <c:pt idx="28">
                  <c:v>182.6</c:v>
                </c:pt>
                <c:pt idx="29">
                  <c:v>202.5</c:v>
                </c:pt>
                <c:pt idx="30">
                  <c:v>178.7</c:v>
                </c:pt>
                <c:pt idx="31">
                  <c:v>172.8</c:v>
                </c:pt>
                <c:pt idx="32">
                  <c:v>199.1</c:v>
                </c:pt>
                <c:pt idx="33">
                  <c:v>177.5</c:v>
                </c:pt>
                <c:pt idx="34">
                  <c:v>205.5</c:v>
                </c:pt>
                <c:pt idx="35">
                  <c:v>165.6</c:v>
                </c:pt>
                <c:pt idx="36">
                  <c:v>196.5</c:v>
                </c:pt>
                <c:pt idx="37">
                  <c:v>176.9</c:v>
                </c:pt>
                <c:pt idx="38">
                  <c:v>181.3</c:v>
                </c:pt>
                <c:pt idx="39">
                  <c:v>194.1</c:v>
                </c:pt>
                <c:pt idx="40">
                  <c:v>177.8</c:v>
                </c:pt>
                <c:pt idx="41">
                  <c:v>196.1</c:v>
                </c:pt>
                <c:pt idx="42">
                  <c:v>197.0</c:v>
                </c:pt>
                <c:pt idx="43">
                  <c:v>195.9</c:v>
                </c:pt>
                <c:pt idx="44">
                  <c:v>187.0</c:v>
                </c:pt>
                <c:pt idx="45">
                  <c:v>185.3</c:v>
                </c:pt>
                <c:pt idx="46">
                  <c:v>188.0</c:v>
                </c:pt>
                <c:pt idx="47">
                  <c:v>169.3</c:v>
                </c:pt>
                <c:pt idx="48">
                  <c:v>197.8</c:v>
                </c:pt>
                <c:pt idx="49">
                  <c:v>171.3</c:v>
                </c:pt>
                <c:pt idx="50">
                  <c:v>205.5</c:v>
                </c:pt>
                <c:pt idx="51">
                  <c:v>191.7</c:v>
                </c:pt>
                <c:pt idx="52">
                  <c:v>187.5</c:v>
                </c:pt>
                <c:pt idx="53">
                  <c:v>194.8</c:v>
                </c:pt>
                <c:pt idx="54">
                  <c:v>188.1</c:v>
                </c:pt>
                <c:pt idx="55">
                  <c:v>198.4</c:v>
                </c:pt>
                <c:pt idx="56">
                  <c:v>200.7</c:v>
                </c:pt>
                <c:pt idx="57">
                  <c:v>199.0</c:v>
                </c:pt>
                <c:pt idx="58">
                  <c:v>185.8</c:v>
                </c:pt>
                <c:pt idx="59">
                  <c:v>183.0</c:v>
                </c:pt>
                <c:pt idx="60">
                  <c:v>185.9</c:v>
                </c:pt>
                <c:pt idx="61">
                  <c:v>170.5</c:v>
                </c:pt>
                <c:pt idx="62">
                  <c:v>201.2</c:v>
                </c:pt>
                <c:pt idx="63">
                  <c:v>142.0</c:v>
                </c:pt>
                <c:pt idx="64">
                  <c:v>10.7</c:v>
                </c:pt>
                <c:pt idx="65">
                  <c:v>10.3</c:v>
                </c:pt>
                <c:pt idx="66">
                  <c:v>10.5</c:v>
                </c:pt>
                <c:pt idx="67">
                  <c:v>11.6</c:v>
                </c:pt>
                <c:pt idx="68">
                  <c:v>18.6</c:v>
                </c:pt>
                <c:pt idx="69">
                  <c:v>12.3</c:v>
                </c:pt>
                <c:pt idx="70">
                  <c:v>11.4</c:v>
                </c:pt>
                <c:pt idx="71">
                  <c:v>10.7</c:v>
                </c:pt>
                <c:pt idx="72">
                  <c:v>10.8</c:v>
                </c:pt>
                <c:pt idx="73">
                  <c:v>10.6</c:v>
                </c:pt>
                <c:pt idx="74">
                  <c:v>14.1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eth0-read/s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NETPACKET!$C$2:$C$76</c:f>
              <c:numCache>
                <c:formatCode>General</c:formatCode>
                <c:ptCount val="75"/>
                <c:pt idx="0">
                  <c:v>3.2</c:v>
                </c:pt>
                <c:pt idx="1">
                  <c:v>3.6</c:v>
                </c:pt>
                <c:pt idx="2">
                  <c:v>3.6</c:v>
                </c:pt>
                <c:pt idx="3">
                  <c:v>26.3</c:v>
                </c:pt>
                <c:pt idx="4">
                  <c:v>82.0</c:v>
                </c:pt>
                <c:pt idx="5">
                  <c:v>80.7</c:v>
                </c:pt>
                <c:pt idx="6">
                  <c:v>87.8</c:v>
                </c:pt>
                <c:pt idx="7">
                  <c:v>47.9</c:v>
                </c:pt>
                <c:pt idx="8">
                  <c:v>73.3</c:v>
                </c:pt>
                <c:pt idx="9">
                  <c:v>59.7</c:v>
                </c:pt>
                <c:pt idx="10">
                  <c:v>67.3</c:v>
                </c:pt>
                <c:pt idx="11">
                  <c:v>66.8</c:v>
                </c:pt>
                <c:pt idx="12">
                  <c:v>48.8</c:v>
                </c:pt>
                <c:pt idx="13">
                  <c:v>78.0</c:v>
                </c:pt>
                <c:pt idx="14">
                  <c:v>58.6</c:v>
                </c:pt>
                <c:pt idx="15">
                  <c:v>75.4</c:v>
                </c:pt>
                <c:pt idx="16">
                  <c:v>54.4</c:v>
                </c:pt>
                <c:pt idx="17">
                  <c:v>67.2</c:v>
                </c:pt>
                <c:pt idx="18">
                  <c:v>64.8</c:v>
                </c:pt>
                <c:pt idx="19">
                  <c:v>54.7</c:v>
                </c:pt>
                <c:pt idx="20">
                  <c:v>81.2</c:v>
                </c:pt>
                <c:pt idx="21">
                  <c:v>49.8</c:v>
                </c:pt>
                <c:pt idx="22">
                  <c:v>71.9</c:v>
                </c:pt>
                <c:pt idx="23">
                  <c:v>54.2</c:v>
                </c:pt>
                <c:pt idx="24">
                  <c:v>62.5</c:v>
                </c:pt>
                <c:pt idx="25">
                  <c:v>67.1</c:v>
                </c:pt>
                <c:pt idx="26">
                  <c:v>57.3</c:v>
                </c:pt>
                <c:pt idx="27">
                  <c:v>79.0</c:v>
                </c:pt>
                <c:pt idx="28">
                  <c:v>58.0</c:v>
                </c:pt>
                <c:pt idx="29">
                  <c:v>74.3</c:v>
                </c:pt>
                <c:pt idx="30">
                  <c:v>53.3</c:v>
                </c:pt>
                <c:pt idx="31">
                  <c:v>55.8</c:v>
                </c:pt>
                <c:pt idx="32">
                  <c:v>69.2</c:v>
                </c:pt>
                <c:pt idx="33">
                  <c:v>48.9</c:v>
                </c:pt>
                <c:pt idx="34">
                  <c:v>79.9</c:v>
                </c:pt>
                <c:pt idx="35">
                  <c:v>48.4</c:v>
                </c:pt>
                <c:pt idx="36">
                  <c:v>75.9</c:v>
                </c:pt>
                <c:pt idx="37">
                  <c:v>54.0</c:v>
                </c:pt>
                <c:pt idx="38">
                  <c:v>61.6</c:v>
                </c:pt>
                <c:pt idx="39">
                  <c:v>71.7</c:v>
                </c:pt>
                <c:pt idx="40">
                  <c:v>50.8</c:v>
                </c:pt>
                <c:pt idx="41">
                  <c:v>74.3</c:v>
                </c:pt>
                <c:pt idx="42">
                  <c:v>71.2</c:v>
                </c:pt>
                <c:pt idx="43">
                  <c:v>74.9</c:v>
                </c:pt>
                <c:pt idx="44">
                  <c:v>53.6</c:v>
                </c:pt>
                <c:pt idx="45">
                  <c:v>62.4</c:v>
                </c:pt>
                <c:pt idx="46">
                  <c:v>69.2</c:v>
                </c:pt>
                <c:pt idx="47">
                  <c:v>48.4</c:v>
                </c:pt>
                <c:pt idx="48">
                  <c:v>75.7</c:v>
                </c:pt>
                <c:pt idx="49">
                  <c:v>49.2</c:v>
                </c:pt>
                <c:pt idx="50">
                  <c:v>77.7</c:v>
                </c:pt>
                <c:pt idx="51">
                  <c:v>65.2</c:v>
                </c:pt>
                <c:pt idx="52">
                  <c:v>59.0</c:v>
                </c:pt>
                <c:pt idx="53">
                  <c:v>69.5</c:v>
                </c:pt>
                <c:pt idx="54">
                  <c:v>58.0</c:v>
                </c:pt>
                <c:pt idx="55">
                  <c:v>75.8</c:v>
                </c:pt>
                <c:pt idx="56">
                  <c:v>68.9</c:v>
                </c:pt>
                <c:pt idx="57">
                  <c:v>72.4</c:v>
                </c:pt>
                <c:pt idx="58">
                  <c:v>54.3</c:v>
                </c:pt>
                <c:pt idx="59">
                  <c:v>59.0</c:v>
                </c:pt>
                <c:pt idx="60">
                  <c:v>64.4</c:v>
                </c:pt>
                <c:pt idx="61">
                  <c:v>48.5</c:v>
                </c:pt>
                <c:pt idx="62">
                  <c:v>75.3</c:v>
                </c:pt>
                <c:pt idx="63">
                  <c:v>40.0</c:v>
                </c:pt>
                <c:pt idx="64">
                  <c:v>3.5</c:v>
                </c:pt>
                <c:pt idx="65">
                  <c:v>3.4</c:v>
                </c:pt>
                <c:pt idx="66">
                  <c:v>3.5</c:v>
                </c:pt>
                <c:pt idx="67">
                  <c:v>3.9</c:v>
                </c:pt>
                <c:pt idx="68">
                  <c:v>7.2</c:v>
                </c:pt>
                <c:pt idx="69">
                  <c:v>4.3</c:v>
                </c:pt>
                <c:pt idx="70">
                  <c:v>3.7</c:v>
                </c:pt>
                <c:pt idx="71">
                  <c:v>3.6</c:v>
                </c:pt>
                <c:pt idx="72">
                  <c:v>3.6</c:v>
                </c:pt>
                <c:pt idx="73">
                  <c:v>3.5</c:v>
                </c:pt>
                <c:pt idx="74">
                  <c:v>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lo-read/s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NETPACKET!$D$2:$D$76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</c:v>
                </c:pt>
                <c:pt idx="4">
                  <c:v>3.3</c:v>
                </c:pt>
                <c:pt idx="5">
                  <c:v>4.4</c:v>
                </c:pt>
                <c:pt idx="6">
                  <c:v>4.3</c:v>
                </c:pt>
                <c:pt idx="7">
                  <c:v>3.8</c:v>
                </c:pt>
                <c:pt idx="8">
                  <c:v>4.4</c:v>
                </c:pt>
                <c:pt idx="9">
                  <c:v>4.6</c:v>
                </c:pt>
                <c:pt idx="10">
                  <c:v>4.3</c:v>
                </c:pt>
                <c:pt idx="11">
                  <c:v>4.6</c:v>
                </c:pt>
                <c:pt idx="12">
                  <c:v>4.1</c:v>
                </c:pt>
                <c:pt idx="13">
                  <c:v>4.1</c:v>
                </c:pt>
                <c:pt idx="14">
                  <c:v>4.2</c:v>
                </c:pt>
                <c:pt idx="15">
                  <c:v>4.3</c:v>
                </c:pt>
                <c:pt idx="16">
                  <c:v>3.9</c:v>
                </c:pt>
                <c:pt idx="17">
                  <c:v>3.6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4.1</c:v>
                </c:pt>
                <c:pt idx="22">
                  <c:v>4.4</c:v>
                </c:pt>
                <c:pt idx="23">
                  <c:v>4.1</c:v>
                </c:pt>
                <c:pt idx="24">
                  <c:v>4.8</c:v>
                </c:pt>
                <c:pt idx="25">
                  <c:v>4.5</c:v>
                </c:pt>
                <c:pt idx="26">
                  <c:v>4.4</c:v>
                </c:pt>
                <c:pt idx="27">
                  <c:v>4.3</c:v>
                </c:pt>
                <c:pt idx="28">
                  <c:v>4.1</c:v>
                </c:pt>
                <c:pt idx="29">
                  <c:v>4.4</c:v>
                </c:pt>
                <c:pt idx="30">
                  <c:v>4.6</c:v>
                </c:pt>
                <c:pt idx="31">
                  <c:v>3.3</c:v>
                </c:pt>
                <c:pt idx="32">
                  <c:v>3.2</c:v>
                </c:pt>
                <c:pt idx="33">
                  <c:v>4.1</c:v>
                </c:pt>
                <c:pt idx="34">
                  <c:v>4.4</c:v>
                </c:pt>
                <c:pt idx="35">
                  <c:v>3.8</c:v>
                </c:pt>
                <c:pt idx="36">
                  <c:v>3.3</c:v>
                </c:pt>
                <c:pt idx="37">
                  <c:v>3.3</c:v>
                </c:pt>
                <c:pt idx="38">
                  <c:v>3.6</c:v>
                </c:pt>
                <c:pt idx="39">
                  <c:v>3.3</c:v>
                </c:pt>
                <c:pt idx="40">
                  <c:v>3.0</c:v>
                </c:pt>
                <c:pt idx="41">
                  <c:v>3.5</c:v>
                </c:pt>
                <c:pt idx="42">
                  <c:v>3.3</c:v>
                </c:pt>
                <c:pt idx="43">
                  <c:v>4.1</c:v>
                </c:pt>
                <c:pt idx="44">
                  <c:v>3.8</c:v>
                </c:pt>
                <c:pt idx="45">
                  <c:v>4.3</c:v>
                </c:pt>
                <c:pt idx="46">
                  <c:v>3.3</c:v>
                </c:pt>
                <c:pt idx="47">
                  <c:v>4.1</c:v>
                </c:pt>
                <c:pt idx="48">
                  <c:v>3.8</c:v>
                </c:pt>
                <c:pt idx="49">
                  <c:v>3.8</c:v>
                </c:pt>
                <c:pt idx="50">
                  <c:v>3.3</c:v>
                </c:pt>
                <c:pt idx="51">
                  <c:v>4.1</c:v>
                </c:pt>
                <c:pt idx="52">
                  <c:v>3.5</c:v>
                </c:pt>
                <c:pt idx="53">
                  <c:v>4.0</c:v>
                </c:pt>
                <c:pt idx="54">
                  <c:v>4.4</c:v>
                </c:pt>
                <c:pt idx="55">
                  <c:v>4.4</c:v>
                </c:pt>
                <c:pt idx="56">
                  <c:v>4.3</c:v>
                </c:pt>
                <c:pt idx="57">
                  <c:v>4.1</c:v>
                </c:pt>
                <c:pt idx="58">
                  <c:v>3.5</c:v>
                </c:pt>
                <c:pt idx="59">
                  <c:v>3.3</c:v>
                </c:pt>
                <c:pt idx="60">
                  <c:v>3.3</c:v>
                </c:pt>
                <c:pt idx="61">
                  <c:v>3.6</c:v>
                </c:pt>
                <c:pt idx="62">
                  <c:v>3.9</c:v>
                </c:pt>
                <c:pt idx="63">
                  <c:v>3.0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lo-write/s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NETPACKET!$E$2:$E$76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</c:v>
                </c:pt>
                <c:pt idx="4">
                  <c:v>3.3</c:v>
                </c:pt>
                <c:pt idx="5">
                  <c:v>4.4</c:v>
                </c:pt>
                <c:pt idx="6">
                  <c:v>4.3</c:v>
                </c:pt>
                <c:pt idx="7">
                  <c:v>3.8</c:v>
                </c:pt>
                <c:pt idx="8">
                  <c:v>4.4</c:v>
                </c:pt>
                <c:pt idx="9">
                  <c:v>4.6</c:v>
                </c:pt>
                <c:pt idx="10">
                  <c:v>4.3</c:v>
                </c:pt>
                <c:pt idx="11">
                  <c:v>4.6</c:v>
                </c:pt>
                <c:pt idx="12">
                  <c:v>4.1</c:v>
                </c:pt>
                <c:pt idx="13">
                  <c:v>4.1</c:v>
                </c:pt>
                <c:pt idx="14">
                  <c:v>4.2</c:v>
                </c:pt>
                <c:pt idx="15">
                  <c:v>4.3</c:v>
                </c:pt>
                <c:pt idx="16">
                  <c:v>3.9</c:v>
                </c:pt>
                <c:pt idx="17">
                  <c:v>3.6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4.1</c:v>
                </c:pt>
                <c:pt idx="22">
                  <c:v>4.4</c:v>
                </c:pt>
                <c:pt idx="23">
                  <c:v>4.1</c:v>
                </c:pt>
                <c:pt idx="24">
                  <c:v>4.8</c:v>
                </c:pt>
                <c:pt idx="25">
                  <c:v>4.5</c:v>
                </c:pt>
                <c:pt idx="26">
                  <c:v>4.4</c:v>
                </c:pt>
                <c:pt idx="27">
                  <c:v>4.3</c:v>
                </c:pt>
                <c:pt idx="28">
                  <c:v>4.1</c:v>
                </c:pt>
                <c:pt idx="29">
                  <c:v>4.4</c:v>
                </c:pt>
                <c:pt idx="30">
                  <c:v>4.6</c:v>
                </c:pt>
                <c:pt idx="31">
                  <c:v>3.3</c:v>
                </c:pt>
                <c:pt idx="32">
                  <c:v>3.2</c:v>
                </c:pt>
                <c:pt idx="33">
                  <c:v>4.1</c:v>
                </c:pt>
                <c:pt idx="34">
                  <c:v>4.4</c:v>
                </c:pt>
                <c:pt idx="35">
                  <c:v>3.8</c:v>
                </c:pt>
                <c:pt idx="36">
                  <c:v>3.3</c:v>
                </c:pt>
                <c:pt idx="37">
                  <c:v>3.3</c:v>
                </c:pt>
                <c:pt idx="38">
                  <c:v>3.6</c:v>
                </c:pt>
                <c:pt idx="39">
                  <c:v>3.3</c:v>
                </c:pt>
                <c:pt idx="40">
                  <c:v>3.0</c:v>
                </c:pt>
                <c:pt idx="41">
                  <c:v>3.5</c:v>
                </c:pt>
                <c:pt idx="42">
                  <c:v>3.3</c:v>
                </c:pt>
                <c:pt idx="43">
                  <c:v>4.1</c:v>
                </c:pt>
                <c:pt idx="44">
                  <c:v>3.8</c:v>
                </c:pt>
                <c:pt idx="45">
                  <c:v>4.3</c:v>
                </c:pt>
                <c:pt idx="46">
                  <c:v>3.3</c:v>
                </c:pt>
                <c:pt idx="47">
                  <c:v>4.1</c:v>
                </c:pt>
                <c:pt idx="48">
                  <c:v>3.8</c:v>
                </c:pt>
                <c:pt idx="49">
                  <c:v>3.8</c:v>
                </c:pt>
                <c:pt idx="50">
                  <c:v>3.3</c:v>
                </c:pt>
                <c:pt idx="51">
                  <c:v>4.1</c:v>
                </c:pt>
                <c:pt idx="52">
                  <c:v>3.5</c:v>
                </c:pt>
                <c:pt idx="53">
                  <c:v>4.0</c:v>
                </c:pt>
                <c:pt idx="54">
                  <c:v>4.4</c:v>
                </c:pt>
                <c:pt idx="55">
                  <c:v>4.4</c:v>
                </c:pt>
                <c:pt idx="56">
                  <c:v>4.3</c:v>
                </c:pt>
                <c:pt idx="57">
                  <c:v>4.1</c:v>
                </c:pt>
                <c:pt idx="58">
                  <c:v>3.5</c:v>
                </c:pt>
                <c:pt idx="59">
                  <c:v>3.3</c:v>
                </c:pt>
                <c:pt idx="60">
                  <c:v>3.3</c:v>
                </c:pt>
                <c:pt idx="61">
                  <c:v>3.6</c:v>
                </c:pt>
                <c:pt idx="62">
                  <c:v>3.9</c:v>
                </c:pt>
                <c:pt idx="63">
                  <c:v>3.0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234416"/>
        <c:axId val="2104690912"/>
      </c:lineChart>
      <c:catAx>
        <c:axId val="-21312344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4690912"/>
        <c:crosses val="autoZero"/>
        <c:auto val="0"/>
        <c:lblAlgn val="ctr"/>
        <c:lblOffset val="100"/>
        <c:noMultiLvlLbl val="0"/>
      </c:catAx>
      <c:valAx>
        <c:axId val="2104690912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213123441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Processes testAgain1800s3users  13/10/2015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PROC!$B$2:$B$76</c:f>
              <c:numCache>
                <c:formatCode>General</c:formatCode>
                <c:ptCount val="75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2.0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2.0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PROC!$C$2:$C$76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538912"/>
        <c:axId val="2104541936"/>
      </c:lineChart>
      <c:catAx>
        <c:axId val="21045389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4541936"/>
        <c:crosses val="autoZero"/>
        <c:auto val="0"/>
        <c:lblAlgn val="ctr"/>
        <c:lblOffset val="100"/>
        <c:noMultiLvlLbl val="0"/>
      </c:catAx>
      <c:valAx>
        <c:axId val="2104541936"/>
        <c:scaling>
          <c:orientation val="minMax"/>
          <c:min val="0.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10453891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Processes testAgain1800s3users  13/10/2015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PROC!$D$2:$D$76</c:f>
              <c:numCache>
                <c:formatCode>General</c:formatCode>
                <c:ptCount val="75"/>
                <c:pt idx="0">
                  <c:v>0.0</c:v>
                </c:pt>
                <c:pt idx="1">
                  <c:v>71.8</c:v>
                </c:pt>
                <c:pt idx="2">
                  <c:v>63.6</c:v>
                </c:pt>
                <c:pt idx="3">
                  <c:v>137.6</c:v>
                </c:pt>
                <c:pt idx="4">
                  <c:v>330.6</c:v>
                </c:pt>
                <c:pt idx="5">
                  <c:v>330.8</c:v>
                </c:pt>
                <c:pt idx="6">
                  <c:v>349.6</c:v>
                </c:pt>
                <c:pt idx="7">
                  <c:v>275.6</c:v>
                </c:pt>
                <c:pt idx="8">
                  <c:v>322.6</c:v>
                </c:pt>
                <c:pt idx="9">
                  <c:v>310.7</c:v>
                </c:pt>
                <c:pt idx="10">
                  <c:v>318.2</c:v>
                </c:pt>
                <c:pt idx="11">
                  <c:v>315.0</c:v>
                </c:pt>
                <c:pt idx="12">
                  <c:v>276.8</c:v>
                </c:pt>
                <c:pt idx="13">
                  <c:v>337.8</c:v>
                </c:pt>
                <c:pt idx="14">
                  <c:v>301.0</c:v>
                </c:pt>
                <c:pt idx="15">
                  <c:v>332.2</c:v>
                </c:pt>
                <c:pt idx="16">
                  <c:v>291.6</c:v>
                </c:pt>
                <c:pt idx="17">
                  <c:v>315.3</c:v>
                </c:pt>
                <c:pt idx="18">
                  <c:v>302.4</c:v>
                </c:pt>
                <c:pt idx="19">
                  <c:v>287.5</c:v>
                </c:pt>
                <c:pt idx="20">
                  <c:v>337.7</c:v>
                </c:pt>
                <c:pt idx="21">
                  <c:v>285.2</c:v>
                </c:pt>
                <c:pt idx="22">
                  <c:v>325.8</c:v>
                </c:pt>
                <c:pt idx="23">
                  <c:v>291.5</c:v>
                </c:pt>
                <c:pt idx="24">
                  <c:v>313.7</c:v>
                </c:pt>
                <c:pt idx="25">
                  <c:v>314.5</c:v>
                </c:pt>
                <c:pt idx="26">
                  <c:v>290.6</c:v>
                </c:pt>
                <c:pt idx="27">
                  <c:v>341.5</c:v>
                </c:pt>
                <c:pt idx="28">
                  <c:v>293.5</c:v>
                </c:pt>
                <c:pt idx="29">
                  <c:v>327.5</c:v>
                </c:pt>
                <c:pt idx="30">
                  <c:v>290.7</c:v>
                </c:pt>
                <c:pt idx="31">
                  <c:v>286.8</c:v>
                </c:pt>
                <c:pt idx="32">
                  <c:v>310.7</c:v>
                </c:pt>
                <c:pt idx="33">
                  <c:v>279.0</c:v>
                </c:pt>
                <c:pt idx="34">
                  <c:v>345.3</c:v>
                </c:pt>
                <c:pt idx="35">
                  <c:v>278.7</c:v>
                </c:pt>
                <c:pt idx="36">
                  <c:v>325.8</c:v>
                </c:pt>
                <c:pt idx="37">
                  <c:v>286.7</c:v>
                </c:pt>
                <c:pt idx="38">
                  <c:v>300.1</c:v>
                </c:pt>
                <c:pt idx="39">
                  <c:v>319.3</c:v>
                </c:pt>
                <c:pt idx="40">
                  <c:v>279.3</c:v>
                </c:pt>
                <c:pt idx="41">
                  <c:v>319.4</c:v>
                </c:pt>
                <c:pt idx="42">
                  <c:v>321.3</c:v>
                </c:pt>
                <c:pt idx="43">
                  <c:v>327.4</c:v>
                </c:pt>
                <c:pt idx="44">
                  <c:v>287.6</c:v>
                </c:pt>
                <c:pt idx="45">
                  <c:v>310.3</c:v>
                </c:pt>
                <c:pt idx="46">
                  <c:v>312.3</c:v>
                </c:pt>
                <c:pt idx="47">
                  <c:v>277.6</c:v>
                </c:pt>
                <c:pt idx="48">
                  <c:v>328.3</c:v>
                </c:pt>
                <c:pt idx="49">
                  <c:v>280.1</c:v>
                </c:pt>
                <c:pt idx="50">
                  <c:v>332.2</c:v>
                </c:pt>
                <c:pt idx="51">
                  <c:v>306.7</c:v>
                </c:pt>
                <c:pt idx="52">
                  <c:v>290.2</c:v>
                </c:pt>
                <c:pt idx="53">
                  <c:v>328.7</c:v>
                </c:pt>
                <c:pt idx="54">
                  <c:v>296.2</c:v>
                </c:pt>
                <c:pt idx="55">
                  <c:v>332.0</c:v>
                </c:pt>
                <c:pt idx="56">
                  <c:v>315.8</c:v>
                </c:pt>
                <c:pt idx="57">
                  <c:v>324.0</c:v>
                </c:pt>
                <c:pt idx="58">
                  <c:v>286.2</c:v>
                </c:pt>
                <c:pt idx="59">
                  <c:v>298.6</c:v>
                </c:pt>
                <c:pt idx="60">
                  <c:v>303.6</c:v>
                </c:pt>
                <c:pt idx="61">
                  <c:v>279.2</c:v>
                </c:pt>
                <c:pt idx="62">
                  <c:v>333.7</c:v>
                </c:pt>
                <c:pt idx="63">
                  <c:v>234.5</c:v>
                </c:pt>
                <c:pt idx="64">
                  <c:v>66.3</c:v>
                </c:pt>
                <c:pt idx="65">
                  <c:v>66.1</c:v>
                </c:pt>
                <c:pt idx="66">
                  <c:v>66.1</c:v>
                </c:pt>
                <c:pt idx="67">
                  <c:v>71.3</c:v>
                </c:pt>
                <c:pt idx="68">
                  <c:v>99.8</c:v>
                </c:pt>
                <c:pt idx="69">
                  <c:v>68.3</c:v>
                </c:pt>
                <c:pt idx="70">
                  <c:v>64.5</c:v>
                </c:pt>
                <c:pt idx="71">
                  <c:v>63.8</c:v>
                </c:pt>
                <c:pt idx="72">
                  <c:v>63.4</c:v>
                </c:pt>
                <c:pt idx="73">
                  <c:v>64.7</c:v>
                </c:pt>
                <c:pt idx="74">
                  <c:v>73.3</c:v>
                </c:pt>
              </c:numCache>
            </c:numRef>
          </c:val>
          <c:smooth val="0"/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PROC!$E$2:$E$76</c:f>
              <c:numCache>
                <c:formatCode>General</c:formatCode>
                <c:ptCount val="75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  <c:pt idx="36">
                  <c:v>-1.0</c:v>
                </c:pt>
                <c:pt idx="37">
                  <c:v>-1.0</c:v>
                </c:pt>
                <c:pt idx="38">
                  <c:v>-1.0</c:v>
                </c:pt>
                <c:pt idx="39">
                  <c:v>-1.0</c:v>
                </c:pt>
                <c:pt idx="40">
                  <c:v>-1.0</c:v>
                </c:pt>
                <c:pt idx="41">
                  <c:v>-1.0</c:v>
                </c:pt>
                <c:pt idx="42">
                  <c:v>-1.0</c:v>
                </c:pt>
                <c:pt idx="43">
                  <c:v>-1.0</c:v>
                </c:pt>
                <c:pt idx="44">
                  <c:v>-1.0</c:v>
                </c:pt>
                <c:pt idx="45">
                  <c:v>-1.0</c:v>
                </c:pt>
                <c:pt idx="46">
                  <c:v>-1.0</c:v>
                </c:pt>
                <c:pt idx="47">
                  <c:v>-1.0</c:v>
                </c:pt>
                <c:pt idx="48">
                  <c:v>-1.0</c:v>
                </c:pt>
                <c:pt idx="49">
                  <c:v>-1.0</c:v>
                </c:pt>
                <c:pt idx="50">
                  <c:v>-1.0</c:v>
                </c:pt>
                <c:pt idx="51">
                  <c:v>-1.0</c:v>
                </c:pt>
                <c:pt idx="52">
                  <c:v>-1.0</c:v>
                </c:pt>
                <c:pt idx="53">
                  <c:v>-1.0</c:v>
                </c:pt>
                <c:pt idx="54">
                  <c:v>-1.0</c:v>
                </c:pt>
                <c:pt idx="55">
                  <c:v>-1.0</c:v>
                </c:pt>
                <c:pt idx="56">
                  <c:v>-1.0</c:v>
                </c:pt>
                <c:pt idx="57">
                  <c:v>-1.0</c:v>
                </c:pt>
                <c:pt idx="58">
                  <c:v>-1.0</c:v>
                </c:pt>
                <c:pt idx="59">
                  <c:v>-1.0</c:v>
                </c:pt>
                <c:pt idx="60">
                  <c:v>-1.0</c:v>
                </c:pt>
                <c:pt idx="61">
                  <c:v>-1.0</c:v>
                </c:pt>
                <c:pt idx="62">
                  <c:v>-1.0</c:v>
                </c:pt>
                <c:pt idx="63">
                  <c:v>-1.0</c:v>
                </c:pt>
                <c:pt idx="64">
                  <c:v>-1.0</c:v>
                </c:pt>
                <c:pt idx="65">
                  <c:v>-1.0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584832"/>
        <c:axId val="2104587856"/>
      </c:lineChart>
      <c:catAx>
        <c:axId val="21045848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4587856"/>
        <c:crosses val="autoZero"/>
        <c:auto val="0"/>
        <c:lblAlgn val="ctr"/>
        <c:lblOffset val="100"/>
        <c:noMultiLvlLbl val="0"/>
      </c:catAx>
      <c:valAx>
        <c:axId val="2104587856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0458483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Processes testAgain1800s3users  13/10/2015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PROC!$H$2:$H$76</c:f>
              <c:numCache>
                <c:formatCode>General</c:formatCode>
                <c:ptCount val="75"/>
                <c:pt idx="0">
                  <c:v>0.0</c:v>
                </c:pt>
                <c:pt idx="1">
                  <c:v>0.1</c:v>
                </c:pt>
                <c:pt idx="2">
                  <c:v>0.0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0.5</c:v>
                </c:pt>
                <c:pt idx="7">
                  <c:v>1.9</c:v>
                </c:pt>
                <c:pt idx="8">
                  <c:v>0.5</c:v>
                </c:pt>
                <c:pt idx="9">
                  <c:v>0.7</c:v>
                </c:pt>
                <c:pt idx="10">
                  <c:v>0.5</c:v>
                </c:pt>
                <c:pt idx="11">
                  <c:v>0.7</c:v>
                </c:pt>
                <c:pt idx="12">
                  <c:v>0.5</c:v>
                </c:pt>
                <c:pt idx="13">
                  <c:v>0.6</c:v>
                </c:pt>
                <c:pt idx="14">
                  <c:v>0.5</c:v>
                </c:pt>
                <c:pt idx="15">
                  <c:v>0.6</c:v>
                </c:pt>
                <c:pt idx="16">
                  <c:v>0.5</c:v>
                </c:pt>
                <c:pt idx="17">
                  <c:v>0.5</c:v>
                </c:pt>
                <c:pt idx="18">
                  <c:v>0.4</c:v>
                </c:pt>
                <c:pt idx="19">
                  <c:v>0.6</c:v>
                </c:pt>
                <c:pt idx="20">
                  <c:v>0.5</c:v>
                </c:pt>
                <c:pt idx="21">
                  <c:v>0.6</c:v>
                </c:pt>
                <c:pt idx="22">
                  <c:v>0.5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0.5</c:v>
                </c:pt>
                <c:pt idx="27">
                  <c:v>0.6</c:v>
                </c:pt>
                <c:pt idx="28">
                  <c:v>0.5</c:v>
                </c:pt>
                <c:pt idx="29">
                  <c:v>0.6</c:v>
                </c:pt>
                <c:pt idx="30">
                  <c:v>0.6</c:v>
                </c:pt>
                <c:pt idx="31">
                  <c:v>0.5</c:v>
                </c:pt>
                <c:pt idx="32">
                  <c:v>0.4</c:v>
                </c:pt>
                <c:pt idx="33">
                  <c:v>0.6</c:v>
                </c:pt>
                <c:pt idx="34">
                  <c:v>0.5</c:v>
                </c:pt>
                <c:pt idx="35">
                  <c:v>0.6</c:v>
                </c:pt>
                <c:pt idx="36">
                  <c:v>0.4</c:v>
                </c:pt>
                <c:pt idx="37">
                  <c:v>0.5</c:v>
                </c:pt>
                <c:pt idx="38">
                  <c:v>0.4</c:v>
                </c:pt>
                <c:pt idx="39">
                  <c:v>0.5</c:v>
                </c:pt>
                <c:pt idx="40">
                  <c:v>0.9</c:v>
                </c:pt>
                <c:pt idx="41">
                  <c:v>0.9</c:v>
                </c:pt>
                <c:pt idx="42">
                  <c:v>0.4</c:v>
                </c:pt>
                <c:pt idx="43">
                  <c:v>0.6</c:v>
                </c:pt>
                <c:pt idx="44">
                  <c:v>0.5</c:v>
                </c:pt>
                <c:pt idx="45">
                  <c:v>0.6</c:v>
                </c:pt>
                <c:pt idx="46">
                  <c:v>0.4</c:v>
                </c:pt>
                <c:pt idx="47">
                  <c:v>0.6</c:v>
                </c:pt>
                <c:pt idx="48">
                  <c:v>0.5</c:v>
                </c:pt>
                <c:pt idx="49">
                  <c:v>0.6</c:v>
                </c:pt>
                <c:pt idx="50">
                  <c:v>0.4</c:v>
                </c:pt>
                <c:pt idx="51">
                  <c:v>0.6</c:v>
                </c:pt>
                <c:pt idx="52">
                  <c:v>0.4</c:v>
                </c:pt>
                <c:pt idx="53">
                  <c:v>2.0</c:v>
                </c:pt>
                <c:pt idx="54">
                  <c:v>0.5</c:v>
                </c:pt>
                <c:pt idx="55">
                  <c:v>0.6</c:v>
                </c:pt>
                <c:pt idx="56">
                  <c:v>0.5</c:v>
                </c:pt>
                <c:pt idx="57">
                  <c:v>0.6</c:v>
                </c:pt>
                <c:pt idx="58">
                  <c:v>0.4</c:v>
                </c:pt>
                <c:pt idx="59">
                  <c:v>0.5</c:v>
                </c:pt>
                <c:pt idx="60">
                  <c:v>0.4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0.0</c:v>
                </c:pt>
                <c:pt idx="65">
                  <c:v>0.1</c:v>
                </c:pt>
                <c:pt idx="66">
                  <c:v>0.0</c:v>
                </c:pt>
                <c:pt idx="67">
                  <c:v>0.1</c:v>
                </c:pt>
                <c:pt idx="68">
                  <c:v>2.1</c:v>
                </c:pt>
                <c:pt idx="69">
                  <c:v>0.1</c:v>
                </c:pt>
                <c:pt idx="70">
                  <c:v>0.0</c:v>
                </c:pt>
                <c:pt idx="71">
                  <c:v>0.1</c:v>
                </c:pt>
                <c:pt idx="72">
                  <c:v>0.0</c:v>
                </c:pt>
                <c:pt idx="73">
                  <c:v>0.1</c:v>
                </c:pt>
                <c:pt idx="7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PROC!$I$2:$I$76</c:f>
              <c:numCache>
                <c:formatCode>General</c:formatCode>
                <c:ptCount val="75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  <c:pt idx="36">
                  <c:v>-1.0</c:v>
                </c:pt>
                <c:pt idx="37">
                  <c:v>-1.0</c:v>
                </c:pt>
                <c:pt idx="38">
                  <c:v>-1.0</c:v>
                </c:pt>
                <c:pt idx="39">
                  <c:v>-1.0</c:v>
                </c:pt>
                <c:pt idx="40">
                  <c:v>-1.0</c:v>
                </c:pt>
                <c:pt idx="41">
                  <c:v>-1.0</c:v>
                </c:pt>
                <c:pt idx="42">
                  <c:v>-1.0</c:v>
                </c:pt>
                <c:pt idx="43">
                  <c:v>-1.0</c:v>
                </c:pt>
                <c:pt idx="44">
                  <c:v>-1.0</c:v>
                </c:pt>
                <c:pt idx="45">
                  <c:v>-1.0</c:v>
                </c:pt>
                <c:pt idx="46">
                  <c:v>-1.0</c:v>
                </c:pt>
                <c:pt idx="47">
                  <c:v>-1.0</c:v>
                </c:pt>
                <c:pt idx="48">
                  <c:v>-1.0</c:v>
                </c:pt>
                <c:pt idx="49">
                  <c:v>-1.0</c:v>
                </c:pt>
                <c:pt idx="50">
                  <c:v>-1.0</c:v>
                </c:pt>
                <c:pt idx="51">
                  <c:v>-1.0</c:v>
                </c:pt>
                <c:pt idx="52">
                  <c:v>-1.0</c:v>
                </c:pt>
                <c:pt idx="53">
                  <c:v>-1.0</c:v>
                </c:pt>
                <c:pt idx="54">
                  <c:v>-1.0</c:v>
                </c:pt>
                <c:pt idx="55">
                  <c:v>-1.0</c:v>
                </c:pt>
                <c:pt idx="56">
                  <c:v>-1.0</c:v>
                </c:pt>
                <c:pt idx="57">
                  <c:v>-1.0</c:v>
                </c:pt>
                <c:pt idx="58">
                  <c:v>-1.0</c:v>
                </c:pt>
                <c:pt idx="59">
                  <c:v>-1.0</c:v>
                </c:pt>
                <c:pt idx="60">
                  <c:v>-1.0</c:v>
                </c:pt>
                <c:pt idx="61">
                  <c:v>-1.0</c:v>
                </c:pt>
                <c:pt idx="62">
                  <c:v>-1.0</c:v>
                </c:pt>
                <c:pt idx="63">
                  <c:v>-1.0</c:v>
                </c:pt>
                <c:pt idx="64">
                  <c:v>-1.0</c:v>
                </c:pt>
                <c:pt idx="65">
                  <c:v>-1.0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606560"/>
        <c:axId val="2104609584"/>
      </c:lineChart>
      <c:catAx>
        <c:axId val="21046065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4609584"/>
        <c:crosses val="autoZero"/>
        <c:auto val="0"/>
        <c:lblAlgn val="ctr"/>
        <c:lblOffset val="100"/>
        <c:noMultiLvlLbl val="0"/>
      </c:catAx>
      <c:valAx>
        <c:axId val="2104609584"/>
        <c:scaling>
          <c:orientation val="minMax"/>
          <c:min val="0.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1046065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CPU% by command unisim-qa1_-_Rails_app_server-i-9049e14f  13/10/2015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TOP!$C$232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TOP!$B$233:$B$239</c:f>
              <c:strCache>
                <c:ptCount val="7"/>
                <c:pt idx="0">
                  <c:v>netns</c:v>
                </c:pt>
                <c:pt idx="1">
                  <c:v>nginx</c:v>
                </c:pt>
                <c:pt idx="2">
                  <c:v>port-mirroring</c:v>
                </c:pt>
                <c:pt idx="3">
                  <c:v>rcu_sched</c:v>
                </c:pt>
                <c:pt idx="4">
                  <c:v>ruby</c:v>
                </c:pt>
                <c:pt idx="5">
                  <c:v>sendmail</c:v>
                </c:pt>
                <c:pt idx="6">
                  <c:v>splunkd</c:v>
                </c:pt>
              </c:strCache>
            </c:strRef>
          </c:cat>
          <c:val>
            <c:numRef>
              <c:f>TOP!$C$233:$C$239</c:f>
              <c:numCache>
                <c:formatCode>0.0</c:formatCode>
                <c:ptCount val="7"/>
                <c:pt idx="0">
                  <c:v>6.87619903586667E6</c:v>
                </c:pt>
                <c:pt idx="1">
                  <c:v>0.118133333333333</c:v>
                </c:pt>
                <c:pt idx="2">
                  <c:v>0.192133333333333</c:v>
                </c:pt>
                <c:pt idx="3">
                  <c:v>2.85228631546667E6</c:v>
                </c:pt>
                <c:pt idx="4">
                  <c:v>11.65893333333333</c:v>
                </c:pt>
                <c:pt idx="5">
                  <c:v>0.00173333333333333</c:v>
                </c:pt>
                <c:pt idx="6">
                  <c:v>0.0736</c:v>
                </c:pt>
              </c:numCache>
            </c:numRef>
          </c:val>
        </c:ser>
        <c:ser>
          <c:idx val="1"/>
          <c:order val="1"/>
          <c:tx>
            <c:strRef>
              <c:f>TOP!$D$232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TOP!$D$233:$D$239</c:f>
              <c:numCache>
                <c:formatCode>0.0</c:formatCode>
                <c:ptCount val="7"/>
                <c:pt idx="0">
                  <c:v>5.08838728654133E8</c:v>
                </c:pt>
                <c:pt idx="1">
                  <c:v>0.0349366440933032</c:v>
                </c:pt>
                <c:pt idx="2">
                  <c:v>0.0527729817256536</c:v>
                </c:pt>
                <c:pt idx="3">
                  <c:v>2.11069187344533E8</c:v>
                </c:pt>
                <c:pt idx="4">
                  <c:v>2.807620954080045</c:v>
                </c:pt>
                <c:pt idx="5">
                  <c:v>0.128266666666667</c:v>
                </c:pt>
                <c:pt idx="6">
                  <c:v>0.0874144927536232</c:v>
                </c:pt>
              </c:numCache>
            </c:numRef>
          </c:val>
        </c:ser>
        <c:ser>
          <c:idx val="2"/>
          <c:order val="2"/>
          <c:tx>
            <c:strRef>
              <c:f>TOP!$E$232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TOP!$E$233:$E$239</c:f>
              <c:numCache>
                <c:formatCode>0.0</c:formatCode>
                <c:ptCount val="7"/>
                <c:pt idx="0">
                  <c:v>0.0</c:v>
                </c:pt>
                <c:pt idx="1">
                  <c:v>0.0469300225733635</c:v>
                </c:pt>
                <c:pt idx="2">
                  <c:v>0.0550936849410131</c:v>
                </c:pt>
                <c:pt idx="3">
                  <c:v>0.0</c:v>
                </c:pt>
                <c:pt idx="4">
                  <c:v>2.033445712586621</c:v>
                </c:pt>
                <c:pt idx="5">
                  <c:v>0.0</c:v>
                </c:pt>
                <c:pt idx="6">
                  <c:v>0.108985507246377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1162592"/>
        <c:axId val="-2131159456"/>
      </c:barChart>
      <c:catAx>
        <c:axId val="-21311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1159456"/>
        <c:crosses val="autoZero"/>
        <c:auto val="1"/>
        <c:lblAlgn val="ctr"/>
        <c:lblOffset val="100"/>
        <c:tickLblSkip val="1"/>
        <c:noMultiLvlLbl val="0"/>
      </c:catAx>
      <c:valAx>
        <c:axId val="-2131159456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2131162592"/>
        <c:crosses val="autoZero"/>
        <c:crossBetween val="between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Memory by command (MBytes) unisim-qa1_-_Rails_app_server-i-9049e14f  13/10/2015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TOP!$G$232</c:f>
              <c:strCache>
                <c:ptCount val="1"/>
                <c:pt idx="0">
                  <c:v>Min.</c:v>
                </c:pt>
              </c:strCache>
            </c:strRef>
          </c:tx>
          <c:invertIfNegative val="0"/>
          <c:cat>
            <c:strRef>
              <c:f>TOP!$B$233:$B$239</c:f>
              <c:strCache>
                <c:ptCount val="7"/>
                <c:pt idx="0">
                  <c:v>netns</c:v>
                </c:pt>
                <c:pt idx="1">
                  <c:v>nginx</c:v>
                </c:pt>
                <c:pt idx="2">
                  <c:v>port-mirroring</c:v>
                </c:pt>
                <c:pt idx="3">
                  <c:v>rcu_sched</c:v>
                </c:pt>
                <c:pt idx="4">
                  <c:v>ruby</c:v>
                </c:pt>
                <c:pt idx="5">
                  <c:v>sendmail</c:v>
                </c:pt>
                <c:pt idx="6">
                  <c:v>splunkd</c:v>
                </c:pt>
              </c:strCache>
            </c:strRef>
          </c:cat>
          <c:val>
            <c:numRef>
              <c:f>TOP!$G$233:$G$239</c:f>
              <c:numCache>
                <c:formatCode>0</c:formatCode>
                <c:ptCount val="7"/>
                <c:pt idx="0">
                  <c:v>0.0</c:v>
                </c:pt>
                <c:pt idx="1">
                  <c:v>3264.0</c:v>
                </c:pt>
                <c:pt idx="2">
                  <c:v>74152.0</c:v>
                </c:pt>
                <c:pt idx="3">
                  <c:v>0.0</c:v>
                </c:pt>
                <c:pt idx="4">
                  <c:v>489500.0</c:v>
                </c:pt>
                <c:pt idx="5">
                  <c:v>2592.0</c:v>
                </c:pt>
                <c:pt idx="6">
                  <c:v>124132.0</c:v>
                </c:pt>
              </c:numCache>
            </c:numRef>
          </c:val>
        </c:ser>
        <c:ser>
          <c:idx val="1"/>
          <c:order val="1"/>
          <c:tx>
            <c:strRef>
              <c:f>TOP!$H$232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val>
            <c:numRef>
              <c:f>TOP!$H$233:$H$239</c:f>
              <c:numCache>
                <c:formatCode>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1714.084507042251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TOP!$I$232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TOP!$I$233:$I$239</c:f>
              <c:numCache>
                <c:formatCode>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2997.915492957749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1003520"/>
        <c:axId val="-2131000384"/>
      </c:barChart>
      <c:catAx>
        <c:axId val="-213100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1000384"/>
        <c:crosses val="autoZero"/>
        <c:auto val="1"/>
        <c:lblAlgn val="ctr"/>
        <c:lblOffset val="100"/>
        <c:tickLblSkip val="1"/>
        <c:noMultiLvlLbl val="0"/>
      </c:catAx>
      <c:valAx>
        <c:axId val="-2131000384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2131003520"/>
        <c:crosses val="autoZero"/>
        <c:crossBetween val="between"/>
        <c:dispUnits>
          <c:builtInUnit val="thousands"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CharIO by command (bytes/sec) unisim-qa1_-_Rails_app_server-i-9049e14f  13/10/2015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TOP!$J$232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TOP!$B$233:$B$239</c:f>
              <c:strCache>
                <c:ptCount val="7"/>
                <c:pt idx="0">
                  <c:v>netns</c:v>
                </c:pt>
                <c:pt idx="1">
                  <c:v>nginx</c:v>
                </c:pt>
                <c:pt idx="2">
                  <c:v>port-mirroring</c:v>
                </c:pt>
                <c:pt idx="3">
                  <c:v>rcu_sched</c:v>
                </c:pt>
                <c:pt idx="4">
                  <c:v>ruby</c:v>
                </c:pt>
                <c:pt idx="5">
                  <c:v>sendmail</c:v>
                </c:pt>
                <c:pt idx="6">
                  <c:v>splunkd</c:v>
                </c:pt>
              </c:strCache>
            </c:strRef>
          </c:cat>
          <c:val>
            <c:numRef>
              <c:f>TOP!$J$233:$J$239</c:f>
              <c:numCache>
                <c:formatCode>0</c:formatCode>
                <c:ptCount val="7"/>
                <c:pt idx="0">
                  <c:v>0.0</c:v>
                </c:pt>
                <c:pt idx="1">
                  <c:v>1068.0</c:v>
                </c:pt>
                <c:pt idx="2">
                  <c:v>33128.0</c:v>
                </c:pt>
                <c:pt idx="3">
                  <c:v>0.0</c:v>
                </c:pt>
                <c:pt idx="4">
                  <c:v>3804.0</c:v>
                </c:pt>
                <c:pt idx="5">
                  <c:v>692.0</c:v>
                </c:pt>
                <c:pt idx="6">
                  <c:v>3836.0</c:v>
                </c:pt>
              </c:numCache>
            </c:numRef>
          </c:val>
        </c:ser>
        <c:ser>
          <c:idx val="1"/>
          <c:order val="1"/>
          <c:tx>
            <c:strRef>
              <c:f>TOP!$K$232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TOP!$K$233:$K$239</c:f>
              <c:numCache>
                <c:formatCode>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TOP!$L$232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TOP!$L$233:$L$239</c:f>
              <c:numCache>
                <c:formatCode>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960640"/>
        <c:axId val="-2130957504"/>
      </c:barChart>
      <c:catAx>
        <c:axId val="-213096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0957504"/>
        <c:crosses val="autoZero"/>
        <c:auto val="1"/>
        <c:lblAlgn val="ctr"/>
        <c:lblOffset val="100"/>
        <c:tickLblSkip val="1"/>
        <c:noMultiLvlLbl val="0"/>
      </c:catAx>
      <c:valAx>
        <c:axId val="-2130957504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2130960640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Disk total KB/s testAgain1800s3users  13/10/2015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DISK_SUMM!$A$78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DISK_SUMM!$B$78:$D$78</c:f>
              <c:numCache>
                <c:formatCode>0.0</c:formatCode>
                <c:ptCount val="3"/>
                <c:pt idx="0">
                  <c:v>0.178666666666667</c:v>
                </c:pt>
                <c:pt idx="1">
                  <c:v>47.50666666666669</c:v>
                </c:pt>
                <c:pt idx="2">
                  <c:v>2.106666666666667</c:v>
                </c:pt>
              </c:numCache>
            </c:numRef>
          </c:val>
        </c:ser>
        <c:ser>
          <c:idx val="1"/>
          <c:order val="1"/>
          <c:tx>
            <c:strRef>
              <c:f>DISK_SUMM!$A$79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DISK_SUMM!$B$79:$D$79</c:f>
              <c:numCache>
                <c:formatCode>0.0</c:formatCode>
                <c:ptCount val="3"/>
                <c:pt idx="0">
                  <c:v>3.197452736318409</c:v>
                </c:pt>
                <c:pt idx="1">
                  <c:v>8.440624941528618</c:v>
                </c:pt>
                <c:pt idx="2">
                  <c:v>0.090295358649787</c:v>
                </c:pt>
              </c:numCache>
            </c:numRef>
          </c:val>
        </c:ser>
        <c:ser>
          <c:idx val="2"/>
          <c:order val="2"/>
          <c:tx>
            <c:strRef>
              <c:f>DISK_SUMM!$A$80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DISK_SUMM!$B$80:$D$80</c:f>
              <c:numCache>
                <c:formatCode>0.0</c:formatCode>
                <c:ptCount val="3"/>
                <c:pt idx="0">
                  <c:v>3.023880597014925</c:v>
                </c:pt>
                <c:pt idx="1">
                  <c:v>14.2527083918047</c:v>
                </c:pt>
                <c:pt idx="2">
                  <c:v>0.803037974683546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518368"/>
        <c:axId val="2132521472"/>
      </c:barChart>
      <c:catAx>
        <c:axId val="213251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2521472"/>
        <c:crosses val="autoZero"/>
        <c:auto val="1"/>
        <c:lblAlgn val="ctr"/>
        <c:lblOffset val="100"/>
        <c:tickLblSkip val="1"/>
        <c:noMultiLvlLbl val="0"/>
      </c:catAx>
      <c:valAx>
        <c:axId val="2132521472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325183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File-backed paging (kByes/sec) unisim-qa1_-_Rails_app_server-i-9049e14f 13/10/2015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VM!$H$2:$H$76</c:f>
              <c:numCache>
                <c:formatCode>General</c:formatCode>
                <c:ptCount val="75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12.0</c:v>
                </c:pt>
                <c:pt idx="11">
                  <c:v>0.0</c:v>
                </c:pt>
                <c:pt idx="12">
                  <c:v>0.0</c:v>
                </c:pt>
                <c:pt idx="13">
                  <c:v>8.0</c:v>
                </c:pt>
                <c:pt idx="14">
                  <c:v>0.0</c:v>
                </c:pt>
                <c:pt idx="15">
                  <c:v>4.0</c:v>
                </c:pt>
                <c:pt idx="16">
                  <c:v>0.0</c:v>
                </c:pt>
                <c:pt idx="17">
                  <c:v>4.0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4.0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12.0</c:v>
                </c:pt>
                <c:pt idx="28">
                  <c:v>0.0</c:v>
                </c:pt>
                <c:pt idx="29">
                  <c:v>4.0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8.0</c:v>
                </c:pt>
                <c:pt idx="39">
                  <c:v>0.0</c:v>
                </c:pt>
                <c:pt idx="40">
                  <c:v>0.0</c:v>
                </c:pt>
                <c:pt idx="41">
                  <c:v>4.0</c:v>
                </c:pt>
                <c:pt idx="42">
                  <c:v>0.0</c:v>
                </c:pt>
                <c:pt idx="43">
                  <c:v>12.0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4.0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8.0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12.0</c:v>
                </c:pt>
                <c:pt idx="60">
                  <c:v>0.0</c:v>
                </c:pt>
                <c:pt idx="61">
                  <c:v>0.0</c:v>
                </c:pt>
                <c:pt idx="62">
                  <c:v>8.0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VM!$I$2:$I$76</c:f>
              <c:numCache>
                <c:formatCode>General</c:formatCode>
                <c:ptCount val="75"/>
                <c:pt idx="0">
                  <c:v>0.0</c:v>
                </c:pt>
                <c:pt idx="1">
                  <c:v>204.0</c:v>
                </c:pt>
                <c:pt idx="2">
                  <c:v>256.0</c:v>
                </c:pt>
                <c:pt idx="3">
                  <c:v>256.0</c:v>
                </c:pt>
                <c:pt idx="4">
                  <c:v>224.0</c:v>
                </c:pt>
                <c:pt idx="5">
                  <c:v>884.0</c:v>
                </c:pt>
                <c:pt idx="6">
                  <c:v>916.0</c:v>
                </c:pt>
                <c:pt idx="7">
                  <c:v>856.0</c:v>
                </c:pt>
                <c:pt idx="8">
                  <c:v>996.0</c:v>
                </c:pt>
                <c:pt idx="9">
                  <c:v>820.0</c:v>
                </c:pt>
                <c:pt idx="10">
                  <c:v>932.0</c:v>
                </c:pt>
                <c:pt idx="11">
                  <c:v>1032.0</c:v>
                </c:pt>
                <c:pt idx="12">
                  <c:v>844.0</c:v>
                </c:pt>
                <c:pt idx="13">
                  <c:v>924.0</c:v>
                </c:pt>
                <c:pt idx="14">
                  <c:v>876.0</c:v>
                </c:pt>
                <c:pt idx="15">
                  <c:v>876.0</c:v>
                </c:pt>
                <c:pt idx="16">
                  <c:v>960.0</c:v>
                </c:pt>
                <c:pt idx="17">
                  <c:v>284.0</c:v>
                </c:pt>
                <c:pt idx="18">
                  <c:v>932.0</c:v>
                </c:pt>
                <c:pt idx="19">
                  <c:v>904.0</c:v>
                </c:pt>
                <c:pt idx="20">
                  <c:v>868.0</c:v>
                </c:pt>
                <c:pt idx="21">
                  <c:v>904.0</c:v>
                </c:pt>
                <c:pt idx="22">
                  <c:v>984.0</c:v>
                </c:pt>
                <c:pt idx="23">
                  <c:v>832.0</c:v>
                </c:pt>
                <c:pt idx="24">
                  <c:v>884.0</c:v>
                </c:pt>
                <c:pt idx="25">
                  <c:v>1052.0</c:v>
                </c:pt>
                <c:pt idx="26">
                  <c:v>292.0</c:v>
                </c:pt>
                <c:pt idx="27">
                  <c:v>916.0</c:v>
                </c:pt>
                <c:pt idx="28">
                  <c:v>1004.0</c:v>
                </c:pt>
                <c:pt idx="29">
                  <c:v>860.0</c:v>
                </c:pt>
                <c:pt idx="30">
                  <c:v>924.0</c:v>
                </c:pt>
                <c:pt idx="31">
                  <c:v>836.0</c:v>
                </c:pt>
                <c:pt idx="32">
                  <c:v>764.0</c:v>
                </c:pt>
                <c:pt idx="33">
                  <c:v>852.0</c:v>
                </c:pt>
                <c:pt idx="34">
                  <c:v>828.0</c:v>
                </c:pt>
                <c:pt idx="35">
                  <c:v>948.0</c:v>
                </c:pt>
                <c:pt idx="36">
                  <c:v>812.0</c:v>
                </c:pt>
                <c:pt idx="37">
                  <c:v>876.0</c:v>
                </c:pt>
                <c:pt idx="38">
                  <c:v>832.0</c:v>
                </c:pt>
                <c:pt idx="39">
                  <c:v>900.0</c:v>
                </c:pt>
                <c:pt idx="40">
                  <c:v>332.0</c:v>
                </c:pt>
                <c:pt idx="41">
                  <c:v>912.0</c:v>
                </c:pt>
                <c:pt idx="42">
                  <c:v>848.0</c:v>
                </c:pt>
                <c:pt idx="43">
                  <c:v>988.0</c:v>
                </c:pt>
                <c:pt idx="44">
                  <c:v>928.0</c:v>
                </c:pt>
                <c:pt idx="45">
                  <c:v>812.0</c:v>
                </c:pt>
                <c:pt idx="46">
                  <c:v>880.0</c:v>
                </c:pt>
                <c:pt idx="47">
                  <c:v>900.0</c:v>
                </c:pt>
                <c:pt idx="48">
                  <c:v>876.0</c:v>
                </c:pt>
                <c:pt idx="49">
                  <c:v>836.0</c:v>
                </c:pt>
                <c:pt idx="50">
                  <c:v>852.0</c:v>
                </c:pt>
                <c:pt idx="51">
                  <c:v>192.0</c:v>
                </c:pt>
                <c:pt idx="52">
                  <c:v>980.0</c:v>
                </c:pt>
                <c:pt idx="53">
                  <c:v>952.0</c:v>
                </c:pt>
                <c:pt idx="54">
                  <c:v>808.0</c:v>
                </c:pt>
                <c:pt idx="55">
                  <c:v>920.0</c:v>
                </c:pt>
                <c:pt idx="56">
                  <c:v>848.0</c:v>
                </c:pt>
                <c:pt idx="57">
                  <c:v>904.0</c:v>
                </c:pt>
                <c:pt idx="58">
                  <c:v>868.0</c:v>
                </c:pt>
                <c:pt idx="59">
                  <c:v>908.0</c:v>
                </c:pt>
                <c:pt idx="60">
                  <c:v>864.0</c:v>
                </c:pt>
                <c:pt idx="61">
                  <c:v>872.0</c:v>
                </c:pt>
                <c:pt idx="62">
                  <c:v>280.0</c:v>
                </c:pt>
                <c:pt idx="63">
                  <c:v>888.0</c:v>
                </c:pt>
                <c:pt idx="64">
                  <c:v>612.0</c:v>
                </c:pt>
                <c:pt idx="65">
                  <c:v>200.0</c:v>
                </c:pt>
                <c:pt idx="66">
                  <c:v>220.0</c:v>
                </c:pt>
                <c:pt idx="67">
                  <c:v>180.0</c:v>
                </c:pt>
                <c:pt idx="68">
                  <c:v>312.0</c:v>
                </c:pt>
                <c:pt idx="69">
                  <c:v>292.0</c:v>
                </c:pt>
                <c:pt idx="70">
                  <c:v>176.0</c:v>
                </c:pt>
                <c:pt idx="71">
                  <c:v>216.0</c:v>
                </c:pt>
                <c:pt idx="72">
                  <c:v>232.0</c:v>
                </c:pt>
                <c:pt idx="73">
                  <c:v>188.0</c:v>
                </c:pt>
                <c:pt idx="74">
                  <c:v>224.0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404560"/>
        <c:axId val="-2134098224"/>
      </c:areaChart>
      <c:catAx>
        <c:axId val="-21344045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4098224"/>
        <c:crosses val="autoZero"/>
        <c:auto val="0"/>
        <c:lblAlgn val="ctr"/>
        <c:lblOffset val="100"/>
        <c:noMultiLvlLbl val="0"/>
      </c:catAx>
      <c:valAx>
        <c:axId val="-2134098224"/>
        <c:scaling>
          <c:orientation val="minMax"/>
          <c:min val="0.0"/>
        </c:scaling>
        <c:delete val="0"/>
        <c:axPos val="l"/>
        <c:numFmt formatCode="0" sourceLinked="0"/>
        <c:majorTickMark val="out"/>
        <c:minorTickMark val="none"/>
        <c:tickLblPos val="nextTo"/>
        <c:crossAx val="-21344045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Swap-space activity (kBytes/sec) unisim-qa1_-_Rails_app_server-i-9049e14f 13/10/2015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VM!$J$2:$J$76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VM!$K$2:$K$76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801680"/>
        <c:axId val="-2102798336"/>
      </c:areaChart>
      <c:catAx>
        <c:axId val="-21028016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2798336"/>
        <c:crosses val="autoZero"/>
        <c:auto val="0"/>
        <c:lblAlgn val="ctr"/>
        <c:lblOffset val="100"/>
        <c:noMultiLvlLbl val="0"/>
      </c:catAx>
      <c:valAx>
        <c:axId val="-2102798336"/>
        <c:scaling>
          <c:orientation val="minMax"/>
          <c:min val="0.0"/>
        </c:scaling>
        <c:delete val="0"/>
        <c:axPos val="l"/>
        <c:numFmt formatCode="0.0" sourceLinked="0"/>
        <c:majorTickMark val="out"/>
        <c:minorTickMark val="none"/>
        <c:tickLblPos val="nextTo"/>
        <c:crossAx val="-21028016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CPU 1 testAgain1800s3users  13/10/2015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'CPU001'!$B$1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'CPU001'!$A$2:$A$76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'CPU001'!$B$2:$B$76</c:f>
              <c:numCache>
                <c:formatCode>General</c:formatCode>
                <c:ptCount val="75"/>
                <c:pt idx="0">
                  <c:v>0.0</c:v>
                </c:pt>
                <c:pt idx="1">
                  <c:v>0.2</c:v>
                </c:pt>
                <c:pt idx="2">
                  <c:v>0.2</c:v>
                </c:pt>
                <c:pt idx="3">
                  <c:v>3.5</c:v>
                </c:pt>
                <c:pt idx="4">
                  <c:v>14.1</c:v>
                </c:pt>
                <c:pt idx="5">
                  <c:v>14.2</c:v>
                </c:pt>
                <c:pt idx="6">
                  <c:v>16.5</c:v>
                </c:pt>
                <c:pt idx="7">
                  <c:v>13.9</c:v>
                </c:pt>
                <c:pt idx="8">
                  <c:v>13.8</c:v>
                </c:pt>
                <c:pt idx="9">
                  <c:v>15.1</c:v>
                </c:pt>
                <c:pt idx="10">
                  <c:v>14.1</c:v>
                </c:pt>
                <c:pt idx="11">
                  <c:v>14.5</c:v>
                </c:pt>
                <c:pt idx="12">
                  <c:v>14.2</c:v>
                </c:pt>
                <c:pt idx="13">
                  <c:v>14.7</c:v>
                </c:pt>
                <c:pt idx="14">
                  <c:v>14.6</c:v>
                </c:pt>
                <c:pt idx="15">
                  <c:v>14.7</c:v>
                </c:pt>
                <c:pt idx="16">
                  <c:v>14.7</c:v>
                </c:pt>
                <c:pt idx="17">
                  <c:v>14.7</c:v>
                </c:pt>
                <c:pt idx="18">
                  <c:v>14.2</c:v>
                </c:pt>
                <c:pt idx="19">
                  <c:v>14.1</c:v>
                </c:pt>
                <c:pt idx="20">
                  <c:v>15.1</c:v>
                </c:pt>
                <c:pt idx="21">
                  <c:v>14.3</c:v>
                </c:pt>
                <c:pt idx="22">
                  <c:v>14.8</c:v>
                </c:pt>
                <c:pt idx="23">
                  <c:v>14.5</c:v>
                </c:pt>
                <c:pt idx="24">
                  <c:v>15.5</c:v>
                </c:pt>
                <c:pt idx="25">
                  <c:v>15.1</c:v>
                </c:pt>
                <c:pt idx="26">
                  <c:v>14.6</c:v>
                </c:pt>
                <c:pt idx="27">
                  <c:v>15.2</c:v>
                </c:pt>
                <c:pt idx="28">
                  <c:v>14.6</c:v>
                </c:pt>
                <c:pt idx="29">
                  <c:v>15.2</c:v>
                </c:pt>
                <c:pt idx="30">
                  <c:v>14.8</c:v>
                </c:pt>
                <c:pt idx="31">
                  <c:v>14.2</c:v>
                </c:pt>
                <c:pt idx="32">
                  <c:v>14.1</c:v>
                </c:pt>
                <c:pt idx="33">
                  <c:v>14.8</c:v>
                </c:pt>
                <c:pt idx="34">
                  <c:v>15.6</c:v>
                </c:pt>
                <c:pt idx="35">
                  <c:v>14.4</c:v>
                </c:pt>
                <c:pt idx="36">
                  <c:v>14.5</c:v>
                </c:pt>
                <c:pt idx="37">
                  <c:v>14.6</c:v>
                </c:pt>
                <c:pt idx="38">
                  <c:v>14.3</c:v>
                </c:pt>
                <c:pt idx="39">
                  <c:v>15.9</c:v>
                </c:pt>
                <c:pt idx="40">
                  <c:v>14.2</c:v>
                </c:pt>
                <c:pt idx="41">
                  <c:v>13.7</c:v>
                </c:pt>
                <c:pt idx="42">
                  <c:v>14.0</c:v>
                </c:pt>
                <c:pt idx="43">
                  <c:v>14.4</c:v>
                </c:pt>
                <c:pt idx="44">
                  <c:v>14.7</c:v>
                </c:pt>
                <c:pt idx="45">
                  <c:v>15.0</c:v>
                </c:pt>
                <c:pt idx="46">
                  <c:v>14.1</c:v>
                </c:pt>
                <c:pt idx="47">
                  <c:v>14.4</c:v>
                </c:pt>
                <c:pt idx="48">
                  <c:v>14.4</c:v>
                </c:pt>
                <c:pt idx="49">
                  <c:v>14.6</c:v>
                </c:pt>
                <c:pt idx="50">
                  <c:v>14.7</c:v>
                </c:pt>
                <c:pt idx="51">
                  <c:v>14.3</c:v>
                </c:pt>
                <c:pt idx="52">
                  <c:v>14.2</c:v>
                </c:pt>
                <c:pt idx="53">
                  <c:v>14.8</c:v>
                </c:pt>
                <c:pt idx="54">
                  <c:v>14.6</c:v>
                </c:pt>
                <c:pt idx="55">
                  <c:v>14.9</c:v>
                </c:pt>
                <c:pt idx="56">
                  <c:v>15.3</c:v>
                </c:pt>
                <c:pt idx="57">
                  <c:v>14.6</c:v>
                </c:pt>
                <c:pt idx="58">
                  <c:v>14.7</c:v>
                </c:pt>
                <c:pt idx="59">
                  <c:v>14.4</c:v>
                </c:pt>
                <c:pt idx="60">
                  <c:v>14.3</c:v>
                </c:pt>
                <c:pt idx="61">
                  <c:v>14.3</c:v>
                </c:pt>
                <c:pt idx="62">
                  <c:v>15.9</c:v>
                </c:pt>
                <c:pt idx="63">
                  <c:v>10.9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0.3</c:v>
                </c:pt>
                <c:pt idx="69">
                  <c:v>0.3</c:v>
                </c:pt>
                <c:pt idx="70">
                  <c:v>0.1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'CPU001'!$C$1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'CPU001'!$A$2:$A$76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'CPU001'!$C$2:$C$76</c:f>
              <c:numCache>
                <c:formatCode>General</c:formatCode>
                <c:ptCount val="75"/>
                <c:pt idx="0">
                  <c:v>3.2</c:v>
                </c:pt>
                <c:pt idx="1">
                  <c:v>0.1</c:v>
                </c:pt>
                <c:pt idx="2">
                  <c:v>0.0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0.3</c:v>
                </c:pt>
                <c:pt idx="12">
                  <c:v>0.3</c:v>
                </c:pt>
                <c:pt idx="13">
                  <c:v>0.4</c:v>
                </c:pt>
                <c:pt idx="14">
                  <c:v>0.3</c:v>
                </c:pt>
                <c:pt idx="15">
                  <c:v>0.4</c:v>
                </c:pt>
                <c:pt idx="16">
                  <c:v>0.4</c:v>
                </c:pt>
                <c:pt idx="17">
                  <c:v>0.5</c:v>
                </c:pt>
                <c:pt idx="18">
                  <c:v>0.4</c:v>
                </c:pt>
                <c:pt idx="19">
                  <c:v>0.5</c:v>
                </c:pt>
                <c:pt idx="20">
                  <c:v>0.5</c:v>
                </c:pt>
                <c:pt idx="21">
                  <c:v>0.4</c:v>
                </c:pt>
                <c:pt idx="22">
                  <c:v>0.5</c:v>
                </c:pt>
                <c:pt idx="23">
                  <c:v>0.4</c:v>
                </c:pt>
                <c:pt idx="24">
                  <c:v>0.5</c:v>
                </c:pt>
                <c:pt idx="25">
                  <c:v>0.4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0.5</c:v>
                </c:pt>
                <c:pt idx="30">
                  <c:v>0.3</c:v>
                </c:pt>
                <c:pt idx="31">
                  <c:v>0.5</c:v>
                </c:pt>
                <c:pt idx="32">
                  <c:v>0.3</c:v>
                </c:pt>
                <c:pt idx="33">
                  <c:v>0.4</c:v>
                </c:pt>
                <c:pt idx="34">
                  <c:v>0.3</c:v>
                </c:pt>
                <c:pt idx="35">
                  <c:v>0.4</c:v>
                </c:pt>
                <c:pt idx="36">
                  <c:v>0.3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0.3</c:v>
                </c:pt>
                <c:pt idx="43">
                  <c:v>0.3</c:v>
                </c:pt>
                <c:pt idx="44">
                  <c:v>0.4</c:v>
                </c:pt>
                <c:pt idx="45">
                  <c:v>0.4</c:v>
                </c:pt>
                <c:pt idx="46">
                  <c:v>0.3</c:v>
                </c:pt>
                <c:pt idx="47">
                  <c:v>0.2</c:v>
                </c:pt>
                <c:pt idx="48">
                  <c:v>0.4</c:v>
                </c:pt>
                <c:pt idx="49">
                  <c:v>0.3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0.6</c:v>
                </c:pt>
                <c:pt idx="54">
                  <c:v>0.4</c:v>
                </c:pt>
                <c:pt idx="55">
                  <c:v>0.4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0.4</c:v>
                </c:pt>
                <c:pt idx="60">
                  <c:v>0.5</c:v>
                </c:pt>
                <c:pt idx="61">
                  <c:v>0.4</c:v>
                </c:pt>
                <c:pt idx="62">
                  <c:v>0.4</c:v>
                </c:pt>
                <c:pt idx="63">
                  <c:v>0.3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0.3</c:v>
                </c:pt>
                <c:pt idx="69">
                  <c:v>0.0</c:v>
                </c:pt>
                <c:pt idx="70">
                  <c:v>0.1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0.1</c:v>
                </c:pt>
              </c:numCache>
            </c:numRef>
          </c:val>
        </c:ser>
        <c:ser>
          <c:idx val="2"/>
          <c:order val="2"/>
          <c:tx>
            <c:strRef>
              <c:f>'CPU001'!$D$1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'CPU001'!$A$2:$A$76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'CPU001'!$D$2:$D$76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046400"/>
        <c:axId val="-2134043312"/>
      </c:areaChart>
      <c:catAx>
        <c:axId val="-21340464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4043312"/>
        <c:crosses val="autoZero"/>
        <c:auto val="0"/>
        <c:lblAlgn val="ctr"/>
        <c:lblOffset val="100"/>
        <c:noMultiLvlLbl val="0"/>
      </c:catAx>
      <c:valAx>
        <c:axId val="-2134043312"/>
        <c:scaling>
          <c:orientation val="minMax"/>
          <c:max val="100.0"/>
          <c:min val="0.0"/>
        </c:scaling>
        <c:delete val="0"/>
        <c:axPos val="l"/>
        <c:numFmt formatCode="0" sourceLinked="0"/>
        <c:majorTickMark val="out"/>
        <c:minorTickMark val="none"/>
        <c:tickLblPos val="nextTo"/>
        <c:crossAx val="-21340464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CPU Total testAgain1800s3users  13/10/2015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CPU_ALL!$A$2:$A$76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CPU_ALL!$B$2:$B$76</c:f>
              <c:numCache>
                <c:formatCode>General</c:formatCode>
                <c:ptCount val="75"/>
                <c:pt idx="0">
                  <c:v>0.0</c:v>
                </c:pt>
                <c:pt idx="1">
                  <c:v>0.2</c:v>
                </c:pt>
                <c:pt idx="2">
                  <c:v>0.2</c:v>
                </c:pt>
                <c:pt idx="3">
                  <c:v>3.5</c:v>
                </c:pt>
                <c:pt idx="4">
                  <c:v>14.1</c:v>
                </c:pt>
                <c:pt idx="5">
                  <c:v>14.2</c:v>
                </c:pt>
                <c:pt idx="6">
                  <c:v>16.5</c:v>
                </c:pt>
                <c:pt idx="7">
                  <c:v>13.9</c:v>
                </c:pt>
                <c:pt idx="8">
                  <c:v>13.8</c:v>
                </c:pt>
                <c:pt idx="9">
                  <c:v>15.1</c:v>
                </c:pt>
                <c:pt idx="10">
                  <c:v>14.1</c:v>
                </c:pt>
                <c:pt idx="11">
                  <c:v>14.5</c:v>
                </c:pt>
                <c:pt idx="12">
                  <c:v>14.2</c:v>
                </c:pt>
                <c:pt idx="13">
                  <c:v>14.7</c:v>
                </c:pt>
                <c:pt idx="14">
                  <c:v>14.6</c:v>
                </c:pt>
                <c:pt idx="15">
                  <c:v>14.7</c:v>
                </c:pt>
                <c:pt idx="16">
                  <c:v>14.7</c:v>
                </c:pt>
                <c:pt idx="17">
                  <c:v>14.7</c:v>
                </c:pt>
                <c:pt idx="18">
                  <c:v>14.2</c:v>
                </c:pt>
                <c:pt idx="19">
                  <c:v>14.1</c:v>
                </c:pt>
                <c:pt idx="20">
                  <c:v>15.1</c:v>
                </c:pt>
                <c:pt idx="21">
                  <c:v>14.3</c:v>
                </c:pt>
                <c:pt idx="22">
                  <c:v>14.8</c:v>
                </c:pt>
                <c:pt idx="23">
                  <c:v>14.5</c:v>
                </c:pt>
                <c:pt idx="24">
                  <c:v>15.5</c:v>
                </c:pt>
                <c:pt idx="25">
                  <c:v>15.1</c:v>
                </c:pt>
                <c:pt idx="26">
                  <c:v>14.6</c:v>
                </c:pt>
                <c:pt idx="27">
                  <c:v>15.2</c:v>
                </c:pt>
                <c:pt idx="28">
                  <c:v>14.6</c:v>
                </c:pt>
                <c:pt idx="29">
                  <c:v>15.2</c:v>
                </c:pt>
                <c:pt idx="30">
                  <c:v>14.8</c:v>
                </c:pt>
                <c:pt idx="31">
                  <c:v>14.2</c:v>
                </c:pt>
                <c:pt idx="32">
                  <c:v>14.1</c:v>
                </c:pt>
                <c:pt idx="33">
                  <c:v>14.8</c:v>
                </c:pt>
                <c:pt idx="34">
                  <c:v>15.6</c:v>
                </c:pt>
                <c:pt idx="35">
                  <c:v>14.4</c:v>
                </c:pt>
                <c:pt idx="36">
                  <c:v>14.5</c:v>
                </c:pt>
                <c:pt idx="37">
                  <c:v>14.6</c:v>
                </c:pt>
                <c:pt idx="38">
                  <c:v>14.3</c:v>
                </c:pt>
                <c:pt idx="39">
                  <c:v>15.9</c:v>
                </c:pt>
                <c:pt idx="40">
                  <c:v>14.2</c:v>
                </c:pt>
                <c:pt idx="41">
                  <c:v>13.7</c:v>
                </c:pt>
                <c:pt idx="42">
                  <c:v>14.0</c:v>
                </c:pt>
                <c:pt idx="43">
                  <c:v>14.4</c:v>
                </c:pt>
                <c:pt idx="44">
                  <c:v>14.7</c:v>
                </c:pt>
                <c:pt idx="45">
                  <c:v>15.0</c:v>
                </c:pt>
                <c:pt idx="46">
                  <c:v>14.1</c:v>
                </c:pt>
                <c:pt idx="47">
                  <c:v>14.4</c:v>
                </c:pt>
                <c:pt idx="48">
                  <c:v>14.4</c:v>
                </c:pt>
                <c:pt idx="49">
                  <c:v>14.6</c:v>
                </c:pt>
                <c:pt idx="50">
                  <c:v>14.7</c:v>
                </c:pt>
                <c:pt idx="51">
                  <c:v>14.3</c:v>
                </c:pt>
                <c:pt idx="52">
                  <c:v>14.2</c:v>
                </c:pt>
                <c:pt idx="53">
                  <c:v>14.8</c:v>
                </c:pt>
                <c:pt idx="54">
                  <c:v>14.6</c:v>
                </c:pt>
                <c:pt idx="55">
                  <c:v>14.9</c:v>
                </c:pt>
                <c:pt idx="56">
                  <c:v>15.3</c:v>
                </c:pt>
                <c:pt idx="57">
                  <c:v>14.6</c:v>
                </c:pt>
                <c:pt idx="58">
                  <c:v>14.7</c:v>
                </c:pt>
                <c:pt idx="59">
                  <c:v>14.4</c:v>
                </c:pt>
                <c:pt idx="60">
                  <c:v>14.3</c:v>
                </c:pt>
                <c:pt idx="61">
                  <c:v>14.3</c:v>
                </c:pt>
                <c:pt idx="62">
                  <c:v>15.9</c:v>
                </c:pt>
                <c:pt idx="63">
                  <c:v>10.9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0.3</c:v>
                </c:pt>
                <c:pt idx="69">
                  <c:v>0.3</c:v>
                </c:pt>
                <c:pt idx="70">
                  <c:v>0.1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</c:numCache>
            </c:numRef>
          </c:val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cat>
            <c:numRef>
              <c:f>CPU_ALL!$A$2:$A$76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CPU_ALL!$C$2:$C$76</c:f>
              <c:numCache>
                <c:formatCode>General</c:formatCode>
                <c:ptCount val="75"/>
                <c:pt idx="0">
                  <c:v>3.2</c:v>
                </c:pt>
                <c:pt idx="1">
                  <c:v>0.1</c:v>
                </c:pt>
                <c:pt idx="2">
                  <c:v>0.0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0.3</c:v>
                </c:pt>
                <c:pt idx="12">
                  <c:v>0.3</c:v>
                </c:pt>
                <c:pt idx="13">
                  <c:v>0.4</c:v>
                </c:pt>
                <c:pt idx="14">
                  <c:v>0.3</c:v>
                </c:pt>
                <c:pt idx="15">
                  <c:v>0.4</c:v>
                </c:pt>
                <c:pt idx="16">
                  <c:v>0.4</c:v>
                </c:pt>
                <c:pt idx="17">
                  <c:v>0.5</c:v>
                </c:pt>
                <c:pt idx="18">
                  <c:v>0.4</c:v>
                </c:pt>
                <c:pt idx="19">
                  <c:v>0.5</c:v>
                </c:pt>
                <c:pt idx="20">
                  <c:v>0.5</c:v>
                </c:pt>
                <c:pt idx="21">
                  <c:v>0.4</c:v>
                </c:pt>
                <c:pt idx="22">
                  <c:v>0.5</c:v>
                </c:pt>
                <c:pt idx="23">
                  <c:v>0.4</c:v>
                </c:pt>
                <c:pt idx="24">
                  <c:v>0.5</c:v>
                </c:pt>
                <c:pt idx="25">
                  <c:v>0.4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0.5</c:v>
                </c:pt>
                <c:pt idx="30">
                  <c:v>0.3</c:v>
                </c:pt>
                <c:pt idx="31">
                  <c:v>0.5</c:v>
                </c:pt>
                <c:pt idx="32">
                  <c:v>0.3</c:v>
                </c:pt>
                <c:pt idx="33">
                  <c:v>0.4</c:v>
                </c:pt>
                <c:pt idx="34">
                  <c:v>0.3</c:v>
                </c:pt>
                <c:pt idx="35">
                  <c:v>0.4</c:v>
                </c:pt>
                <c:pt idx="36">
                  <c:v>0.3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0.3</c:v>
                </c:pt>
                <c:pt idx="43">
                  <c:v>0.3</c:v>
                </c:pt>
                <c:pt idx="44">
                  <c:v>0.4</c:v>
                </c:pt>
                <c:pt idx="45">
                  <c:v>0.4</c:v>
                </c:pt>
                <c:pt idx="46">
                  <c:v>0.3</c:v>
                </c:pt>
                <c:pt idx="47">
                  <c:v>0.2</c:v>
                </c:pt>
                <c:pt idx="48">
                  <c:v>0.4</c:v>
                </c:pt>
                <c:pt idx="49">
                  <c:v>0.3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0.6</c:v>
                </c:pt>
                <c:pt idx="54">
                  <c:v>0.4</c:v>
                </c:pt>
                <c:pt idx="55">
                  <c:v>0.4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0.4</c:v>
                </c:pt>
                <c:pt idx="60">
                  <c:v>0.5</c:v>
                </c:pt>
                <c:pt idx="61">
                  <c:v>0.4</c:v>
                </c:pt>
                <c:pt idx="62">
                  <c:v>0.4</c:v>
                </c:pt>
                <c:pt idx="63">
                  <c:v>0.3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0.3</c:v>
                </c:pt>
                <c:pt idx="69">
                  <c:v>0.0</c:v>
                </c:pt>
                <c:pt idx="70">
                  <c:v>0.1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0.1</c:v>
                </c:pt>
              </c:numCache>
            </c:numRef>
          </c:val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cat>
            <c:numRef>
              <c:f>CPU_ALL!$A$2:$A$76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CPU_ALL!$D$2:$D$76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77536"/>
        <c:axId val="2132580624"/>
      </c:areaChart>
      <c:catAx>
        <c:axId val="21325775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2580624"/>
        <c:crosses val="autoZero"/>
        <c:auto val="0"/>
        <c:lblAlgn val="ctr"/>
        <c:lblOffset val="100"/>
        <c:noMultiLvlLbl val="0"/>
      </c:catAx>
      <c:valAx>
        <c:axId val="2132580624"/>
        <c:scaling>
          <c:orientation val="minMax"/>
          <c:max val="100.0"/>
          <c:min val="0.0"/>
        </c:scaling>
        <c:delete val="0"/>
        <c:axPos val="l"/>
        <c:numFmt formatCode="0" sourceLinked="0"/>
        <c:majorTickMark val="out"/>
        <c:minorTickMark val="none"/>
        <c:tickLblPos val="nextTo"/>
        <c:crossAx val="21325775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CPU by Processor unisim-qa1_-_Rails_app_server-i-9049e14f  13/10/2015    (0 threads not shown)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CPU_SUMM!$B$2</c:f>
              <c:numCache>
                <c:formatCode>#0.0</c:formatCode>
                <c:ptCount val="1"/>
                <c:pt idx="0">
                  <c:v>11.73066666666667</c:v>
                </c:pt>
              </c:numCache>
            </c:numRef>
          </c:val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CPU_SUMM!$C$2</c:f>
              <c:numCache>
                <c:formatCode>#0.0</c:formatCode>
                <c:ptCount val="1"/>
                <c:pt idx="0">
                  <c:v>0.356</c:v>
                </c:pt>
              </c:numCache>
            </c:numRef>
          </c:val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CPU_SUMM!$D$2</c:f>
              <c:numCache>
                <c:formatCode>#0.0</c:formatCode>
                <c:ptCount val="1"/>
                <c:pt idx="0">
                  <c:v>0.00266666666666667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627664"/>
        <c:axId val="2132630768"/>
      </c:barChart>
      <c:catAx>
        <c:axId val="213262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2630768"/>
        <c:crosses val="autoZero"/>
        <c:auto val="1"/>
        <c:lblAlgn val="ctr"/>
        <c:lblOffset val="100"/>
        <c:tickLblSkip val="1"/>
        <c:noMultiLvlLbl val="0"/>
      </c:catAx>
      <c:valAx>
        <c:axId val="2132630768"/>
        <c:scaling>
          <c:orientation val="minMax"/>
          <c:max val="100.0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326276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Disk Block Size testAgain1800s3users (Kbytes)  13/10/2015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DISKBSIZE!$B$1:$C$1</c:f>
              <c:strCache>
                <c:ptCount val="2"/>
                <c:pt idx="0">
                  <c:v>xvda</c:v>
                </c:pt>
                <c:pt idx="1">
                  <c:v>xvda1</c:v>
                </c:pt>
              </c:strCache>
            </c:strRef>
          </c:cat>
          <c:val>
            <c:numRef>
              <c:f>DISKBSIZE!$B$78:$C$78</c:f>
              <c:numCache>
                <c:formatCode>0.0</c:formatCode>
                <c:ptCount val="2"/>
                <c:pt idx="0">
                  <c:v>22.53599999999999</c:v>
                </c:pt>
                <c:pt idx="1">
                  <c:v>22.53599999999999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DISKBSIZE!$B$79:$C$79</c:f>
              <c:numCache>
                <c:formatCode>0.0</c:formatCode>
                <c:ptCount val="2"/>
                <c:pt idx="0">
                  <c:v>3.938133238669994</c:v>
                </c:pt>
                <c:pt idx="1">
                  <c:v>3.938133238669994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DISKBSIZE!$B$80:$C$80</c:f>
              <c:numCache>
                <c:formatCode>0.0</c:formatCode>
                <c:ptCount val="2"/>
                <c:pt idx="0">
                  <c:v>17.72586676133001</c:v>
                </c:pt>
                <c:pt idx="1">
                  <c:v>17.72586676133001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929168"/>
        <c:axId val="2104932272"/>
      </c:barChart>
      <c:catAx>
        <c:axId val="210492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4932272"/>
        <c:crosses val="autoZero"/>
        <c:auto val="1"/>
        <c:lblAlgn val="ctr"/>
        <c:lblOffset val="100"/>
        <c:tickLblSkip val="1"/>
        <c:noMultiLvlLbl val="0"/>
      </c:catAx>
      <c:valAx>
        <c:axId val="2104932272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049291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Disk Block Size testAgain1800s3users (Kbytes)  13/10/2015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DISKBSIZE!$B$1</c:f>
              <c:strCache>
                <c:ptCount val="1"/>
                <c:pt idx="0">
                  <c:v>xvda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DISKBSIZE!$B$2:$B$76</c:f>
              <c:numCache>
                <c:formatCode>General</c:formatCode>
                <c:ptCount val="75"/>
                <c:pt idx="0">
                  <c:v>4.0</c:v>
                </c:pt>
                <c:pt idx="1">
                  <c:v>10.7</c:v>
                </c:pt>
                <c:pt idx="2">
                  <c:v>8.0</c:v>
                </c:pt>
                <c:pt idx="3">
                  <c:v>9.8</c:v>
                </c:pt>
                <c:pt idx="4">
                  <c:v>8.0</c:v>
                </c:pt>
                <c:pt idx="5">
                  <c:v>31.6</c:v>
                </c:pt>
                <c:pt idx="6">
                  <c:v>20.4</c:v>
                </c:pt>
                <c:pt idx="7">
                  <c:v>40.8</c:v>
                </c:pt>
                <c:pt idx="8">
                  <c:v>25.5</c:v>
                </c:pt>
                <c:pt idx="9">
                  <c:v>24.8</c:v>
                </c:pt>
                <c:pt idx="10">
                  <c:v>24.2</c:v>
                </c:pt>
                <c:pt idx="11">
                  <c:v>30.4</c:v>
                </c:pt>
                <c:pt idx="12">
                  <c:v>23.4</c:v>
                </c:pt>
                <c:pt idx="13">
                  <c:v>25.9</c:v>
                </c:pt>
                <c:pt idx="14">
                  <c:v>32.4</c:v>
                </c:pt>
                <c:pt idx="15">
                  <c:v>28.4</c:v>
                </c:pt>
                <c:pt idx="16">
                  <c:v>21.3</c:v>
                </c:pt>
                <c:pt idx="17">
                  <c:v>11.1</c:v>
                </c:pt>
                <c:pt idx="18">
                  <c:v>23.3</c:v>
                </c:pt>
                <c:pt idx="19">
                  <c:v>29.2</c:v>
                </c:pt>
                <c:pt idx="20">
                  <c:v>33.4</c:v>
                </c:pt>
                <c:pt idx="21">
                  <c:v>30.1</c:v>
                </c:pt>
                <c:pt idx="22">
                  <c:v>26.0</c:v>
                </c:pt>
                <c:pt idx="23">
                  <c:v>23.8</c:v>
                </c:pt>
                <c:pt idx="24">
                  <c:v>26.8</c:v>
                </c:pt>
                <c:pt idx="25">
                  <c:v>27.0</c:v>
                </c:pt>
                <c:pt idx="26">
                  <c:v>8.3</c:v>
                </c:pt>
                <c:pt idx="27">
                  <c:v>44.2</c:v>
                </c:pt>
                <c:pt idx="28">
                  <c:v>23.3</c:v>
                </c:pt>
                <c:pt idx="29">
                  <c:v>28.8</c:v>
                </c:pt>
                <c:pt idx="30">
                  <c:v>21.0</c:v>
                </c:pt>
                <c:pt idx="31">
                  <c:v>27.9</c:v>
                </c:pt>
                <c:pt idx="32">
                  <c:v>21.8</c:v>
                </c:pt>
                <c:pt idx="33">
                  <c:v>30.4</c:v>
                </c:pt>
                <c:pt idx="34">
                  <c:v>33.1</c:v>
                </c:pt>
                <c:pt idx="35">
                  <c:v>29.6</c:v>
                </c:pt>
                <c:pt idx="36">
                  <c:v>23.9</c:v>
                </c:pt>
                <c:pt idx="37">
                  <c:v>30.2</c:v>
                </c:pt>
                <c:pt idx="38">
                  <c:v>22.7</c:v>
                </c:pt>
                <c:pt idx="39">
                  <c:v>25.7</c:v>
                </c:pt>
                <c:pt idx="40">
                  <c:v>9.2</c:v>
                </c:pt>
                <c:pt idx="41">
                  <c:v>25.4</c:v>
                </c:pt>
                <c:pt idx="42">
                  <c:v>29.2</c:v>
                </c:pt>
                <c:pt idx="43">
                  <c:v>26.3</c:v>
                </c:pt>
                <c:pt idx="44">
                  <c:v>23.2</c:v>
                </c:pt>
                <c:pt idx="45">
                  <c:v>30.1</c:v>
                </c:pt>
                <c:pt idx="46">
                  <c:v>25.1</c:v>
                </c:pt>
                <c:pt idx="47">
                  <c:v>31.0</c:v>
                </c:pt>
                <c:pt idx="48">
                  <c:v>33.8</c:v>
                </c:pt>
                <c:pt idx="49">
                  <c:v>23.9</c:v>
                </c:pt>
                <c:pt idx="50">
                  <c:v>25.1</c:v>
                </c:pt>
                <c:pt idx="51">
                  <c:v>9.6</c:v>
                </c:pt>
                <c:pt idx="52">
                  <c:v>23.0</c:v>
                </c:pt>
                <c:pt idx="53">
                  <c:v>26.4</c:v>
                </c:pt>
                <c:pt idx="54">
                  <c:v>24.5</c:v>
                </c:pt>
                <c:pt idx="55">
                  <c:v>40.0</c:v>
                </c:pt>
                <c:pt idx="56">
                  <c:v>24.2</c:v>
                </c:pt>
                <c:pt idx="57">
                  <c:v>33.5</c:v>
                </c:pt>
                <c:pt idx="58">
                  <c:v>25.5</c:v>
                </c:pt>
                <c:pt idx="59">
                  <c:v>28.8</c:v>
                </c:pt>
                <c:pt idx="60">
                  <c:v>21.1</c:v>
                </c:pt>
                <c:pt idx="61">
                  <c:v>26.4</c:v>
                </c:pt>
                <c:pt idx="62">
                  <c:v>8.5</c:v>
                </c:pt>
                <c:pt idx="63">
                  <c:v>37.0</c:v>
                </c:pt>
                <c:pt idx="64">
                  <c:v>20.4</c:v>
                </c:pt>
                <c:pt idx="65">
                  <c:v>10.0</c:v>
                </c:pt>
                <c:pt idx="66">
                  <c:v>8.1</c:v>
                </c:pt>
                <c:pt idx="67">
                  <c:v>9.5</c:v>
                </c:pt>
                <c:pt idx="68">
                  <c:v>9.2</c:v>
                </c:pt>
                <c:pt idx="69">
                  <c:v>8.1</c:v>
                </c:pt>
                <c:pt idx="70">
                  <c:v>9.8</c:v>
                </c:pt>
                <c:pt idx="71">
                  <c:v>8.3</c:v>
                </c:pt>
                <c:pt idx="72">
                  <c:v>8.3</c:v>
                </c:pt>
                <c:pt idx="73">
                  <c:v>8.5</c:v>
                </c:pt>
                <c:pt idx="74">
                  <c:v>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xvda1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DISKBSIZE!$C$2:$C$76</c:f>
              <c:numCache>
                <c:formatCode>General</c:formatCode>
                <c:ptCount val="75"/>
                <c:pt idx="0">
                  <c:v>4.0</c:v>
                </c:pt>
                <c:pt idx="1">
                  <c:v>10.7</c:v>
                </c:pt>
                <c:pt idx="2">
                  <c:v>8.0</c:v>
                </c:pt>
                <c:pt idx="3">
                  <c:v>9.8</c:v>
                </c:pt>
                <c:pt idx="4">
                  <c:v>8.0</c:v>
                </c:pt>
                <c:pt idx="5">
                  <c:v>31.6</c:v>
                </c:pt>
                <c:pt idx="6">
                  <c:v>20.4</c:v>
                </c:pt>
                <c:pt idx="7">
                  <c:v>40.8</c:v>
                </c:pt>
                <c:pt idx="8">
                  <c:v>25.5</c:v>
                </c:pt>
                <c:pt idx="9">
                  <c:v>24.8</c:v>
                </c:pt>
                <c:pt idx="10">
                  <c:v>24.2</c:v>
                </c:pt>
                <c:pt idx="11">
                  <c:v>30.4</c:v>
                </c:pt>
                <c:pt idx="12">
                  <c:v>23.4</c:v>
                </c:pt>
                <c:pt idx="13">
                  <c:v>25.9</c:v>
                </c:pt>
                <c:pt idx="14">
                  <c:v>32.4</c:v>
                </c:pt>
                <c:pt idx="15">
                  <c:v>28.4</c:v>
                </c:pt>
                <c:pt idx="16">
                  <c:v>21.3</c:v>
                </c:pt>
                <c:pt idx="17">
                  <c:v>11.1</c:v>
                </c:pt>
                <c:pt idx="18">
                  <c:v>23.3</c:v>
                </c:pt>
                <c:pt idx="19">
                  <c:v>29.2</c:v>
                </c:pt>
                <c:pt idx="20">
                  <c:v>33.4</c:v>
                </c:pt>
                <c:pt idx="21">
                  <c:v>30.1</c:v>
                </c:pt>
                <c:pt idx="22">
                  <c:v>26.0</c:v>
                </c:pt>
                <c:pt idx="23">
                  <c:v>23.8</c:v>
                </c:pt>
                <c:pt idx="24">
                  <c:v>26.8</c:v>
                </c:pt>
                <c:pt idx="25">
                  <c:v>27.0</c:v>
                </c:pt>
                <c:pt idx="26">
                  <c:v>8.3</c:v>
                </c:pt>
                <c:pt idx="27">
                  <c:v>44.2</c:v>
                </c:pt>
                <c:pt idx="28">
                  <c:v>23.3</c:v>
                </c:pt>
                <c:pt idx="29">
                  <c:v>28.8</c:v>
                </c:pt>
                <c:pt idx="30">
                  <c:v>21.0</c:v>
                </c:pt>
                <c:pt idx="31">
                  <c:v>27.9</c:v>
                </c:pt>
                <c:pt idx="32">
                  <c:v>21.8</c:v>
                </c:pt>
                <c:pt idx="33">
                  <c:v>30.4</c:v>
                </c:pt>
                <c:pt idx="34">
                  <c:v>33.1</c:v>
                </c:pt>
                <c:pt idx="35">
                  <c:v>29.6</c:v>
                </c:pt>
                <c:pt idx="36">
                  <c:v>23.9</c:v>
                </c:pt>
                <c:pt idx="37">
                  <c:v>30.2</c:v>
                </c:pt>
                <c:pt idx="38">
                  <c:v>22.7</c:v>
                </c:pt>
                <c:pt idx="39">
                  <c:v>25.7</c:v>
                </c:pt>
                <c:pt idx="40">
                  <c:v>9.2</c:v>
                </c:pt>
                <c:pt idx="41">
                  <c:v>25.4</c:v>
                </c:pt>
                <c:pt idx="42">
                  <c:v>29.2</c:v>
                </c:pt>
                <c:pt idx="43">
                  <c:v>26.3</c:v>
                </c:pt>
                <c:pt idx="44">
                  <c:v>23.2</c:v>
                </c:pt>
                <c:pt idx="45">
                  <c:v>30.1</c:v>
                </c:pt>
                <c:pt idx="46">
                  <c:v>25.1</c:v>
                </c:pt>
                <c:pt idx="47">
                  <c:v>31.0</c:v>
                </c:pt>
                <c:pt idx="48">
                  <c:v>33.8</c:v>
                </c:pt>
                <c:pt idx="49">
                  <c:v>23.9</c:v>
                </c:pt>
                <c:pt idx="50">
                  <c:v>25.1</c:v>
                </c:pt>
                <c:pt idx="51">
                  <c:v>9.6</c:v>
                </c:pt>
                <c:pt idx="52">
                  <c:v>23.0</c:v>
                </c:pt>
                <c:pt idx="53">
                  <c:v>26.4</c:v>
                </c:pt>
                <c:pt idx="54">
                  <c:v>24.5</c:v>
                </c:pt>
                <c:pt idx="55">
                  <c:v>40.0</c:v>
                </c:pt>
                <c:pt idx="56">
                  <c:v>24.2</c:v>
                </c:pt>
                <c:pt idx="57">
                  <c:v>33.5</c:v>
                </c:pt>
                <c:pt idx="58">
                  <c:v>25.5</c:v>
                </c:pt>
                <c:pt idx="59">
                  <c:v>28.8</c:v>
                </c:pt>
                <c:pt idx="60">
                  <c:v>21.1</c:v>
                </c:pt>
                <c:pt idx="61">
                  <c:v>26.4</c:v>
                </c:pt>
                <c:pt idx="62">
                  <c:v>8.5</c:v>
                </c:pt>
                <c:pt idx="63">
                  <c:v>37.0</c:v>
                </c:pt>
                <c:pt idx="64">
                  <c:v>20.4</c:v>
                </c:pt>
                <c:pt idx="65">
                  <c:v>10.0</c:v>
                </c:pt>
                <c:pt idx="66">
                  <c:v>8.1</c:v>
                </c:pt>
                <c:pt idx="67">
                  <c:v>9.5</c:v>
                </c:pt>
                <c:pt idx="68">
                  <c:v>9.2</c:v>
                </c:pt>
                <c:pt idx="69">
                  <c:v>8.1</c:v>
                </c:pt>
                <c:pt idx="70">
                  <c:v>9.8</c:v>
                </c:pt>
                <c:pt idx="71">
                  <c:v>8.3</c:v>
                </c:pt>
                <c:pt idx="72">
                  <c:v>8.3</c:v>
                </c:pt>
                <c:pt idx="73">
                  <c:v>8.5</c:v>
                </c:pt>
                <c:pt idx="74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854320"/>
        <c:axId val="2104857344"/>
      </c:lineChart>
      <c:catAx>
        <c:axId val="21048543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4857344"/>
        <c:crosses val="autoZero"/>
        <c:auto val="0"/>
        <c:lblAlgn val="ctr"/>
        <c:lblOffset val="100"/>
        <c:noMultiLvlLbl val="0"/>
      </c:catAx>
      <c:valAx>
        <c:axId val="2104857344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048543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Disk %Busy testAgain1800s3users  13/10/2015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DISKBUSY!$B$1:$C$1</c:f>
              <c:strCache>
                <c:ptCount val="2"/>
                <c:pt idx="0">
                  <c:v>xvda1</c:v>
                </c:pt>
                <c:pt idx="1">
                  <c:v>xvda</c:v>
                </c:pt>
              </c:strCache>
            </c:strRef>
          </c:cat>
          <c:val>
            <c:numRef>
              <c:f>DISKBUSY!$B$78:$C$78</c:f>
              <c:numCache>
                <c:formatCode>0.0</c:formatCode>
                <c:ptCount val="2"/>
                <c:pt idx="0">
                  <c:v>0.0626666666666666</c:v>
                </c:pt>
                <c:pt idx="1">
                  <c:v>0.0586666666666667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DISKBUSY!$B$79:$C$79</c:f>
              <c:numCache>
                <c:formatCode>0.0</c:formatCode>
                <c:ptCount val="2"/>
                <c:pt idx="0">
                  <c:v>0.0373333333333334</c:v>
                </c:pt>
                <c:pt idx="1">
                  <c:v>0.0413333333333334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DISKBUSY!$B$80:$C$80</c:f>
              <c:numCache>
                <c:formatCode>0.0</c:formatCode>
                <c:ptCount val="2"/>
                <c:pt idx="0">
                  <c:v>8.32667268468867E-17</c:v>
                </c:pt>
                <c:pt idx="1">
                  <c:v>6.93889390390723E-17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2902208"/>
        <c:axId val="-2102898784"/>
      </c:barChart>
      <c:catAx>
        <c:axId val="-210290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2898784"/>
        <c:crosses val="autoZero"/>
        <c:auto val="1"/>
        <c:lblAlgn val="ctr"/>
        <c:lblOffset val="100"/>
        <c:tickLblSkip val="1"/>
        <c:noMultiLvlLbl val="0"/>
      </c:catAx>
      <c:valAx>
        <c:axId val="-2102898784"/>
        <c:scaling>
          <c:orientation val="minMax"/>
          <c:max val="100.0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21029022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Disk %Busy testAgain1800s3users  13/10/2015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xvda1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DISKBUSY!$B$2:$B$76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</c:v>
                </c:pt>
                <c:pt idx="13">
                  <c:v>0.1</c:v>
                </c:pt>
                <c:pt idx="14">
                  <c:v>0.0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0.0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0.0</c:v>
                </c:pt>
                <c:pt idx="27">
                  <c:v>0.1</c:v>
                </c:pt>
                <c:pt idx="28">
                  <c:v>0.0</c:v>
                </c:pt>
                <c:pt idx="29">
                  <c:v>0.1</c:v>
                </c:pt>
                <c:pt idx="30">
                  <c:v>0.1</c:v>
                </c:pt>
                <c:pt idx="31">
                  <c:v>0.0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0.0</c:v>
                </c:pt>
                <c:pt idx="40">
                  <c:v>0.0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0.0</c:v>
                </c:pt>
                <c:pt idx="50">
                  <c:v>0.0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0.0</c:v>
                </c:pt>
                <c:pt idx="60">
                  <c:v>0.1</c:v>
                </c:pt>
                <c:pt idx="61">
                  <c:v>0.0</c:v>
                </c:pt>
                <c:pt idx="62">
                  <c:v>0.0</c:v>
                </c:pt>
                <c:pt idx="63">
                  <c:v>0.1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xvda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DISKBUSY!$A$2:$A$76</c:f>
              <c:numCache>
                <c:formatCode>h:mm:ss</c:formatCode>
                <c:ptCount val="75"/>
                <c:pt idx="0">
                  <c:v>42290.81994212963</c:v>
                </c:pt>
                <c:pt idx="1">
                  <c:v>42290.82028935185</c:v>
                </c:pt>
                <c:pt idx="2">
                  <c:v>42290.82063657407</c:v>
                </c:pt>
                <c:pt idx="3">
                  <c:v>42290.82098379629</c:v>
                </c:pt>
                <c:pt idx="4">
                  <c:v>42290.82133101852</c:v>
                </c:pt>
                <c:pt idx="5">
                  <c:v>42290.82167824074</c:v>
                </c:pt>
                <c:pt idx="6">
                  <c:v>42290.82202546296</c:v>
                </c:pt>
                <c:pt idx="7">
                  <c:v>42290.82237268519</c:v>
                </c:pt>
                <c:pt idx="8">
                  <c:v>42290.82271990741</c:v>
                </c:pt>
                <c:pt idx="9">
                  <c:v>42290.82306712963</c:v>
                </c:pt>
                <c:pt idx="10">
                  <c:v>42290.82341435185</c:v>
                </c:pt>
                <c:pt idx="11">
                  <c:v>42290.82376157407</c:v>
                </c:pt>
                <c:pt idx="12">
                  <c:v>42290.8241087963</c:v>
                </c:pt>
                <c:pt idx="13">
                  <c:v>42290.82445601852</c:v>
                </c:pt>
                <c:pt idx="14">
                  <c:v>42290.82480324074</c:v>
                </c:pt>
                <c:pt idx="15">
                  <c:v>42290.82515046297</c:v>
                </c:pt>
                <c:pt idx="16">
                  <c:v>42290.82549768518</c:v>
                </c:pt>
                <c:pt idx="17">
                  <c:v>42290.82584490741</c:v>
                </c:pt>
                <c:pt idx="18">
                  <c:v>42290.82619212963</c:v>
                </c:pt>
                <c:pt idx="19">
                  <c:v>42290.82653935185</c:v>
                </c:pt>
                <c:pt idx="20">
                  <c:v>42290.82688657407</c:v>
                </c:pt>
                <c:pt idx="21">
                  <c:v>42290.8272337963</c:v>
                </c:pt>
                <c:pt idx="22">
                  <c:v>42290.82758101852</c:v>
                </c:pt>
                <c:pt idx="23">
                  <c:v>42290.82792824074</c:v>
                </c:pt>
                <c:pt idx="24">
                  <c:v>42290.82827546296</c:v>
                </c:pt>
                <c:pt idx="25">
                  <c:v>42290.82862268519</c:v>
                </c:pt>
                <c:pt idx="26">
                  <c:v>42290.82896990741</c:v>
                </c:pt>
                <c:pt idx="27">
                  <c:v>42290.82931712963</c:v>
                </c:pt>
                <c:pt idx="28">
                  <c:v>42290.82966435186</c:v>
                </c:pt>
                <c:pt idx="29">
                  <c:v>42290.83001157407</c:v>
                </c:pt>
                <c:pt idx="30">
                  <c:v>42290.8303587963</c:v>
                </c:pt>
                <c:pt idx="31">
                  <c:v>42290.83070601852</c:v>
                </c:pt>
                <c:pt idx="32">
                  <c:v>42290.83105324074</c:v>
                </c:pt>
                <c:pt idx="33">
                  <c:v>42290.83140046296</c:v>
                </c:pt>
                <c:pt idx="34">
                  <c:v>42290.83174768519</c:v>
                </c:pt>
                <c:pt idx="35">
                  <c:v>42290.8320949074</c:v>
                </c:pt>
                <c:pt idx="36">
                  <c:v>42290.83244212963</c:v>
                </c:pt>
                <c:pt idx="37">
                  <c:v>42290.83278935185</c:v>
                </c:pt>
                <c:pt idx="38">
                  <c:v>42290.83313657407</c:v>
                </c:pt>
                <c:pt idx="39">
                  <c:v>42290.8334837963</c:v>
                </c:pt>
                <c:pt idx="40">
                  <c:v>42290.83383101852</c:v>
                </c:pt>
                <c:pt idx="41">
                  <c:v>42290.83417824074</c:v>
                </c:pt>
                <c:pt idx="42">
                  <c:v>42290.83452546296</c:v>
                </c:pt>
                <c:pt idx="43">
                  <c:v>42290.83487268518</c:v>
                </c:pt>
                <c:pt idx="44">
                  <c:v>42290.8352199074</c:v>
                </c:pt>
                <c:pt idx="45">
                  <c:v>42290.83556712963</c:v>
                </c:pt>
                <c:pt idx="46">
                  <c:v>42290.83591435185</c:v>
                </c:pt>
                <c:pt idx="47">
                  <c:v>42290.83626157407</c:v>
                </c:pt>
                <c:pt idx="48">
                  <c:v>42290.8366087963</c:v>
                </c:pt>
                <c:pt idx="49">
                  <c:v>42290.83695601851</c:v>
                </c:pt>
                <c:pt idx="50">
                  <c:v>42290.83730324074</c:v>
                </c:pt>
                <c:pt idx="51">
                  <c:v>42290.83765046296</c:v>
                </c:pt>
                <c:pt idx="52">
                  <c:v>42290.83799768519</c:v>
                </c:pt>
                <c:pt idx="53">
                  <c:v>42290.83834490741</c:v>
                </c:pt>
                <c:pt idx="54">
                  <c:v>42290.83869212962</c:v>
                </c:pt>
                <c:pt idx="55">
                  <c:v>42290.83903935185</c:v>
                </c:pt>
                <c:pt idx="56">
                  <c:v>42290.83938657407</c:v>
                </c:pt>
                <c:pt idx="57">
                  <c:v>42290.8397337963</c:v>
                </c:pt>
                <c:pt idx="58">
                  <c:v>42290.84008101852</c:v>
                </c:pt>
                <c:pt idx="59">
                  <c:v>42290.84042824074</c:v>
                </c:pt>
                <c:pt idx="60">
                  <c:v>42290.84077546296</c:v>
                </c:pt>
                <c:pt idx="61">
                  <c:v>42290.84112268518</c:v>
                </c:pt>
                <c:pt idx="62">
                  <c:v>42290.84146990741</c:v>
                </c:pt>
                <c:pt idx="63">
                  <c:v>42290.84181712962</c:v>
                </c:pt>
                <c:pt idx="64">
                  <c:v>42290.84216435185</c:v>
                </c:pt>
                <c:pt idx="65">
                  <c:v>42290.84251157407</c:v>
                </c:pt>
                <c:pt idx="66">
                  <c:v>42290.8428587963</c:v>
                </c:pt>
                <c:pt idx="67">
                  <c:v>42290.84320601851</c:v>
                </c:pt>
                <c:pt idx="68">
                  <c:v>42290.84355324073</c:v>
                </c:pt>
                <c:pt idx="69">
                  <c:v>42290.84390046296</c:v>
                </c:pt>
                <c:pt idx="70">
                  <c:v>42290.84424768518</c:v>
                </c:pt>
                <c:pt idx="71">
                  <c:v>42290.8445949074</c:v>
                </c:pt>
                <c:pt idx="72">
                  <c:v>42290.84494212963</c:v>
                </c:pt>
                <c:pt idx="73">
                  <c:v>42290.84528935185</c:v>
                </c:pt>
                <c:pt idx="74">
                  <c:v>42290.84563657407</c:v>
                </c:pt>
              </c:numCache>
            </c:numRef>
          </c:cat>
          <c:val>
            <c:numRef>
              <c:f>DISKBUSY!$C$2:$C$76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</c:v>
                </c:pt>
                <c:pt idx="5">
                  <c:v>0.0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</c:v>
                </c:pt>
                <c:pt idx="13">
                  <c:v>0.1</c:v>
                </c:pt>
                <c:pt idx="14">
                  <c:v>0.0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0.0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0.0</c:v>
                </c:pt>
                <c:pt idx="24">
                  <c:v>0.1</c:v>
                </c:pt>
                <c:pt idx="25">
                  <c:v>0.1</c:v>
                </c:pt>
                <c:pt idx="26">
                  <c:v>0.0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0.0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0.0</c:v>
                </c:pt>
                <c:pt idx="40">
                  <c:v>0.0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0.0</c:v>
                </c:pt>
                <c:pt idx="47">
                  <c:v>0.1</c:v>
                </c:pt>
                <c:pt idx="48">
                  <c:v>0.0</c:v>
                </c:pt>
                <c:pt idx="49">
                  <c:v>0.0</c:v>
                </c:pt>
                <c:pt idx="50">
                  <c:v>0.1</c:v>
                </c:pt>
                <c:pt idx="51">
                  <c:v>0.0</c:v>
                </c:pt>
                <c:pt idx="52">
                  <c:v>0.1</c:v>
                </c:pt>
                <c:pt idx="53">
                  <c:v>0.1</c:v>
                </c:pt>
                <c:pt idx="54">
                  <c:v>0.0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0.0</c:v>
                </c:pt>
                <c:pt idx="60">
                  <c:v>0.1</c:v>
                </c:pt>
                <c:pt idx="61">
                  <c:v>0.1</c:v>
                </c:pt>
                <c:pt idx="62">
                  <c:v>0.0</c:v>
                </c:pt>
                <c:pt idx="63">
                  <c:v>0.1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361408"/>
        <c:axId val="2137364432"/>
      </c:lineChart>
      <c:catAx>
        <c:axId val="21373614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7364432"/>
        <c:crosses val="autoZero"/>
        <c:auto val="0"/>
        <c:lblAlgn val="ctr"/>
        <c:lblOffset val="100"/>
        <c:noMultiLvlLbl val="0"/>
      </c:catAx>
      <c:valAx>
        <c:axId val="2137364432"/>
        <c:scaling>
          <c:orientation val="minMax"/>
          <c:min val="0.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13736140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9525</xdr:rowOff>
    </xdr:from>
    <xdr:to>
      <xdr:col>34</xdr:col>
      <xdr:colOff>41275</xdr:colOff>
      <xdr:row>51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77</xdr:row>
      <xdr:rowOff>9525</xdr:rowOff>
    </xdr:from>
    <xdr:to>
      <xdr:col>33</xdr:col>
      <xdr:colOff>317500</xdr:colOff>
      <xdr:row>127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77</xdr:row>
      <xdr:rowOff>9525</xdr:rowOff>
    </xdr:from>
    <xdr:to>
      <xdr:col>35</xdr:col>
      <xdr:colOff>212725</xdr:colOff>
      <xdr:row>127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127</xdr:row>
      <xdr:rowOff>15875</xdr:rowOff>
    </xdr:from>
    <xdr:to>
      <xdr:col>35</xdr:col>
      <xdr:colOff>212725</xdr:colOff>
      <xdr:row>177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77</xdr:row>
      <xdr:rowOff>9525</xdr:rowOff>
    </xdr:from>
    <xdr:to>
      <xdr:col>33</xdr:col>
      <xdr:colOff>317500</xdr:colOff>
      <xdr:row>127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127</xdr:row>
      <xdr:rowOff>15875</xdr:rowOff>
    </xdr:from>
    <xdr:to>
      <xdr:col>33</xdr:col>
      <xdr:colOff>317500</xdr:colOff>
      <xdr:row>177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177</xdr:row>
      <xdr:rowOff>22225</xdr:rowOff>
    </xdr:from>
    <xdr:to>
      <xdr:col>33</xdr:col>
      <xdr:colOff>317500</xdr:colOff>
      <xdr:row>227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77</xdr:row>
      <xdr:rowOff>9525</xdr:rowOff>
    </xdr:from>
    <xdr:to>
      <xdr:col>33</xdr:col>
      <xdr:colOff>317500</xdr:colOff>
      <xdr:row>127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127</xdr:row>
      <xdr:rowOff>15875</xdr:rowOff>
    </xdr:from>
    <xdr:to>
      <xdr:col>33</xdr:col>
      <xdr:colOff>317500</xdr:colOff>
      <xdr:row>177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77</xdr:row>
      <xdr:rowOff>9525</xdr:rowOff>
    </xdr:from>
    <xdr:to>
      <xdr:col>33</xdr:col>
      <xdr:colOff>317500</xdr:colOff>
      <xdr:row>127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127</xdr:row>
      <xdr:rowOff>15875</xdr:rowOff>
    </xdr:from>
    <xdr:to>
      <xdr:col>33</xdr:col>
      <xdr:colOff>317500</xdr:colOff>
      <xdr:row>177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177</xdr:row>
      <xdr:rowOff>22225</xdr:rowOff>
    </xdr:from>
    <xdr:to>
      <xdr:col>33</xdr:col>
      <xdr:colOff>317500</xdr:colOff>
      <xdr:row>227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231</xdr:row>
      <xdr:rowOff>9525</xdr:rowOff>
    </xdr:from>
    <xdr:to>
      <xdr:col>32</xdr:col>
      <xdr:colOff>327025</xdr:colOff>
      <xdr:row>281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281</xdr:row>
      <xdr:rowOff>15875</xdr:rowOff>
    </xdr:from>
    <xdr:to>
      <xdr:col>32</xdr:col>
      <xdr:colOff>327025</xdr:colOff>
      <xdr:row>331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331</xdr:row>
      <xdr:rowOff>22225</xdr:rowOff>
    </xdr:from>
    <xdr:to>
      <xdr:col>32</xdr:col>
      <xdr:colOff>327025</xdr:colOff>
      <xdr:row>381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77</xdr:row>
      <xdr:rowOff>9525</xdr:rowOff>
    </xdr:from>
    <xdr:to>
      <xdr:col>33</xdr:col>
      <xdr:colOff>317500</xdr:colOff>
      <xdr:row>127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127</xdr:row>
      <xdr:rowOff>15875</xdr:rowOff>
    </xdr:from>
    <xdr:to>
      <xdr:col>33</xdr:col>
      <xdr:colOff>317500</xdr:colOff>
      <xdr:row>177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77</xdr:row>
      <xdr:rowOff>9525</xdr:rowOff>
    </xdr:from>
    <xdr:to>
      <xdr:col>33</xdr:col>
      <xdr:colOff>317500</xdr:colOff>
      <xdr:row>127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77</xdr:row>
      <xdr:rowOff>9525</xdr:rowOff>
    </xdr:from>
    <xdr:to>
      <xdr:col>32</xdr:col>
      <xdr:colOff>450850</xdr:colOff>
      <xdr:row>127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127</xdr:row>
      <xdr:rowOff>15875</xdr:rowOff>
    </xdr:from>
    <xdr:to>
      <xdr:col>32</xdr:col>
      <xdr:colOff>450850</xdr:colOff>
      <xdr:row>177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77</xdr:row>
      <xdr:rowOff>9525</xdr:rowOff>
    </xdr:from>
    <xdr:to>
      <xdr:col>33</xdr:col>
      <xdr:colOff>317500</xdr:colOff>
      <xdr:row>127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9525</xdr:rowOff>
    </xdr:from>
    <xdr:to>
      <xdr:col>33</xdr:col>
      <xdr:colOff>317500</xdr:colOff>
      <xdr:row>52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77</xdr:row>
      <xdr:rowOff>9525</xdr:rowOff>
    </xdr:from>
    <xdr:to>
      <xdr:col>33</xdr:col>
      <xdr:colOff>488950</xdr:colOff>
      <xdr:row>127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127</xdr:row>
      <xdr:rowOff>15875</xdr:rowOff>
    </xdr:from>
    <xdr:to>
      <xdr:col>33</xdr:col>
      <xdr:colOff>488950</xdr:colOff>
      <xdr:row>177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77</xdr:row>
      <xdr:rowOff>9525</xdr:rowOff>
    </xdr:from>
    <xdr:to>
      <xdr:col>33</xdr:col>
      <xdr:colOff>488950</xdr:colOff>
      <xdr:row>127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127</xdr:row>
      <xdr:rowOff>15875</xdr:rowOff>
    </xdr:from>
    <xdr:to>
      <xdr:col>33</xdr:col>
      <xdr:colOff>488950</xdr:colOff>
      <xdr:row>177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77</xdr:row>
      <xdr:rowOff>9525</xdr:rowOff>
    </xdr:from>
    <xdr:to>
      <xdr:col>33</xdr:col>
      <xdr:colOff>488950</xdr:colOff>
      <xdr:row>127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127</xdr:row>
      <xdr:rowOff>15875</xdr:rowOff>
    </xdr:from>
    <xdr:to>
      <xdr:col>33</xdr:col>
      <xdr:colOff>488950</xdr:colOff>
      <xdr:row>177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77</xdr:row>
      <xdr:rowOff>9525</xdr:rowOff>
    </xdr:from>
    <xdr:to>
      <xdr:col>33</xdr:col>
      <xdr:colOff>488950</xdr:colOff>
      <xdr:row>127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127</xdr:row>
      <xdr:rowOff>15875</xdr:rowOff>
    </xdr:from>
    <xdr:to>
      <xdr:col>33</xdr:col>
      <xdr:colOff>488950</xdr:colOff>
      <xdr:row>177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77</xdr:row>
      <xdr:rowOff>9525</xdr:rowOff>
    </xdr:from>
    <xdr:to>
      <xdr:col>33</xdr:col>
      <xdr:colOff>488950</xdr:colOff>
      <xdr:row>127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127</xdr:row>
      <xdr:rowOff>15875</xdr:rowOff>
    </xdr:from>
    <xdr:to>
      <xdr:col>33</xdr:col>
      <xdr:colOff>488950</xdr:colOff>
      <xdr:row>177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8"/>
  <sheetViews>
    <sheetView topLeftCell="A14" workbookViewId="0">
      <selection activeCell="B54" sqref="B54"/>
    </sheetView>
  </sheetViews>
  <sheetFormatPr baseColWidth="10" defaultColWidth="8.75" defaultRowHeight="11" x14ac:dyDescent="0.15"/>
  <cols>
    <col min="6" max="6" width="4.75" customWidth="1"/>
  </cols>
  <sheetData>
    <row r="1" spans="2:7" x14ac:dyDescent="0.15">
      <c r="B1" s="2" t="s">
        <v>454</v>
      </c>
      <c r="C1">
        <v>75</v>
      </c>
      <c r="D1" s="2" t="s">
        <v>455</v>
      </c>
      <c r="E1" s="1">
        <v>0.81994212962962953</v>
      </c>
      <c r="F1" s="13" t="s">
        <v>456</v>
      </c>
      <c r="G1" s="1">
        <v>0.845636574074074</v>
      </c>
    </row>
    <row r="2" spans="2:7" x14ac:dyDescent="0.15">
      <c r="B2" s="2"/>
      <c r="D2" s="2"/>
      <c r="E2" s="1"/>
      <c r="F2" s="13"/>
      <c r="G2" s="1"/>
    </row>
    <row r="3" spans="2:7" x14ac:dyDescent="0.15">
      <c r="B3" s="2"/>
      <c r="D3" s="2"/>
      <c r="E3" s="1"/>
      <c r="F3" s="13"/>
      <c r="G3" s="1"/>
    </row>
    <row r="4" spans="2:7" x14ac:dyDescent="0.15">
      <c r="B4" s="2"/>
      <c r="D4" s="2"/>
      <c r="E4" s="1"/>
      <c r="F4" s="13"/>
      <c r="G4" s="1"/>
    </row>
    <row r="5" spans="2:7" x14ac:dyDescent="0.15">
      <c r="B5" s="2"/>
      <c r="D5" s="2"/>
      <c r="E5" s="1"/>
      <c r="F5" s="13"/>
      <c r="G5" s="1"/>
    </row>
    <row r="6" spans="2:7" x14ac:dyDescent="0.15">
      <c r="B6" s="2"/>
      <c r="D6" s="2"/>
      <c r="E6" s="1"/>
      <c r="F6" s="13"/>
      <c r="G6" s="1"/>
    </row>
    <row r="7" spans="2:7" x14ac:dyDescent="0.15">
      <c r="B7" s="2"/>
      <c r="D7" s="2"/>
      <c r="E7" s="1"/>
      <c r="F7" s="13"/>
      <c r="G7" s="1"/>
    </row>
    <row r="8" spans="2:7" x14ac:dyDescent="0.15">
      <c r="B8" s="2"/>
      <c r="D8" s="2"/>
      <c r="E8" s="1"/>
      <c r="F8" s="13"/>
      <c r="G8" s="1"/>
    </row>
    <row r="9" spans="2:7" x14ac:dyDescent="0.15">
      <c r="B9" s="2"/>
      <c r="D9" s="2"/>
      <c r="E9" s="1"/>
      <c r="F9" s="13"/>
      <c r="G9" s="1"/>
    </row>
    <row r="10" spans="2:7" x14ac:dyDescent="0.15">
      <c r="B10" s="2"/>
      <c r="D10" s="2"/>
      <c r="E10" s="1"/>
      <c r="F10" s="13"/>
      <c r="G10" s="1"/>
    </row>
    <row r="11" spans="2:7" x14ac:dyDescent="0.15">
      <c r="B11" s="2"/>
      <c r="D11" s="2"/>
      <c r="E11" s="1"/>
      <c r="F11" s="13"/>
      <c r="G11" s="1"/>
    </row>
    <row r="12" spans="2:7" x14ac:dyDescent="0.15">
      <c r="B12" s="2"/>
      <c r="D12" s="2"/>
      <c r="E12" s="1"/>
      <c r="F12" s="13"/>
      <c r="G12" s="1"/>
    </row>
    <row r="13" spans="2:7" x14ac:dyDescent="0.15">
      <c r="B13" s="2"/>
      <c r="D13" s="2"/>
      <c r="E13" s="1"/>
      <c r="F13" s="13"/>
      <c r="G13" s="1"/>
    </row>
    <row r="14" spans="2:7" x14ac:dyDescent="0.15">
      <c r="B14" s="2"/>
      <c r="D14" s="2"/>
      <c r="E14" s="1"/>
      <c r="F14" s="13"/>
      <c r="G14" s="1"/>
    </row>
    <row r="15" spans="2:7" x14ac:dyDescent="0.15">
      <c r="B15" s="2"/>
      <c r="D15" s="2"/>
      <c r="E15" s="1"/>
      <c r="F15" s="13"/>
      <c r="G15" s="1"/>
    </row>
    <row r="16" spans="2:7" x14ac:dyDescent="0.15">
      <c r="B16" s="2"/>
      <c r="D16" s="2"/>
      <c r="E16" s="1"/>
      <c r="F16" s="13"/>
      <c r="G16" s="1"/>
    </row>
    <row r="17" spans="2:7" x14ac:dyDescent="0.15">
      <c r="B17" s="2"/>
      <c r="D17" s="2"/>
      <c r="E17" s="1"/>
      <c r="F17" s="13"/>
      <c r="G17" s="1"/>
    </row>
    <row r="18" spans="2:7" x14ac:dyDescent="0.15">
      <c r="B18" s="2"/>
      <c r="D18" s="2"/>
      <c r="E18" s="1"/>
      <c r="F18" s="13"/>
      <c r="G18" s="1"/>
    </row>
    <row r="19" spans="2:7" x14ac:dyDescent="0.15">
      <c r="B19" s="2"/>
      <c r="D19" s="2"/>
      <c r="E19" s="1"/>
      <c r="F19" s="13"/>
      <c r="G19" s="1"/>
    </row>
    <row r="20" spans="2:7" x14ac:dyDescent="0.15">
      <c r="B20" s="2"/>
      <c r="D20" s="2"/>
      <c r="E20" s="1"/>
      <c r="F20" s="13"/>
      <c r="G20" s="1"/>
    </row>
    <row r="21" spans="2:7" x14ac:dyDescent="0.15">
      <c r="B21" s="2"/>
      <c r="D21" s="2"/>
      <c r="E21" s="1"/>
      <c r="F21" s="13"/>
      <c r="G21" s="1"/>
    </row>
    <row r="22" spans="2:7" x14ac:dyDescent="0.15">
      <c r="B22" s="2"/>
      <c r="D22" s="2"/>
      <c r="E22" s="1"/>
      <c r="F22" s="13"/>
      <c r="G22" s="1"/>
    </row>
    <row r="23" spans="2:7" x14ac:dyDescent="0.15">
      <c r="B23" s="2"/>
      <c r="D23" s="2"/>
      <c r="E23" s="1"/>
      <c r="F23" s="13"/>
      <c r="G23" s="1"/>
    </row>
    <row r="24" spans="2:7" x14ac:dyDescent="0.15">
      <c r="B24" s="2"/>
      <c r="D24" s="2"/>
      <c r="E24" s="1"/>
      <c r="F24" s="13"/>
      <c r="G24" s="1"/>
    </row>
    <row r="25" spans="2:7" x14ac:dyDescent="0.15">
      <c r="B25" s="2"/>
      <c r="D25" s="2"/>
      <c r="E25" s="1"/>
      <c r="F25" s="13"/>
      <c r="G25" s="1"/>
    </row>
    <row r="26" spans="2:7" x14ac:dyDescent="0.15">
      <c r="B26" s="2"/>
      <c r="D26" s="2"/>
      <c r="E26" s="1"/>
      <c r="F26" s="13"/>
      <c r="G26" s="1"/>
    </row>
    <row r="27" spans="2:7" x14ac:dyDescent="0.15">
      <c r="B27" s="2"/>
      <c r="D27" s="2"/>
      <c r="E27" s="1"/>
      <c r="F27" s="13"/>
      <c r="G27" s="1"/>
    </row>
    <row r="28" spans="2:7" x14ac:dyDescent="0.15">
      <c r="B28" s="2"/>
      <c r="D28" s="2"/>
      <c r="E28" s="1"/>
      <c r="F28" s="13"/>
      <c r="G28" s="1"/>
    </row>
    <row r="29" spans="2:7" x14ac:dyDescent="0.15">
      <c r="B29" s="2"/>
      <c r="D29" s="2"/>
      <c r="E29" s="1"/>
      <c r="F29" s="13"/>
      <c r="G29" s="1"/>
    </row>
    <row r="30" spans="2:7" x14ac:dyDescent="0.15">
      <c r="B30" s="2"/>
      <c r="D30" s="2"/>
      <c r="E30" s="1"/>
      <c r="F30" s="13"/>
      <c r="G30" s="1"/>
    </row>
    <row r="31" spans="2:7" x14ac:dyDescent="0.15">
      <c r="B31" s="2"/>
      <c r="D31" s="2"/>
      <c r="E31" s="1"/>
      <c r="F31" s="13"/>
      <c r="G31" s="1"/>
    </row>
    <row r="32" spans="2:7" x14ac:dyDescent="0.15">
      <c r="B32" s="2"/>
      <c r="D32" s="2"/>
      <c r="E32" s="1"/>
      <c r="F32" s="13"/>
      <c r="G32" s="1"/>
    </row>
    <row r="33" spans="2:7" x14ac:dyDescent="0.15">
      <c r="B33" s="2"/>
      <c r="D33" s="2"/>
      <c r="E33" s="1"/>
      <c r="F33" s="13"/>
      <c r="G33" s="1"/>
    </row>
    <row r="34" spans="2:7" x14ac:dyDescent="0.15">
      <c r="B34" s="2"/>
      <c r="D34" s="2"/>
      <c r="E34" s="1"/>
      <c r="F34" s="13"/>
      <c r="G34" s="1"/>
    </row>
    <row r="35" spans="2:7" x14ac:dyDescent="0.15">
      <c r="B35" s="2"/>
      <c r="D35" s="2"/>
      <c r="E35" s="1"/>
      <c r="F35" s="13"/>
      <c r="G35" s="1"/>
    </row>
    <row r="36" spans="2:7" x14ac:dyDescent="0.15">
      <c r="B36" s="2"/>
      <c r="D36" s="2"/>
      <c r="E36" s="1"/>
      <c r="F36" s="13"/>
      <c r="G36" s="1"/>
    </row>
    <row r="37" spans="2:7" x14ac:dyDescent="0.15">
      <c r="B37" s="2"/>
      <c r="D37" s="2"/>
      <c r="E37" s="1"/>
      <c r="F37" s="13"/>
      <c r="G37" s="1"/>
    </row>
    <row r="38" spans="2:7" x14ac:dyDescent="0.15">
      <c r="B38" s="2"/>
      <c r="D38" s="2"/>
      <c r="E38" s="1"/>
      <c r="F38" s="13"/>
      <c r="G38" s="1"/>
    </row>
    <row r="39" spans="2:7" x14ac:dyDescent="0.15">
      <c r="B39" s="2"/>
      <c r="D39" s="2"/>
      <c r="E39" s="1"/>
      <c r="F39" s="13"/>
      <c r="G39" s="1"/>
    </row>
    <row r="40" spans="2:7" x14ac:dyDescent="0.15">
      <c r="B40" s="2"/>
      <c r="D40" s="2"/>
      <c r="E40" s="1"/>
      <c r="F40" s="13"/>
      <c r="G40" s="1"/>
    </row>
    <row r="41" spans="2:7" x14ac:dyDescent="0.15">
      <c r="B41" s="2"/>
      <c r="D41" s="2"/>
      <c r="E41" s="1"/>
      <c r="F41" s="13"/>
      <c r="G41" s="1"/>
    </row>
    <row r="42" spans="2:7" x14ac:dyDescent="0.15">
      <c r="B42" s="2"/>
      <c r="D42" s="2"/>
      <c r="E42" s="1"/>
      <c r="F42" s="13"/>
      <c r="G42" s="1"/>
    </row>
    <row r="43" spans="2:7" x14ac:dyDescent="0.15">
      <c r="B43" s="2"/>
      <c r="D43" s="2"/>
      <c r="E43" s="1"/>
      <c r="F43" s="13"/>
      <c r="G43" s="1"/>
    </row>
    <row r="44" spans="2:7" x14ac:dyDescent="0.15">
      <c r="B44" s="2"/>
      <c r="D44" s="2"/>
      <c r="E44" s="1"/>
      <c r="F44" s="13"/>
      <c r="G44" s="1"/>
    </row>
    <row r="45" spans="2:7" x14ac:dyDescent="0.15">
      <c r="B45" s="2"/>
      <c r="D45" s="2"/>
      <c r="E45" s="1"/>
      <c r="F45" s="13"/>
      <c r="G45" s="1"/>
    </row>
    <row r="46" spans="2:7" x14ac:dyDescent="0.15">
      <c r="B46" s="2"/>
      <c r="D46" s="2"/>
      <c r="E46" s="1"/>
      <c r="F46" s="13"/>
      <c r="G46" s="1"/>
    </row>
    <row r="47" spans="2:7" x14ac:dyDescent="0.15">
      <c r="B47" s="2"/>
      <c r="D47" s="2"/>
      <c r="E47" s="1"/>
      <c r="F47" s="13"/>
      <c r="G47" s="1"/>
    </row>
    <row r="48" spans="2:7" x14ac:dyDescent="0.15">
      <c r="B48" s="2"/>
      <c r="D48" s="2"/>
      <c r="E48" s="1"/>
      <c r="F48" s="13"/>
      <c r="G48" s="1"/>
    </row>
    <row r="49" spans="2:26" x14ac:dyDescent="0.15">
      <c r="B49" s="2"/>
      <c r="D49" s="2"/>
      <c r="E49" s="1"/>
      <c r="F49" s="13"/>
      <c r="G49" s="1"/>
    </row>
    <row r="50" spans="2:26" x14ac:dyDescent="0.15">
      <c r="B50" s="2"/>
      <c r="D50" s="2"/>
      <c r="E50" s="1"/>
      <c r="F50" s="13"/>
      <c r="G50" s="1"/>
    </row>
    <row r="52" spans="2:26" x14ac:dyDescent="0.15">
      <c r="B52" s="2" t="s">
        <v>457</v>
      </c>
      <c r="G52" s="2" t="s">
        <v>463</v>
      </c>
      <c r="H52" s="2" t="s">
        <v>240</v>
      </c>
      <c r="I52" s="2" t="s">
        <v>241</v>
      </c>
      <c r="J52" s="2" t="s">
        <v>242</v>
      </c>
      <c r="K52" s="2" t="s">
        <v>243</v>
      </c>
      <c r="L52" s="2" t="s">
        <v>428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2:26" x14ac:dyDescent="0.15">
      <c r="B53" t="s">
        <v>458</v>
      </c>
      <c r="E53" s="10">
        <v>2.1066666666666669</v>
      </c>
      <c r="G53" t="s">
        <v>429</v>
      </c>
      <c r="H53" s="14">
        <v>11.730666666666671</v>
      </c>
      <c r="I53" s="14">
        <v>0.35599999999999993</v>
      </c>
      <c r="J53" s="14">
        <v>2.666666666666667E-3</v>
      </c>
      <c r="K53" s="14">
        <v>87.890666666666661</v>
      </c>
      <c r="L53" s="14">
        <v>12.086666666666671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2:26" x14ac:dyDescent="0.15">
      <c r="B54" t="s">
        <v>459</v>
      </c>
      <c r="E54" s="10">
        <v>3</v>
      </c>
      <c r="G54" t="s">
        <v>460</v>
      </c>
      <c r="H54" s="14">
        <v>16.5</v>
      </c>
      <c r="I54" s="14">
        <v>3.2</v>
      </c>
      <c r="J54" s="14">
        <v>0.1</v>
      </c>
      <c r="K54" s="14">
        <v>99.8</v>
      </c>
      <c r="L54" s="14">
        <v>19.7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2:26" x14ac:dyDescent="0.15">
      <c r="B55" t="s">
        <v>461</v>
      </c>
      <c r="E55" s="1">
        <v>42290.822025462963</v>
      </c>
      <c r="G55" t="s">
        <v>462</v>
      </c>
      <c r="H55" s="14">
        <v>1.406569674926119</v>
      </c>
      <c r="I55" s="14">
        <v>8.9887640449438226</v>
      </c>
      <c r="J55" s="14">
        <v>37.5</v>
      </c>
      <c r="K55" s="14">
        <v>1.1355016839103129</v>
      </c>
      <c r="L55" s="14">
        <v>1.629895201323772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2:26" x14ac:dyDescent="0.15">
      <c r="B56" t="s">
        <v>464</v>
      </c>
      <c r="E56" s="10">
        <v>0.40199999999999991</v>
      </c>
    </row>
    <row r="57" spans="2:26" x14ac:dyDescent="0.15">
      <c r="B57" t="s">
        <v>465</v>
      </c>
      <c r="E57" s="10">
        <v>106.89000000000006</v>
      </c>
    </row>
    <row r="58" spans="2:26" x14ac:dyDescent="0.15">
      <c r="B58" t="s">
        <v>466</v>
      </c>
      <c r="E58" s="14">
        <v>3.7608756665731095E-3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1"/>
  <sheetViews>
    <sheetView workbookViewId="0">
      <pane xSplit="1" ySplit="1" topLeftCell="B85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75" defaultRowHeight="11" x14ac:dyDescent="0.15"/>
  <cols>
    <col min="2" max="3" width="7.75" customWidth="1"/>
  </cols>
  <sheetData>
    <row r="1" spans="1:256" x14ac:dyDescent="0.15">
      <c r="A1" t="s">
        <v>327</v>
      </c>
      <c r="B1" t="s">
        <v>323</v>
      </c>
      <c r="C1" t="s">
        <v>324</v>
      </c>
      <c r="IV1" t="s">
        <v>434</v>
      </c>
    </row>
    <row r="2" spans="1:256" x14ac:dyDescent="0.15">
      <c r="A2" s="1">
        <v>42290.81994212963</v>
      </c>
      <c r="B2">
        <v>0</v>
      </c>
      <c r="C2">
        <v>0</v>
      </c>
      <c r="IV2">
        <v>0</v>
      </c>
    </row>
    <row r="3" spans="1:256" x14ac:dyDescent="0.15">
      <c r="A3" s="1">
        <v>42290.820289351854</v>
      </c>
      <c r="B3">
        <v>6.8</v>
      </c>
      <c r="C3">
        <v>6.8</v>
      </c>
      <c r="IV3">
        <v>13.6</v>
      </c>
    </row>
    <row r="4" spans="1:256" x14ac:dyDescent="0.15">
      <c r="A4" s="1">
        <v>42290.820636574077</v>
      </c>
      <c r="B4">
        <v>8.5</v>
      </c>
      <c r="C4">
        <v>8.5</v>
      </c>
      <c r="IV4">
        <v>17</v>
      </c>
    </row>
    <row r="5" spans="1:256" x14ac:dyDescent="0.15">
      <c r="A5" s="1">
        <v>42290.820983796293</v>
      </c>
      <c r="B5">
        <v>8.5</v>
      </c>
      <c r="C5">
        <v>8.5</v>
      </c>
      <c r="IV5">
        <v>17</v>
      </c>
    </row>
    <row r="6" spans="1:256" x14ac:dyDescent="0.15">
      <c r="A6" s="1">
        <v>42290.821331018517</v>
      </c>
      <c r="B6">
        <v>7.5</v>
      </c>
      <c r="C6">
        <v>7.5</v>
      </c>
      <c r="IV6">
        <v>15</v>
      </c>
    </row>
    <row r="7" spans="1:256" x14ac:dyDescent="0.15">
      <c r="A7" s="1">
        <v>42290.82167824074</v>
      </c>
      <c r="B7">
        <v>29.5</v>
      </c>
      <c r="C7">
        <v>29.5</v>
      </c>
      <c r="IV7">
        <v>59</v>
      </c>
    </row>
    <row r="8" spans="1:256" x14ac:dyDescent="0.15">
      <c r="A8" s="1">
        <v>42290.822025462963</v>
      </c>
      <c r="B8">
        <v>30.5</v>
      </c>
      <c r="C8">
        <v>30.5</v>
      </c>
      <c r="IV8">
        <v>61</v>
      </c>
    </row>
    <row r="9" spans="1:256" x14ac:dyDescent="0.15">
      <c r="A9" s="1">
        <v>42290.822372685187</v>
      </c>
      <c r="B9">
        <v>28.5</v>
      </c>
      <c r="C9">
        <v>28.5</v>
      </c>
      <c r="IV9">
        <v>57</v>
      </c>
    </row>
    <row r="10" spans="1:256" x14ac:dyDescent="0.15">
      <c r="A10" s="1">
        <v>42290.82271990741</v>
      </c>
      <c r="B10">
        <v>33.200000000000003</v>
      </c>
      <c r="C10">
        <v>33.200000000000003</v>
      </c>
      <c r="IV10">
        <v>66.400000000000006</v>
      </c>
    </row>
    <row r="11" spans="1:256" x14ac:dyDescent="0.15">
      <c r="A11" s="1">
        <v>42290.823067129626</v>
      </c>
      <c r="B11">
        <v>27.3</v>
      </c>
      <c r="C11">
        <v>27.3</v>
      </c>
      <c r="IV11">
        <v>54.6</v>
      </c>
    </row>
    <row r="12" spans="1:256" x14ac:dyDescent="0.15">
      <c r="A12" s="1">
        <v>42290.823414351849</v>
      </c>
      <c r="B12">
        <v>31.1</v>
      </c>
      <c r="C12">
        <v>31.1</v>
      </c>
      <c r="IV12">
        <v>62.2</v>
      </c>
    </row>
    <row r="13" spans="1:256" x14ac:dyDescent="0.15">
      <c r="A13" s="1">
        <v>42290.823761574073</v>
      </c>
      <c r="B13">
        <v>34.4</v>
      </c>
      <c r="C13">
        <v>34.4</v>
      </c>
      <c r="IV13">
        <v>68.8</v>
      </c>
    </row>
    <row r="14" spans="1:256" x14ac:dyDescent="0.15">
      <c r="A14" s="1">
        <v>42290.824108796296</v>
      </c>
      <c r="B14">
        <v>28.1</v>
      </c>
      <c r="C14">
        <v>28.1</v>
      </c>
      <c r="IV14">
        <v>56.2</v>
      </c>
    </row>
    <row r="15" spans="1:256" x14ac:dyDescent="0.15">
      <c r="A15" s="1">
        <v>42290.824456018519</v>
      </c>
      <c r="B15">
        <v>30.8</v>
      </c>
      <c r="C15">
        <v>30.8</v>
      </c>
      <c r="IV15">
        <v>61.6</v>
      </c>
    </row>
    <row r="16" spans="1:256" x14ac:dyDescent="0.15">
      <c r="A16" s="1">
        <v>42290.824803240743</v>
      </c>
      <c r="B16">
        <v>29.2</v>
      </c>
      <c r="C16">
        <v>29.2</v>
      </c>
      <c r="IV16">
        <v>58.4</v>
      </c>
    </row>
    <row r="17" spans="1:256" x14ac:dyDescent="0.15">
      <c r="A17" s="1">
        <v>42290.825150462966</v>
      </c>
      <c r="B17">
        <v>29.2</v>
      </c>
      <c r="C17">
        <v>29.2</v>
      </c>
      <c r="IV17">
        <v>58.4</v>
      </c>
    </row>
    <row r="18" spans="1:256" x14ac:dyDescent="0.15">
      <c r="A18" s="1">
        <v>42290.825497685182</v>
      </c>
      <c r="B18">
        <v>32</v>
      </c>
      <c r="C18">
        <v>32</v>
      </c>
      <c r="IV18">
        <v>64</v>
      </c>
    </row>
    <row r="19" spans="1:256" x14ac:dyDescent="0.15">
      <c r="A19" s="1">
        <v>42290.825844907406</v>
      </c>
      <c r="B19">
        <v>9.5</v>
      </c>
      <c r="C19">
        <v>9.5</v>
      </c>
      <c r="IV19">
        <v>19</v>
      </c>
    </row>
    <row r="20" spans="1:256" x14ac:dyDescent="0.15">
      <c r="A20" s="1">
        <v>42290.826192129629</v>
      </c>
      <c r="B20">
        <v>31.1</v>
      </c>
      <c r="C20">
        <v>31.1</v>
      </c>
      <c r="IV20">
        <v>62.2</v>
      </c>
    </row>
    <row r="21" spans="1:256" x14ac:dyDescent="0.15">
      <c r="A21" s="1">
        <v>42290.826539351852</v>
      </c>
      <c r="B21">
        <v>30.1</v>
      </c>
      <c r="C21">
        <v>30.1</v>
      </c>
      <c r="IV21">
        <v>60.2</v>
      </c>
    </row>
    <row r="22" spans="1:256" x14ac:dyDescent="0.15">
      <c r="A22" s="1">
        <v>42290.826886574076</v>
      </c>
      <c r="B22">
        <v>28.9</v>
      </c>
      <c r="C22">
        <v>28.9</v>
      </c>
      <c r="IV22">
        <v>57.8</v>
      </c>
    </row>
    <row r="23" spans="1:256" x14ac:dyDescent="0.15">
      <c r="A23" s="1">
        <v>42290.827233796299</v>
      </c>
      <c r="B23">
        <v>30.1</v>
      </c>
      <c r="C23">
        <v>30.1</v>
      </c>
      <c r="IV23">
        <v>60.2</v>
      </c>
    </row>
    <row r="24" spans="1:256" x14ac:dyDescent="0.15">
      <c r="A24" s="1">
        <v>42290.827581018515</v>
      </c>
      <c r="B24">
        <v>32.799999999999997</v>
      </c>
      <c r="C24">
        <v>32.799999999999997</v>
      </c>
      <c r="IV24">
        <v>65.599999999999994</v>
      </c>
    </row>
    <row r="25" spans="1:256" x14ac:dyDescent="0.15">
      <c r="A25" s="1">
        <v>42290.827928240738</v>
      </c>
      <c r="B25">
        <v>27.7</v>
      </c>
      <c r="C25">
        <v>27.7</v>
      </c>
      <c r="IV25">
        <v>55.4</v>
      </c>
    </row>
    <row r="26" spans="1:256" x14ac:dyDescent="0.15">
      <c r="A26" s="1">
        <v>42290.828275462962</v>
      </c>
      <c r="B26">
        <v>29.5</v>
      </c>
      <c r="C26">
        <v>29.5</v>
      </c>
      <c r="IV26">
        <v>59</v>
      </c>
    </row>
    <row r="27" spans="1:256" x14ac:dyDescent="0.15">
      <c r="A27" s="1">
        <v>42290.828622685185</v>
      </c>
      <c r="B27">
        <v>35.1</v>
      </c>
      <c r="C27">
        <v>35.1</v>
      </c>
      <c r="IV27">
        <v>70.2</v>
      </c>
    </row>
    <row r="28" spans="1:256" x14ac:dyDescent="0.15">
      <c r="A28" s="1">
        <v>42290.828969907408</v>
      </c>
      <c r="B28">
        <v>9.6999999999999993</v>
      </c>
      <c r="C28">
        <v>9.6999999999999993</v>
      </c>
      <c r="IV28">
        <v>19.399999999999999</v>
      </c>
    </row>
    <row r="29" spans="1:256" x14ac:dyDescent="0.15">
      <c r="A29" s="1">
        <v>42290.829317129632</v>
      </c>
      <c r="B29">
        <v>30.5</v>
      </c>
      <c r="C29">
        <v>30.5</v>
      </c>
      <c r="IV29">
        <v>61</v>
      </c>
    </row>
    <row r="30" spans="1:256" x14ac:dyDescent="0.15">
      <c r="A30" s="1">
        <v>42290.829664351855</v>
      </c>
      <c r="B30">
        <v>33.5</v>
      </c>
      <c r="C30">
        <v>33.5</v>
      </c>
      <c r="IV30">
        <v>67</v>
      </c>
    </row>
    <row r="31" spans="1:256" x14ac:dyDescent="0.15">
      <c r="A31" s="1">
        <v>42290.830011574071</v>
      </c>
      <c r="B31">
        <v>28.7</v>
      </c>
      <c r="C31">
        <v>28.7</v>
      </c>
      <c r="IV31">
        <v>57.4</v>
      </c>
    </row>
    <row r="32" spans="1:256" x14ac:dyDescent="0.15">
      <c r="A32" s="1">
        <v>42290.830358796295</v>
      </c>
      <c r="B32">
        <v>30.8</v>
      </c>
      <c r="C32">
        <v>30.8</v>
      </c>
      <c r="IV32">
        <v>61.6</v>
      </c>
    </row>
    <row r="33" spans="1:256" x14ac:dyDescent="0.15">
      <c r="A33" s="1">
        <v>42290.830706018518</v>
      </c>
      <c r="B33">
        <v>27.9</v>
      </c>
      <c r="C33">
        <v>27.9</v>
      </c>
      <c r="IV33">
        <v>55.8</v>
      </c>
    </row>
    <row r="34" spans="1:256" x14ac:dyDescent="0.15">
      <c r="A34" s="1">
        <v>42290.831053240741</v>
      </c>
      <c r="B34">
        <v>25.5</v>
      </c>
      <c r="C34">
        <v>25.5</v>
      </c>
      <c r="IV34">
        <v>51</v>
      </c>
    </row>
    <row r="35" spans="1:256" x14ac:dyDescent="0.15">
      <c r="A35" s="1">
        <v>42290.831400462965</v>
      </c>
      <c r="B35">
        <v>28.4</v>
      </c>
      <c r="C35">
        <v>28.4</v>
      </c>
      <c r="IV35">
        <v>56.8</v>
      </c>
    </row>
    <row r="36" spans="1:256" x14ac:dyDescent="0.15">
      <c r="A36" s="1">
        <v>42290.831747685188</v>
      </c>
      <c r="B36">
        <v>27.6</v>
      </c>
      <c r="C36">
        <v>27.6</v>
      </c>
      <c r="IV36">
        <v>55.2</v>
      </c>
    </row>
    <row r="37" spans="1:256" x14ac:dyDescent="0.15">
      <c r="A37" s="1">
        <v>42290.832094907404</v>
      </c>
      <c r="B37">
        <v>31.6</v>
      </c>
      <c r="C37">
        <v>31.6</v>
      </c>
      <c r="IV37">
        <v>63.2</v>
      </c>
    </row>
    <row r="38" spans="1:256" x14ac:dyDescent="0.15">
      <c r="A38" s="1">
        <v>42290.832442129627</v>
      </c>
      <c r="B38">
        <v>27.1</v>
      </c>
      <c r="C38">
        <v>27.1</v>
      </c>
      <c r="IV38">
        <v>54.2</v>
      </c>
    </row>
    <row r="39" spans="1:256" x14ac:dyDescent="0.15">
      <c r="A39" s="1">
        <v>42290.832789351851</v>
      </c>
      <c r="B39">
        <v>29.2</v>
      </c>
      <c r="C39">
        <v>29.2</v>
      </c>
      <c r="IV39">
        <v>58.4</v>
      </c>
    </row>
    <row r="40" spans="1:256" x14ac:dyDescent="0.15">
      <c r="A40" s="1">
        <v>42290.833136574074</v>
      </c>
      <c r="B40">
        <v>27.7</v>
      </c>
      <c r="C40">
        <v>27.7</v>
      </c>
      <c r="IV40">
        <v>55.4</v>
      </c>
    </row>
    <row r="41" spans="1:256" x14ac:dyDescent="0.15">
      <c r="A41" s="1">
        <v>42290.833483796298</v>
      </c>
      <c r="B41">
        <v>30</v>
      </c>
      <c r="C41">
        <v>30</v>
      </c>
      <c r="IV41">
        <v>60</v>
      </c>
    </row>
    <row r="42" spans="1:256" x14ac:dyDescent="0.15">
      <c r="A42" s="1">
        <v>42290.833831018521</v>
      </c>
      <c r="B42">
        <v>11.1</v>
      </c>
      <c r="C42">
        <v>11.1</v>
      </c>
      <c r="IV42">
        <v>22.2</v>
      </c>
    </row>
    <row r="43" spans="1:256" x14ac:dyDescent="0.15">
      <c r="A43" s="1">
        <v>42290.834178240744</v>
      </c>
      <c r="B43">
        <v>30.4</v>
      </c>
      <c r="C43">
        <v>30.4</v>
      </c>
      <c r="IV43">
        <v>60.8</v>
      </c>
    </row>
    <row r="44" spans="1:256" x14ac:dyDescent="0.15">
      <c r="A44" s="1">
        <v>42290.83452546296</v>
      </c>
      <c r="B44">
        <v>28.3</v>
      </c>
      <c r="C44">
        <v>28.3</v>
      </c>
      <c r="IV44">
        <v>56.6</v>
      </c>
    </row>
    <row r="45" spans="1:256" x14ac:dyDescent="0.15">
      <c r="A45" s="1">
        <v>42290.834872685184</v>
      </c>
      <c r="B45">
        <v>32.9</v>
      </c>
      <c r="C45">
        <v>32.9</v>
      </c>
      <c r="IV45">
        <v>65.8</v>
      </c>
    </row>
    <row r="46" spans="1:256" x14ac:dyDescent="0.15">
      <c r="A46" s="1">
        <v>42290.835219907407</v>
      </c>
      <c r="B46">
        <v>30.9</v>
      </c>
      <c r="C46">
        <v>30.9</v>
      </c>
      <c r="IV46">
        <v>61.8</v>
      </c>
    </row>
    <row r="47" spans="1:256" x14ac:dyDescent="0.15">
      <c r="A47" s="1">
        <v>42290.83556712963</v>
      </c>
      <c r="B47">
        <v>27.1</v>
      </c>
      <c r="C47">
        <v>27.1</v>
      </c>
      <c r="IV47">
        <v>54.2</v>
      </c>
    </row>
    <row r="48" spans="1:256" x14ac:dyDescent="0.15">
      <c r="A48" s="1">
        <v>42290.835914351854</v>
      </c>
      <c r="B48">
        <v>29.3</v>
      </c>
      <c r="C48">
        <v>29.3</v>
      </c>
      <c r="IV48">
        <v>58.6</v>
      </c>
    </row>
    <row r="49" spans="1:256" x14ac:dyDescent="0.15">
      <c r="A49" s="1">
        <v>42290.836261574077</v>
      </c>
      <c r="B49">
        <v>30</v>
      </c>
      <c r="C49">
        <v>30</v>
      </c>
      <c r="IV49">
        <v>60</v>
      </c>
    </row>
    <row r="50" spans="1:256" x14ac:dyDescent="0.15">
      <c r="A50" s="1">
        <v>42290.836608796293</v>
      </c>
      <c r="B50">
        <v>29.2</v>
      </c>
      <c r="C50">
        <v>29.2</v>
      </c>
      <c r="IV50">
        <v>58.4</v>
      </c>
    </row>
    <row r="51" spans="1:256" x14ac:dyDescent="0.15">
      <c r="A51" s="1">
        <v>42290.836956018517</v>
      </c>
      <c r="B51">
        <v>27.9</v>
      </c>
      <c r="C51">
        <v>27.9</v>
      </c>
      <c r="IV51">
        <v>55.8</v>
      </c>
    </row>
    <row r="52" spans="1:256" x14ac:dyDescent="0.15">
      <c r="A52" s="1">
        <v>42290.83730324074</v>
      </c>
      <c r="B52">
        <v>28.4</v>
      </c>
      <c r="C52">
        <v>28.4</v>
      </c>
      <c r="IV52">
        <v>56.8</v>
      </c>
    </row>
    <row r="53" spans="1:256" x14ac:dyDescent="0.15">
      <c r="A53" s="1">
        <v>42290.837650462963</v>
      </c>
      <c r="B53">
        <v>6.4</v>
      </c>
      <c r="C53">
        <v>6.4</v>
      </c>
      <c r="IV53">
        <v>12.8</v>
      </c>
    </row>
    <row r="54" spans="1:256" x14ac:dyDescent="0.15">
      <c r="A54" s="1">
        <v>42290.837997685187</v>
      </c>
      <c r="B54">
        <v>32.700000000000003</v>
      </c>
      <c r="C54">
        <v>32.700000000000003</v>
      </c>
      <c r="IV54">
        <v>65.400000000000006</v>
      </c>
    </row>
    <row r="55" spans="1:256" x14ac:dyDescent="0.15">
      <c r="A55" s="1">
        <v>42290.83834490741</v>
      </c>
      <c r="B55">
        <v>31.7</v>
      </c>
      <c r="C55">
        <v>31.7</v>
      </c>
      <c r="IV55">
        <v>63.4</v>
      </c>
    </row>
    <row r="56" spans="1:256" x14ac:dyDescent="0.15">
      <c r="A56" s="1">
        <v>42290.838692129626</v>
      </c>
      <c r="B56">
        <v>26.9</v>
      </c>
      <c r="C56">
        <v>26.9</v>
      </c>
      <c r="IV56">
        <v>53.8</v>
      </c>
    </row>
    <row r="57" spans="1:256" x14ac:dyDescent="0.15">
      <c r="A57" s="1">
        <v>42290.839039351849</v>
      </c>
      <c r="B57">
        <v>30.7</v>
      </c>
      <c r="C57">
        <v>30.7</v>
      </c>
      <c r="IV57">
        <v>61.4</v>
      </c>
    </row>
    <row r="58" spans="1:256" x14ac:dyDescent="0.15">
      <c r="A58" s="1">
        <v>42290.839386574073</v>
      </c>
      <c r="B58">
        <v>28.3</v>
      </c>
      <c r="C58">
        <v>28.3</v>
      </c>
      <c r="IV58">
        <v>56.6</v>
      </c>
    </row>
    <row r="59" spans="1:256" x14ac:dyDescent="0.15">
      <c r="A59" s="1">
        <v>42290.839733796296</v>
      </c>
      <c r="B59">
        <v>30.1</v>
      </c>
      <c r="C59">
        <v>30.1</v>
      </c>
      <c r="IV59">
        <v>60.2</v>
      </c>
    </row>
    <row r="60" spans="1:256" x14ac:dyDescent="0.15">
      <c r="A60" s="1">
        <v>42290.840081018519</v>
      </c>
      <c r="B60">
        <v>28.9</v>
      </c>
      <c r="C60">
        <v>28.9</v>
      </c>
      <c r="IV60">
        <v>57.8</v>
      </c>
    </row>
    <row r="61" spans="1:256" x14ac:dyDescent="0.15">
      <c r="A61" s="1">
        <v>42290.840428240743</v>
      </c>
      <c r="B61">
        <v>30.3</v>
      </c>
      <c r="C61">
        <v>30.3</v>
      </c>
      <c r="IV61">
        <v>60.6</v>
      </c>
    </row>
    <row r="62" spans="1:256" x14ac:dyDescent="0.15">
      <c r="A62" s="1">
        <v>42290.840775462966</v>
      </c>
      <c r="B62">
        <v>28.8</v>
      </c>
      <c r="C62">
        <v>28.8</v>
      </c>
      <c r="IV62">
        <v>57.6</v>
      </c>
    </row>
    <row r="63" spans="1:256" x14ac:dyDescent="0.15">
      <c r="A63" s="1">
        <v>42290.841122685182</v>
      </c>
      <c r="B63">
        <v>29.1</v>
      </c>
      <c r="C63">
        <v>29.1</v>
      </c>
      <c r="IV63">
        <v>58.2</v>
      </c>
    </row>
    <row r="64" spans="1:256" x14ac:dyDescent="0.15">
      <c r="A64" s="1">
        <v>42290.841469907406</v>
      </c>
      <c r="B64">
        <v>9.3000000000000007</v>
      </c>
      <c r="C64">
        <v>9.3000000000000007</v>
      </c>
      <c r="IV64">
        <v>18.600000000000001</v>
      </c>
    </row>
    <row r="65" spans="1:256" x14ac:dyDescent="0.15">
      <c r="A65" s="1">
        <v>42290.841817129629</v>
      </c>
      <c r="B65">
        <v>29.6</v>
      </c>
      <c r="C65">
        <v>29.6</v>
      </c>
      <c r="IV65">
        <v>59.2</v>
      </c>
    </row>
    <row r="66" spans="1:256" x14ac:dyDescent="0.15">
      <c r="A66" s="1">
        <v>42290.842164351852</v>
      </c>
      <c r="B66">
        <v>20.399999999999999</v>
      </c>
      <c r="C66">
        <v>20.399999999999999</v>
      </c>
      <c r="IV66">
        <v>40.799999999999997</v>
      </c>
    </row>
    <row r="67" spans="1:256" x14ac:dyDescent="0.15">
      <c r="A67" s="1">
        <v>42290.842511574076</v>
      </c>
      <c r="B67">
        <v>6.7</v>
      </c>
      <c r="C67">
        <v>6.7</v>
      </c>
      <c r="IV67">
        <v>13.4</v>
      </c>
    </row>
    <row r="68" spans="1:256" x14ac:dyDescent="0.15">
      <c r="A68" s="1">
        <v>42290.842858796299</v>
      </c>
      <c r="B68">
        <v>7.3</v>
      </c>
      <c r="C68">
        <v>7.3</v>
      </c>
      <c r="IV68">
        <v>14.6</v>
      </c>
    </row>
    <row r="69" spans="1:256" x14ac:dyDescent="0.15">
      <c r="A69" s="1">
        <v>42290.843206018515</v>
      </c>
      <c r="B69">
        <v>6</v>
      </c>
      <c r="C69">
        <v>6</v>
      </c>
      <c r="IV69">
        <v>12</v>
      </c>
    </row>
    <row r="70" spans="1:256" x14ac:dyDescent="0.15">
      <c r="A70" s="1">
        <v>42290.843553240738</v>
      </c>
      <c r="B70">
        <v>10.4</v>
      </c>
      <c r="C70">
        <v>10.4</v>
      </c>
      <c r="IV70">
        <v>20.8</v>
      </c>
    </row>
    <row r="71" spans="1:256" x14ac:dyDescent="0.15">
      <c r="A71" s="1">
        <v>42290.843900462962</v>
      </c>
      <c r="B71">
        <v>9.6999999999999993</v>
      </c>
      <c r="C71">
        <v>9.6999999999999993</v>
      </c>
      <c r="IV71">
        <v>19.399999999999999</v>
      </c>
    </row>
    <row r="72" spans="1:256" x14ac:dyDescent="0.15">
      <c r="A72" s="1">
        <v>42290.844247685185</v>
      </c>
      <c r="B72">
        <v>5.9</v>
      </c>
      <c r="C72">
        <v>5.9</v>
      </c>
      <c r="IV72">
        <v>11.8</v>
      </c>
    </row>
    <row r="73" spans="1:256" x14ac:dyDescent="0.15">
      <c r="A73" s="1">
        <v>42290.844594907408</v>
      </c>
      <c r="B73">
        <v>7.2</v>
      </c>
      <c r="C73">
        <v>7.2</v>
      </c>
      <c r="IV73">
        <v>14.4</v>
      </c>
    </row>
    <row r="74" spans="1:256" x14ac:dyDescent="0.15">
      <c r="A74" s="1">
        <v>42290.844942129632</v>
      </c>
      <c r="B74">
        <v>7.7</v>
      </c>
      <c r="C74">
        <v>7.7</v>
      </c>
      <c r="IV74">
        <v>15.4</v>
      </c>
    </row>
    <row r="75" spans="1:256" x14ac:dyDescent="0.15">
      <c r="A75" s="1">
        <v>42290.845289351855</v>
      </c>
      <c r="B75">
        <v>6.3</v>
      </c>
      <c r="C75">
        <v>6.3</v>
      </c>
      <c r="IV75">
        <v>12.6</v>
      </c>
    </row>
    <row r="76" spans="1:256" x14ac:dyDescent="0.15">
      <c r="A76" s="1">
        <v>42290.845636574071</v>
      </c>
      <c r="B76">
        <v>7.5</v>
      </c>
      <c r="C76">
        <v>7.5</v>
      </c>
      <c r="IV76">
        <v>15</v>
      </c>
    </row>
    <row r="78" spans="1:256" x14ac:dyDescent="0.15">
      <c r="A78" t="s">
        <v>430</v>
      </c>
      <c r="B78" s="8">
        <f>AVERAGE(B2:B76)</f>
        <v>23.753333333333345</v>
      </c>
      <c r="C78" s="8">
        <f>AVERAGE(C2:C76)</f>
        <v>23.753333333333345</v>
      </c>
    </row>
    <row r="79" spans="1:256" x14ac:dyDescent="0.15">
      <c r="A79" t="s">
        <v>431</v>
      </c>
      <c r="B79" s="8">
        <f>IF(B78=0,0,MAX(SUMPRODUCT(B2:B76,B2:B76)/SUM(B2:B76)-B78,0))</f>
        <v>4.2203124707643092</v>
      </c>
      <c r="C79" s="8">
        <f>IF(C78=0,0,MAX(SUMPRODUCT(C2:C76,C2:C76)/SUM(C2:C76)-C78,0))</f>
        <v>4.2203124707643092</v>
      </c>
    </row>
    <row r="80" spans="1:256" x14ac:dyDescent="0.15">
      <c r="A80" t="s">
        <v>432</v>
      </c>
      <c r="B80" s="8">
        <f>ABS(MAX(B2:B76)-B78-B79)</f>
        <v>7.1263541959023478</v>
      </c>
      <c r="C80" s="8">
        <f>ABS(MAX(C2:C76)-C78-C79)</f>
        <v>7.1263541959023478</v>
      </c>
    </row>
    <row r="81" spans="1:3" x14ac:dyDescent="0.15">
      <c r="A81" t="s">
        <v>433</v>
      </c>
      <c r="B81" s="8">
        <f>B78+ B79</f>
        <v>27.973645804097654</v>
      </c>
      <c r="C81" s="8">
        <f>C78+ C79</f>
        <v>27.973645804097654</v>
      </c>
    </row>
  </sheetData>
  <sortState columnSort="1" ref="B1:C81">
    <sortCondition descending="1" ref="B8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1"/>
  <sheetViews>
    <sheetView workbookViewId="0">
      <pane xSplit="1" ySplit="1" topLeftCell="B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75" defaultRowHeight="11" x14ac:dyDescent="0.15"/>
  <cols>
    <col min="2" max="3" width="7.75" customWidth="1"/>
  </cols>
  <sheetData>
    <row r="1" spans="1:256" x14ac:dyDescent="0.15">
      <c r="A1" t="s">
        <v>328</v>
      </c>
      <c r="B1" t="s">
        <v>323</v>
      </c>
      <c r="C1" t="s">
        <v>324</v>
      </c>
      <c r="IV1" t="s">
        <v>434</v>
      </c>
    </row>
    <row r="2" spans="1:256" x14ac:dyDescent="0.15">
      <c r="A2" s="1">
        <v>42290.81994212963</v>
      </c>
      <c r="B2">
        <v>0.8</v>
      </c>
      <c r="C2">
        <v>0.8</v>
      </c>
      <c r="IV2">
        <v>1.6</v>
      </c>
    </row>
    <row r="3" spans="1:256" x14ac:dyDescent="0.15">
      <c r="A3" s="1">
        <v>42290.820289351854</v>
      </c>
      <c r="B3">
        <v>0.6</v>
      </c>
      <c r="C3">
        <v>0.6</v>
      </c>
      <c r="IV3">
        <v>1.2</v>
      </c>
    </row>
    <row r="4" spans="1:256" x14ac:dyDescent="0.15">
      <c r="A4" s="1">
        <v>42290.820636574077</v>
      </c>
      <c r="B4">
        <v>1.1000000000000001</v>
      </c>
      <c r="C4">
        <v>1.1000000000000001</v>
      </c>
      <c r="IV4">
        <v>2.2000000000000002</v>
      </c>
    </row>
    <row r="5" spans="1:256" x14ac:dyDescent="0.15">
      <c r="A5" s="1">
        <v>42290.820983796293</v>
      </c>
      <c r="B5">
        <v>0.9</v>
      </c>
      <c r="C5">
        <v>0.9</v>
      </c>
      <c r="IV5">
        <v>1.8</v>
      </c>
    </row>
    <row r="6" spans="1:256" x14ac:dyDescent="0.15">
      <c r="A6" s="1">
        <v>42290.821331018517</v>
      </c>
      <c r="B6">
        <v>0.9</v>
      </c>
      <c r="C6">
        <v>0.9</v>
      </c>
      <c r="IV6">
        <v>1.8</v>
      </c>
    </row>
    <row r="7" spans="1:256" x14ac:dyDescent="0.15">
      <c r="A7" s="1">
        <v>42290.82167824074</v>
      </c>
      <c r="B7">
        <v>0.9</v>
      </c>
      <c r="C7">
        <v>0.9</v>
      </c>
      <c r="IV7">
        <v>1.8</v>
      </c>
    </row>
    <row r="8" spans="1:256" x14ac:dyDescent="0.15">
      <c r="A8" s="1">
        <v>42290.822025462963</v>
      </c>
      <c r="B8">
        <v>1.5</v>
      </c>
      <c r="C8">
        <v>1.5</v>
      </c>
      <c r="IV8">
        <v>3</v>
      </c>
    </row>
    <row r="9" spans="1:256" x14ac:dyDescent="0.15">
      <c r="A9" s="1">
        <v>42290.822372685187</v>
      </c>
      <c r="B9">
        <v>0.7</v>
      </c>
      <c r="C9">
        <v>0.7</v>
      </c>
      <c r="IV9">
        <v>1.4</v>
      </c>
    </row>
    <row r="10" spans="1:256" x14ac:dyDescent="0.15">
      <c r="A10" s="1">
        <v>42290.82271990741</v>
      </c>
      <c r="B10">
        <v>1.3</v>
      </c>
      <c r="C10">
        <v>1.3</v>
      </c>
      <c r="IV10">
        <v>2.6</v>
      </c>
    </row>
    <row r="11" spans="1:256" x14ac:dyDescent="0.15">
      <c r="A11" s="1">
        <v>42290.823067129626</v>
      </c>
      <c r="B11">
        <v>1.1000000000000001</v>
      </c>
      <c r="C11">
        <v>1.1000000000000001</v>
      </c>
      <c r="IV11">
        <v>2.2000000000000002</v>
      </c>
    </row>
    <row r="12" spans="1:256" x14ac:dyDescent="0.15">
      <c r="A12" s="1">
        <v>42290.823414351849</v>
      </c>
      <c r="B12">
        <v>1.3</v>
      </c>
      <c r="C12">
        <v>1.3</v>
      </c>
      <c r="IV12">
        <v>2.6</v>
      </c>
    </row>
    <row r="13" spans="1:256" x14ac:dyDescent="0.15">
      <c r="A13" s="1">
        <v>42290.823761574073</v>
      </c>
      <c r="B13">
        <v>1.1000000000000001</v>
      </c>
      <c r="C13">
        <v>1.1000000000000001</v>
      </c>
      <c r="IV13">
        <v>2.2000000000000002</v>
      </c>
    </row>
    <row r="14" spans="1:256" x14ac:dyDescent="0.15">
      <c r="A14" s="1">
        <v>42290.824108796296</v>
      </c>
      <c r="B14">
        <v>1.2</v>
      </c>
      <c r="C14">
        <v>1.2</v>
      </c>
      <c r="IV14">
        <v>2.4</v>
      </c>
    </row>
    <row r="15" spans="1:256" x14ac:dyDescent="0.15">
      <c r="A15" s="1">
        <v>42290.824456018519</v>
      </c>
      <c r="B15">
        <v>1.2</v>
      </c>
      <c r="C15">
        <v>1.2</v>
      </c>
      <c r="IV15">
        <v>2.4</v>
      </c>
    </row>
    <row r="16" spans="1:256" x14ac:dyDescent="0.15">
      <c r="A16" s="1">
        <v>42290.824803240743</v>
      </c>
      <c r="B16">
        <v>0.9</v>
      </c>
      <c r="C16">
        <v>0.9</v>
      </c>
      <c r="IV16">
        <v>1.8</v>
      </c>
    </row>
    <row r="17" spans="1:256" x14ac:dyDescent="0.15">
      <c r="A17" s="1">
        <v>42290.825150462966</v>
      </c>
      <c r="B17">
        <v>1</v>
      </c>
      <c r="C17">
        <v>1</v>
      </c>
      <c r="IV17">
        <v>2</v>
      </c>
    </row>
    <row r="18" spans="1:256" x14ac:dyDescent="0.15">
      <c r="A18" s="1">
        <v>42290.825497685182</v>
      </c>
      <c r="B18">
        <v>1.5</v>
      </c>
      <c r="C18">
        <v>1.5</v>
      </c>
      <c r="IV18">
        <v>3</v>
      </c>
    </row>
    <row r="19" spans="1:256" x14ac:dyDescent="0.15">
      <c r="A19" s="1">
        <v>42290.825844907406</v>
      </c>
      <c r="B19">
        <v>0.9</v>
      </c>
      <c r="C19">
        <v>0.9</v>
      </c>
      <c r="IV19">
        <v>1.8</v>
      </c>
    </row>
    <row r="20" spans="1:256" x14ac:dyDescent="0.15">
      <c r="A20" s="1">
        <v>42290.826192129629</v>
      </c>
      <c r="B20">
        <v>1.3</v>
      </c>
      <c r="C20">
        <v>1.3</v>
      </c>
      <c r="IV20">
        <v>2.6</v>
      </c>
    </row>
    <row r="21" spans="1:256" x14ac:dyDescent="0.15">
      <c r="A21" s="1">
        <v>42290.826539351852</v>
      </c>
      <c r="B21">
        <v>1</v>
      </c>
      <c r="C21">
        <v>1</v>
      </c>
      <c r="IV21">
        <v>2</v>
      </c>
    </row>
    <row r="22" spans="1:256" x14ac:dyDescent="0.15">
      <c r="A22" s="1">
        <v>42290.826886574076</v>
      </c>
      <c r="B22">
        <v>0.9</v>
      </c>
      <c r="C22">
        <v>0.9</v>
      </c>
      <c r="IV22">
        <v>1.8</v>
      </c>
    </row>
    <row r="23" spans="1:256" x14ac:dyDescent="0.15">
      <c r="A23" s="1">
        <v>42290.827233796299</v>
      </c>
      <c r="B23">
        <v>1</v>
      </c>
      <c r="C23">
        <v>1</v>
      </c>
      <c r="IV23">
        <v>2</v>
      </c>
    </row>
    <row r="24" spans="1:256" x14ac:dyDescent="0.15">
      <c r="A24" s="1">
        <v>42290.827581018515</v>
      </c>
      <c r="B24">
        <v>1.3</v>
      </c>
      <c r="C24">
        <v>1.3</v>
      </c>
      <c r="IV24">
        <v>2.6</v>
      </c>
    </row>
    <row r="25" spans="1:256" x14ac:dyDescent="0.15">
      <c r="A25" s="1">
        <v>42290.827928240738</v>
      </c>
      <c r="B25">
        <v>1.2</v>
      </c>
      <c r="C25">
        <v>1.2</v>
      </c>
      <c r="IV25">
        <v>2.4</v>
      </c>
    </row>
    <row r="26" spans="1:256" x14ac:dyDescent="0.15">
      <c r="A26" s="1">
        <v>42290.828275462962</v>
      </c>
      <c r="B26">
        <v>1.1000000000000001</v>
      </c>
      <c r="C26">
        <v>1.1000000000000001</v>
      </c>
      <c r="IV26">
        <v>2.2000000000000002</v>
      </c>
    </row>
    <row r="27" spans="1:256" x14ac:dyDescent="0.15">
      <c r="A27" s="1">
        <v>42290.828622685185</v>
      </c>
      <c r="B27">
        <v>1.3</v>
      </c>
      <c r="C27">
        <v>1.3</v>
      </c>
      <c r="IV27">
        <v>2.6</v>
      </c>
    </row>
    <row r="28" spans="1:256" x14ac:dyDescent="0.15">
      <c r="A28" s="1">
        <v>42290.828969907408</v>
      </c>
      <c r="B28">
        <v>1.2</v>
      </c>
      <c r="C28">
        <v>1.2</v>
      </c>
      <c r="IV28">
        <v>2.4</v>
      </c>
    </row>
    <row r="29" spans="1:256" x14ac:dyDescent="0.15">
      <c r="A29" s="1">
        <v>42290.829317129632</v>
      </c>
      <c r="B29">
        <v>0.7</v>
      </c>
      <c r="C29">
        <v>0.7</v>
      </c>
      <c r="IV29">
        <v>1.4</v>
      </c>
    </row>
    <row r="30" spans="1:256" x14ac:dyDescent="0.15">
      <c r="A30" s="1">
        <v>42290.829664351855</v>
      </c>
      <c r="B30">
        <v>1.4</v>
      </c>
      <c r="C30">
        <v>1.4</v>
      </c>
      <c r="IV30">
        <v>2.8</v>
      </c>
    </row>
    <row r="31" spans="1:256" x14ac:dyDescent="0.15">
      <c r="A31" s="1">
        <v>42290.830011574071</v>
      </c>
      <c r="B31">
        <v>1</v>
      </c>
      <c r="C31">
        <v>1</v>
      </c>
      <c r="IV31">
        <v>2</v>
      </c>
    </row>
    <row r="32" spans="1:256" x14ac:dyDescent="0.15">
      <c r="A32" s="1">
        <v>42290.830358796295</v>
      </c>
      <c r="B32">
        <v>1.5</v>
      </c>
      <c r="C32">
        <v>1.5</v>
      </c>
      <c r="IV32">
        <v>3</v>
      </c>
    </row>
    <row r="33" spans="1:256" x14ac:dyDescent="0.15">
      <c r="A33" s="1">
        <v>42290.830706018518</v>
      </c>
      <c r="B33">
        <v>1</v>
      </c>
      <c r="C33">
        <v>1</v>
      </c>
      <c r="IV33">
        <v>2</v>
      </c>
    </row>
    <row r="34" spans="1:256" x14ac:dyDescent="0.15">
      <c r="A34" s="1">
        <v>42290.831053240741</v>
      </c>
      <c r="B34">
        <v>1.2</v>
      </c>
      <c r="C34">
        <v>1.2</v>
      </c>
      <c r="IV34">
        <v>2.4</v>
      </c>
    </row>
    <row r="35" spans="1:256" x14ac:dyDescent="0.15">
      <c r="A35" s="1">
        <v>42290.831400462965</v>
      </c>
      <c r="B35">
        <v>0.9</v>
      </c>
      <c r="C35">
        <v>0.9</v>
      </c>
      <c r="IV35">
        <v>1.8</v>
      </c>
    </row>
    <row r="36" spans="1:256" x14ac:dyDescent="0.15">
      <c r="A36" s="1">
        <v>42290.831747685188</v>
      </c>
      <c r="B36">
        <v>0.8</v>
      </c>
      <c r="C36">
        <v>0.8</v>
      </c>
      <c r="IV36">
        <v>1.6</v>
      </c>
    </row>
    <row r="37" spans="1:256" x14ac:dyDescent="0.15">
      <c r="A37" s="1">
        <v>42290.832094907404</v>
      </c>
      <c r="B37">
        <v>1.1000000000000001</v>
      </c>
      <c r="C37">
        <v>1.1000000000000001</v>
      </c>
      <c r="IV37">
        <v>2.2000000000000002</v>
      </c>
    </row>
    <row r="38" spans="1:256" x14ac:dyDescent="0.15">
      <c r="A38" s="1">
        <v>42290.832442129627</v>
      </c>
      <c r="B38">
        <v>1.1000000000000001</v>
      </c>
      <c r="C38">
        <v>1.1000000000000001</v>
      </c>
      <c r="IV38">
        <v>2.2000000000000002</v>
      </c>
    </row>
    <row r="39" spans="1:256" x14ac:dyDescent="0.15">
      <c r="A39" s="1">
        <v>42290.832789351851</v>
      </c>
      <c r="B39">
        <v>1</v>
      </c>
      <c r="C39">
        <v>1</v>
      </c>
      <c r="IV39">
        <v>2</v>
      </c>
    </row>
    <row r="40" spans="1:256" x14ac:dyDescent="0.15">
      <c r="A40" s="1">
        <v>42290.833136574074</v>
      </c>
      <c r="B40">
        <v>1.2</v>
      </c>
      <c r="C40">
        <v>1.2</v>
      </c>
      <c r="IV40">
        <v>2.4</v>
      </c>
    </row>
    <row r="41" spans="1:256" x14ac:dyDescent="0.15">
      <c r="A41" s="1">
        <v>42290.833483796298</v>
      </c>
      <c r="B41">
        <v>1.2</v>
      </c>
      <c r="C41">
        <v>1.2</v>
      </c>
      <c r="IV41">
        <v>2.4</v>
      </c>
    </row>
    <row r="42" spans="1:256" x14ac:dyDescent="0.15">
      <c r="A42" s="1">
        <v>42290.833831018521</v>
      </c>
      <c r="B42">
        <v>1.2</v>
      </c>
      <c r="C42">
        <v>1.2</v>
      </c>
      <c r="IV42">
        <v>2.4</v>
      </c>
    </row>
    <row r="43" spans="1:256" x14ac:dyDescent="0.15">
      <c r="A43" s="1">
        <v>42290.834178240744</v>
      </c>
      <c r="B43">
        <v>1.2</v>
      </c>
      <c r="C43">
        <v>1.2</v>
      </c>
      <c r="IV43">
        <v>2.4</v>
      </c>
    </row>
    <row r="44" spans="1:256" x14ac:dyDescent="0.15">
      <c r="A44" s="1">
        <v>42290.83452546296</v>
      </c>
      <c r="B44">
        <v>1</v>
      </c>
      <c r="C44">
        <v>1</v>
      </c>
      <c r="IV44">
        <v>2</v>
      </c>
    </row>
    <row r="45" spans="1:256" x14ac:dyDescent="0.15">
      <c r="A45" s="1">
        <v>42290.834872685184</v>
      </c>
      <c r="B45">
        <v>1.3</v>
      </c>
      <c r="C45">
        <v>1.3</v>
      </c>
      <c r="IV45">
        <v>2.6</v>
      </c>
    </row>
    <row r="46" spans="1:256" x14ac:dyDescent="0.15">
      <c r="A46" s="1">
        <v>42290.835219907407</v>
      </c>
      <c r="B46">
        <v>1.3</v>
      </c>
      <c r="C46">
        <v>1.3</v>
      </c>
      <c r="IV46">
        <v>2.6</v>
      </c>
    </row>
    <row r="47" spans="1:256" x14ac:dyDescent="0.15">
      <c r="A47" s="1">
        <v>42290.83556712963</v>
      </c>
      <c r="B47">
        <v>0.9</v>
      </c>
      <c r="C47">
        <v>0.9</v>
      </c>
      <c r="IV47">
        <v>1.8</v>
      </c>
    </row>
    <row r="48" spans="1:256" x14ac:dyDescent="0.15">
      <c r="A48" s="1">
        <v>42290.835914351854</v>
      </c>
      <c r="B48">
        <v>1.2</v>
      </c>
      <c r="C48">
        <v>1.2</v>
      </c>
      <c r="IV48">
        <v>2.4</v>
      </c>
    </row>
    <row r="49" spans="1:256" x14ac:dyDescent="0.15">
      <c r="A49" s="1">
        <v>42290.836261574077</v>
      </c>
      <c r="B49">
        <v>1</v>
      </c>
      <c r="C49">
        <v>1</v>
      </c>
      <c r="IV49">
        <v>2</v>
      </c>
    </row>
    <row r="50" spans="1:256" x14ac:dyDescent="0.15">
      <c r="A50" s="1">
        <v>42290.836608796293</v>
      </c>
      <c r="B50">
        <v>0.9</v>
      </c>
      <c r="C50">
        <v>0.9</v>
      </c>
      <c r="IV50">
        <v>1.8</v>
      </c>
    </row>
    <row r="51" spans="1:256" x14ac:dyDescent="0.15">
      <c r="A51" s="1">
        <v>42290.836956018517</v>
      </c>
      <c r="B51">
        <v>1.2</v>
      </c>
      <c r="C51">
        <v>1.2</v>
      </c>
      <c r="IV51">
        <v>2.4</v>
      </c>
    </row>
    <row r="52" spans="1:256" x14ac:dyDescent="0.15">
      <c r="A52" s="1">
        <v>42290.83730324074</v>
      </c>
      <c r="B52">
        <v>1.1000000000000001</v>
      </c>
      <c r="C52">
        <v>1.1000000000000001</v>
      </c>
      <c r="IV52">
        <v>2.2000000000000002</v>
      </c>
    </row>
    <row r="53" spans="1:256" x14ac:dyDescent="0.15">
      <c r="A53" s="1">
        <v>42290.837650462963</v>
      </c>
      <c r="B53">
        <v>0.7</v>
      </c>
      <c r="C53">
        <v>0.7</v>
      </c>
      <c r="IV53">
        <v>1.4</v>
      </c>
    </row>
    <row r="54" spans="1:256" x14ac:dyDescent="0.15">
      <c r="A54" s="1">
        <v>42290.837997685187</v>
      </c>
      <c r="B54">
        <v>1.4</v>
      </c>
      <c r="C54">
        <v>1.4</v>
      </c>
      <c r="IV54">
        <v>2.8</v>
      </c>
    </row>
    <row r="55" spans="1:256" x14ac:dyDescent="0.15">
      <c r="A55" s="1">
        <v>42290.83834490741</v>
      </c>
      <c r="B55">
        <v>1.2</v>
      </c>
      <c r="C55">
        <v>1.2</v>
      </c>
      <c r="IV55">
        <v>2.4</v>
      </c>
    </row>
    <row r="56" spans="1:256" x14ac:dyDescent="0.15">
      <c r="A56" s="1">
        <v>42290.838692129626</v>
      </c>
      <c r="B56">
        <v>1.1000000000000001</v>
      </c>
      <c r="C56">
        <v>1.1000000000000001</v>
      </c>
      <c r="IV56">
        <v>2.2000000000000002</v>
      </c>
    </row>
    <row r="57" spans="1:256" x14ac:dyDescent="0.15">
      <c r="A57" s="1">
        <v>42290.839039351849</v>
      </c>
      <c r="B57">
        <v>0.8</v>
      </c>
      <c r="C57">
        <v>0.8</v>
      </c>
      <c r="IV57">
        <v>1.6</v>
      </c>
    </row>
    <row r="58" spans="1:256" x14ac:dyDescent="0.15">
      <c r="A58" s="1">
        <v>42290.839386574073</v>
      </c>
      <c r="B58">
        <v>1.2</v>
      </c>
      <c r="C58">
        <v>1.2</v>
      </c>
      <c r="IV58">
        <v>2.4</v>
      </c>
    </row>
    <row r="59" spans="1:256" x14ac:dyDescent="0.15">
      <c r="A59" s="1">
        <v>42290.839733796296</v>
      </c>
      <c r="B59">
        <v>0.9</v>
      </c>
      <c r="C59">
        <v>0.9</v>
      </c>
      <c r="IV59">
        <v>1.8</v>
      </c>
    </row>
    <row r="60" spans="1:256" x14ac:dyDescent="0.15">
      <c r="A60" s="1">
        <v>42290.840081018519</v>
      </c>
      <c r="B60">
        <v>1.1000000000000001</v>
      </c>
      <c r="C60">
        <v>1.1000000000000001</v>
      </c>
      <c r="IV60">
        <v>2.2000000000000002</v>
      </c>
    </row>
    <row r="61" spans="1:256" x14ac:dyDescent="0.15">
      <c r="A61" s="1">
        <v>42290.840428240743</v>
      </c>
      <c r="B61">
        <v>1.1000000000000001</v>
      </c>
      <c r="C61">
        <v>1.1000000000000001</v>
      </c>
      <c r="IV61">
        <v>2.2000000000000002</v>
      </c>
    </row>
    <row r="62" spans="1:256" x14ac:dyDescent="0.15">
      <c r="A62" s="1">
        <v>42290.840775462966</v>
      </c>
      <c r="B62">
        <v>1.4</v>
      </c>
      <c r="C62">
        <v>1.4</v>
      </c>
      <c r="IV62">
        <v>2.8</v>
      </c>
    </row>
    <row r="63" spans="1:256" x14ac:dyDescent="0.15">
      <c r="A63" s="1">
        <v>42290.841122685182</v>
      </c>
      <c r="B63">
        <v>1.1000000000000001</v>
      </c>
      <c r="C63">
        <v>1.1000000000000001</v>
      </c>
      <c r="IV63">
        <v>2.2000000000000002</v>
      </c>
    </row>
    <row r="64" spans="1:256" x14ac:dyDescent="0.15">
      <c r="A64" s="1">
        <v>42290.841469907406</v>
      </c>
      <c r="B64">
        <v>1.1000000000000001</v>
      </c>
      <c r="C64">
        <v>1.1000000000000001</v>
      </c>
      <c r="IV64">
        <v>2.2000000000000002</v>
      </c>
    </row>
    <row r="65" spans="1:256" x14ac:dyDescent="0.15">
      <c r="A65" s="1">
        <v>42290.841817129629</v>
      </c>
      <c r="B65">
        <v>0.8</v>
      </c>
      <c r="C65">
        <v>0.8</v>
      </c>
      <c r="IV65">
        <v>1.6</v>
      </c>
    </row>
    <row r="66" spans="1:256" x14ac:dyDescent="0.15">
      <c r="A66" s="1">
        <v>42290.842164351852</v>
      </c>
      <c r="B66">
        <v>1</v>
      </c>
      <c r="C66">
        <v>1</v>
      </c>
      <c r="IV66">
        <v>2</v>
      </c>
    </row>
    <row r="67" spans="1:256" x14ac:dyDescent="0.15">
      <c r="A67" s="1">
        <v>42290.842511574076</v>
      </c>
      <c r="B67">
        <v>0.7</v>
      </c>
      <c r="C67">
        <v>0.7</v>
      </c>
      <c r="IV67">
        <v>1.4</v>
      </c>
    </row>
    <row r="68" spans="1:256" x14ac:dyDescent="0.15">
      <c r="A68" s="1">
        <v>42290.842858796299</v>
      </c>
      <c r="B68">
        <v>0.9</v>
      </c>
      <c r="C68">
        <v>0.9</v>
      </c>
      <c r="IV68">
        <v>1.8</v>
      </c>
    </row>
    <row r="69" spans="1:256" x14ac:dyDescent="0.15">
      <c r="A69" s="1">
        <v>42290.843206018515</v>
      </c>
      <c r="B69">
        <v>0.6</v>
      </c>
      <c r="C69">
        <v>0.6</v>
      </c>
      <c r="IV69">
        <v>1.2</v>
      </c>
    </row>
    <row r="70" spans="1:256" x14ac:dyDescent="0.15">
      <c r="A70" s="1">
        <v>42290.843553240738</v>
      </c>
      <c r="B70">
        <v>1.1000000000000001</v>
      </c>
      <c r="C70">
        <v>1.1000000000000001</v>
      </c>
      <c r="IV70">
        <v>2.2000000000000002</v>
      </c>
    </row>
    <row r="71" spans="1:256" x14ac:dyDescent="0.15">
      <c r="A71" s="1">
        <v>42290.843900462962</v>
      </c>
      <c r="B71">
        <v>1.2</v>
      </c>
      <c r="C71">
        <v>1.2</v>
      </c>
      <c r="IV71">
        <v>2.4</v>
      </c>
    </row>
    <row r="72" spans="1:256" x14ac:dyDescent="0.15">
      <c r="A72" s="1">
        <v>42290.844247685185</v>
      </c>
      <c r="B72">
        <v>0.6</v>
      </c>
      <c r="C72">
        <v>0.6</v>
      </c>
      <c r="IV72">
        <v>1.2</v>
      </c>
    </row>
    <row r="73" spans="1:256" x14ac:dyDescent="0.15">
      <c r="A73" s="1">
        <v>42290.844594907408</v>
      </c>
      <c r="B73">
        <v>0.9</v>
      </c>
      <c r="C73">
        <v>0.9</v>
      </c>
      <c r="IV73">
        <v>1.8</v>
      </c>
    </row>
    <row r="74" spans="1:256" x14ac:dyDescent="0.15">
      <c r="A74" s="1">
        <v>42290.844942129632</v>
      </c>
      <c r="B74">
        <v>0.9</v>
      </c>
      <c r="C74">
        <v>0.9</v>
      </c>
      <c r="IV74">
        <v>1.8</v>
      </c>
    </row>
    <row r="75" spans="1:256" x14ac:dyDescent="0.15">
      <c r="A75" s="1">
        <v>42290.845289351855</v>
      </c>
      <c r="B75">
        <v>0.7</v>
      </c>
      <c r="C75">
        <v>0.7</v>
      </c>
      <c r="IV75">
        <v>1.4</v>
      </c>
    </row>
    <row r="76" spans="1:256" x14ac:dyDescent="0.15">
      <c r="A76" s="1">
        <v>42290.845636574071</v>
      </c>
      <c r="B76">
        <v>0.9</v>
      </c>
      <c r="C76">
        <v>0.9</v>
      </c>
      <c r="IV76">
        <v>1.8</v>
      </c>
    </row>
    <row r="78" spans="1:256" x14ac:dyDescent="0.15">
      <c r="A78" t="s">
        <v>430</v>
      </c>
      <c r="B78" s="8">
        <f>AVERAGE(B2:B76)</f>
        <v>1.0533333333333335</v>
      </c>
      <c r="C78" s="8">
        <f>AVERAGE(C2:C76)</f>
        <v>1.0533333333333335</v>
      </c>
    </row>
    <row r="79" spans="1:256" x14ac:dyDescent="0.15">
      <c r="A79" t="s">
        <v>431</v>
      </c>
      <c r="B79" s="8">
        <f>IF(B78=0,0,MAX(SUMPRODUCT(B2:B76,B2:B76)/SUM(B2:B76)-B78,0))</f>
        <v>4.5147679324893497E-2</v>
      </c>
      <c r="C79" s="8">
        <f>IF(C78=0,0,MAX(SUMPRODUCT(C2:C76,C2:C76)/SUM(C2:C76)-C78,0))</f>
        <v>4.5147679324893497E-2</v>
      </c>
    </row>
    <row r="80" spans="1:256" x14ac:dyDescent="0.15">
      <c r="A80" t="s">
        <v>432</v>
      </c>
      <c r="B80" s="8">
        <f>ABS(MAX(B2:B76)-B78-B79)</f>
        <v>0.40151898734177305</v>
      </c>
      <c r="C80" s="8">
        <f>ABS(MAX(C2:C76)-C78-C79)</f>
        <v>0.40151898734177305</v>
      </c>
    </row>
    <row r="81" spans="1:3" x14ac:dyDescent="0.15">
      <c r="A81" t="s">
        <v>433</v>
      </c>
      <c r="B81" s="8">
        <f>B78+ B79</f>
        <v>1.098481012658227</v>
      </c>
      <c r="C81" s="8">
        <f>C78+ C79</f>
        <v>1.098481012658227</v>
      </c>
    </row>
  </sheetData>
  <sortState columnSort="1" ref="B1:C81">
    <sortCondition descending="1" ref="B8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pane xSplit="1" ySplit="1" topLeftCell="B8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75" defaultRowHeight="11" x14ac:dyDescent="0.15"/>
  <sheetData>
    <row r="1" spans="1:4" x14ac:dyDescent="0.15">
      <c r="A1" t="s">
        <v>329</v>
      </c>
      <c r="B1" t="s">
        <v>330</v>
      </c>
      <c r="C1" t="s">
        <v>331</v>
      </c>
      <c r="D1" t="s">
        <v>330</v>
      </c>
    </row>
    <row r="2" spans="1:4" x14ac:dyDescent="0.15">
      <c r="A2" s="1">
        <v>42290.81994212963</v>
      </c>
      <c r="B2">
        <v>29</v>
      </c>
      <c r="C2">
        <v>0</v>
      </c>
      <c r="D2">
        <v>29</v>
      </c>
    </row>
    <row r="3" spans="1:4" x14ac:dyDescent="0.15">
      <c r="A3" s="1">
        <v>42290.820289351854</v>
      </c>
      <c r="B3">
        <v>29</v>
      </c>
      <c r="C3">
        <v>0</v>
      </c>
      <c r="D3">
        <v>29</v>
      </c>
    </row>
    <row r="4" spans="1:4" x14ac:dyDescent="0.15">
      <c r="A4" s="1">
        <v>42290.820636574077</v>
      </c>
      <c r="B4">
        <v>29</v>
      </c>
      <c r="C4">
        <v>0</v>
      </c>
      <c r="D4">
        <v>29</v>
      </c>
    </row>
    <row r="5" spans="1:4" x14ac:dyDescent="0.15">
      <c r="A5" s="1">
        <v>42290.820983796293</v>
      </c>
      <c r="B5">
        <v>29</v>
      </c>
      <c r="C5">
        <v>0</v>
      </c>
      <c r="D5">
        <v>29</v>
      </c>
    </row>
    <row r="6" spans="1:4" x14ac:dyDescent="0.15">
      <c r="A6" s="1">
        <v>42290.821331018517</v>
      </c>
      <c r="B6">
        <v>29</v>
      </c>
      <c r="C6">
        <v>0</v>
      </c>
      <c r="D6">
        <v>29</v>
      </c>
    </row>
    <row r="7" spans="1:4" x14ac:dyDescent="0.15">
      <c r="A7" s="1">
        <v>42290.82167824074</v>
      </c>
      <c r="B7">
        <v>29</v>
      </c>
      <c r="C7">
        <v>0</v>
      </c>
      <c r="D7">
        <v>29</v>
      </c>
    </row>
    <row r="8" spans="1:4" x14ac:dyDescent="0.15">
      <c r="A8" s="1">
        <v>42290.822025462963</v>
      </c>
      <c r="B8">
        <v>29</v>
      </c>
      <c r="C8">
        <v>0</v>
      </c>
      <c r="D8">
        <v>29</v>
      </c>
    </row>
    <row r="9" spans="1:4" x14ac:dyDescent="0.15">
      <c r="A9" s="1">
        <v>42290.822372685187</v>
      </c>
      <c r="B9">
        <v>29</v>
      </c>
      <c r="C9">
        <v>0</v>
      </c>
      <c r="D9">
        <v>29</v>
      </c>
    </row>
    <row r="10" spans="1:4" x14ac:dyDescent="0.15">
      <c r="A10" s="1">
        <v>42290.82271990741</v>
      </c>
      <c r="B10">
        <v>29</v>
      </c>
      <c r="C10">
        <v>0</v>
      </c>
      <c r="D10">
        <v>29</v>
      </c>
    </row>
    <row r="11" spans="1:4" x14ac:dyDescent="0.15">
      <c r="A11" s="1">
        <v>42290.823067129626</v>
      </c>
      <c r="B11">
        <v>29</v>
      </c>
      <c r="C11">
        <v>0</v>
      </c>
      <c r="D11">
        <v>29</v>
      </c>
    </row>
    <row r="12" spans="1:4" x14ac:dyDescent="0.15">
      <c r="A12" s="1">
        <v>42290.823414351849</v>
      </c>
      <c r="B12">
        <v>29</v>
      </c>
      <c r="C12">
        <v>0</v>
      </c>
      <c r="D12">
        <v>29</v>
      </c>
    </row>
    <row r="13" spans="1:4" x14ac:dyDescent="0.15">
      <c r="A13" s="1">
        <v>42290.823761574073</v>
      </c>
      <c r="B13">
        <v>29</v>
      </c>
      <c r="C13">
        <v>0</v>
      </c>
      <c r="D13">
        <v>29</v>
      </c>
    </row>
    <row r="14" spans="1:4" x14ac:dyDescent="0.15">
      <c r="A14" s="1">
        <v>42290.824108796296</v>
      </c>
      <c r="B14">
        <v>29</v>
      </c>
      <c r="C14">
        <v>0</v>
      </c>
      <c r="D14">
        <v>29</v>
      </c>
    </row>
    <row r="15" spans="1:4" x14ac:dyDescent="0.15">
      <c r="A15" s="1">
        <v>42290.824456018519</v>
      </c>
      <c r="B15">
        <v>29</v>
      </c>
      <c r="C15">
        <v>0</v>
      </c>
      <c r="D15">
        <v>29</v>
      </c>
    </row>
    <row r="16" spans="1:4" x14ac:dyDescent="0.15">
      <c r="A16" s="1">
        <v>42290.824803240743</v>
      </c>
      <c r="B16">
        <v>29</v>
      </c>
      <c r="C16">
        <v>0</v>
      </c>
      <c r="D16">
        <v>29</v>
      </c>
    </row>
    <row r="17" spans="1:4" x14ac:dyDescent="0.15">
      <c r="A17" s="1">
        <v>42290.825150462966</v>
      </c>
      <c r="B17">
        <v>29</v>
      </c>
      <c r="C17">
        <v>0</v>
      </c>
      <c r="D17">
        <v>29</v>
      </c>
    </row>
    <row r="18" spans="1:4" x14ac:dyDescent="0.15">
      <c r="A18" s="1">
        <v>42290.825497685182</v>
      </c>
      <c r="B18">
        <v>29</v>
      </c>
      <c r="C18">
        <v>0</v>
      </c>
      <c r="D18">
        <v>29</v>
      </c>
    </row>
    <row r="19" spans="1:4" x14ac:dyDescent="0.15">
      <c r="A19" s="1">
        <v>42290.825844907406</v>
      </c>
      <c r="B19">
        <v>29</v>
      </c>
      <c r="C19">
        <v>0</v>
      </c>
      <c r="D19">
        <v>29</v>
      </c>
    </row>
    <row r="20" spans="1:4" x14ac:dyDescent="0.15">
      <c r="A20" s="1">
        <v>42290.826192129629</v>
      </c>
      <c r="B20">
        <v>29</v>
      </c>
      <c r="C20">
        <v>0</v>
      </c>
      <c r="D20">
        <v>29</v>
      </c>
    </row>
    <row r="21" spans="1:4" x14ac:dyDescent="0.15">
      <c r="A21" s="1">
        <v>42290.826539351852</v>
      </c>
      <c r="B21">
        <v>29.1</v>
      </c>
      <c r="C21">
        <v>0</v>
      </c>
      <c r="D21">
        <v>29.1</v>
      </c>
    </row>
    <row r="22" spans="1:4" x14ac:dyDescent="0.15">
      <c r="A22" s="1">
        <v>42290.826886574076</v>
      </c>
      <c r="B22">
        <v>29.1</v>
      </c>
      <c r="C22">
        <v>0</v>
      </c>
      <c r="D22">
        <v>29.1</v>
      </c>
    </row>
    <row r="23" spans="1:4" x14ac:dyDescent="0.15">
      <c r="A23" s="1">
        <v>42290.827233796299</v>
      </c>
      <c r="B23">
        <v>29.1</v>
      </c>
      <c r="C23">
        <v>0</v>
      </c>
      <c r="D23">
        <v>29.1</v>
      </c>
    </row>
    <row r="24" spans="1:4" x14ac:dyDescent="0.15">
      <c r="A24" s="1">
        <v>42290.827581018515</v>
      </c>
      <c r="B24">
        <v>29.1</v>
      </c>
      <c r="C24">
        <v>0</v>
      </c>
      <c r="D24">
        <v>29.1</v>
      </c>
    </row>
    <row r="25" spans="1:4" x14ac:dyDescent="0.15">
      <c r="A25" s="1">
        <v>42290.827928240738</v>
      </c>
      <c r="B25">
        <v>29.1</v>
      </c>
      <c r="C25">
        <v>0</v>
      </c>
      <c r="D25">
        <v>29.1</v>
      </c>
    </row>
    <row r="26" spans="1:4" x14ac:dyDescent="0.15">
      <c r="A26" s="1">
        <v>42290.828275462962</v>
      </c>
      <c r="B26">
        <v>29.1</v>
      </c>
      <c r="C26">
        <v>0</v>
      </c>
      <c r="D26">
        <v>29.1</v>
      </c>
    </row>
    <row r="27" spans="1:4" x14ac:dyDescent="0.15">
      <c r="A27" s="1">
        <v>42290.828622685185</v>
      </c>
      <c r="B27">
        <v>29.1</v>
      </c>
      <c r="C27">
        <v>0</v>
      </c>
      <c r="D27">
        <v>29.1</v>
      </c>
    </row>
    <row r="28" spans="1:4" x14ac:dyDescent="0.15">
      <c r="A28" s="1">
        <v>42290.828969907408</v>
      </c>
      <c r="B28">
        <v>29.1</v>
      </c>
      <c r="C28">
        <v>0</v>
      </c>
      <c r="D28">
        <v>29.1</v>
      </c>
    </row>
    <row r="29" spans="1:4" x14ac:dyDescent="0.15">
      <c r="A29" s="1">
        <v>42290.829317129632</v>
      </c>
      <c r="B29">
        <v>29.1</v>
      </c>
      <c r="C29">
        <v>0</v>
      </c>
      <c r="D29">
        <v>29.1</v>
      </c>
    </row>
    <row r="30" spans="1:4" x14ac:dyDescent="0.15">
      <c r="A30" s="1">
        <v>42290.829664351855</v>
      </c>
      <c r="B30">
        <v>29.1</v>
      </c>
      <c r="C30">
        <v>0</v>
      </c>
      <c r="D30">
        <v>29.1</v>
      </c>
    </row>
    <row r="31" spans="1:4" x14ac:dyDescent="0.15">
      <c r="A31" s="1">
        <v>42290.830011574071</v>
      </c>
      <c r="B31">
        <v>29.1</v>
      </c>
      <c r="C31">
        <v>0</v>
      </c>
      <c r="D31">
        <v>29.1</v>
      </c>
    </row>
    <row r="32" spans="1:4" x14ac:dyDescent="0.15">
      <c r="A32" s="1">
        <v>42290.830358796295</v>
      </c>
      <c r="B32">
        <v>29.1</v>
      </c>
      <c r="C32">
        <v>0</v>
      </c>
      <c r="D32">
        <v>29.1</v>
      </c>
    </row>
    <row r="33" spans="1:4" x14ac:dyDescent="0.15">
      <c r="A33" s="1">
        <v>42290.830706018518</v>
      </c>
      <c r="B33">
        <v>29.1</v>
      </c>
      <c r="C33">
        <v>0</v>
      </c>
      <c r="D33">
        <v>29.1</v>
      </c>
    </row>
    <row r="34" spans="1:4" x14ac:dyDescent="0.15">
      <c r="A34" s="1">
        <v>42290.831053240741</v>
      </c>
      <c r="B34">
        <v>29.1</v>
      </c>
      <c r="C34">
        <v>0</v>
      </c>
      <c r="D34">
        <v>29.1</v>
      </c>
    </row>
    <row r="35" spans="1:4" x14ac:dyDescent="0.15">
      <c r="A35" s="1">
        <v>42290.831400462965</v>
      </c>
      <c r="B35">
        <v>29.1</v>
      </c>
      <c r="C35">
        <v>0</v>
      </c>
      <c r="D35">
        <v>29.1</v>
      </c>
    </row>
    <row r="36" spans="1:4" x14ac:dyDescent="0.15">
      <c r="A36" s="1">
        <v>42290.831747685188</v>
      </c>
      <c r="B36">
        <v>29.1</v>
      </c>
      <c r="C36">
        <v>0</v>
      </c>
      <c r="D36">
        <v>29.1</v>
      </c>
    </row>
    <row r="37" spans="1:4" x14ac:dyDescent="0.15">
      <c r="A37" s="1">
        <v>42290.832094907404</v>
      </c>
      <c r="B37">
        <v>29.1</v>
      </c>
      <c r="C37">
        <v>0</v>
      </c>
      <c r="D37">
        <v>29.1</v>
      </c>
    </row>
    <row r="38" spans="1:4" x14ac:dyDescent="0.15">
      <c r="A38" s="1">
        <v>42290.832442129627</v>
      </c>
      <c r="B38">
        <v>29.2</v>
      </c>
      <c r="C38">
        <v>0</v>
      </c>
      <c r="D38">
        <v>29.2</v>
      </c>
    </row>
    <row r="39" spans="1:4" x14ac:dyDescent="0.15">
      <c r="A39" s="1">
        <v>42290.832789351851</v>
      </c>
      <c r="B39">
        <v>29.2</v>
      </c>
      <c r="C39">
        <v>0</v>
      </c>
      <c r="D39">
        <v>29.2</v>
      </c>
    </row>
    <row r="40" spans="1:4" x14ac:dyDescent="0.15">
      <c r="A40" s="1">
        <v>42290.833136574074</v>
      </c>
      <c r="B40">
        <v>29.2</v>
      </c>
      <c r="C40">
        <v>0</v>
      </c>
      <c r="D40">
        <v>29.2</v>
      </c>
    </row>
    <row r="41" spans="1:4" x14ac:dyDescent="0.15">
      <c r="A41" s="1">
        <v>42290.833483796298</v>
      </c>
      <c r="B41">
        <v>29.2</v>
      </c>
      <c r="C41">
        <v>0</v>
      </c>
      <c r="D41">
        <v>29.2</v>
      </c>
    </row>
    <row r="42" spans="1:4" x14ac:dyDescent="0.15">
      <c r="A42" s="1">
        <v>42290.833831018521</v>
      </c>
      <c r="B42">
        <v>29.2</v>
      </c>
      <c r="C42">
        <v>0</v>
      </c>
      <c r="D42">
        <v>29.2</v>
      </c>
    </row>
    <row r="43" spans="1:4" x14ac:dyDescent="0.15">
      <c r="A43" s="1">
        <v>42290.834178240744</v>
      </c>
      <c r="B43">
        <v>29.2</v>
      </c>
      <c r="C43">
        <v>0</v>
      </c>
      <c r="D43">
        <v>29.2</v>
      </c>
    </row>
    <row r="44" spans="1:4" x14ac:dyDescent="0.15">
      <c r="A44" s="1">
        <v>42290.83452546296</v>
      </c>
      <c r="B44">
        <v>29.2</v>
      </c>
      <c r="C44">
        <v>0</v>
      </c>
      <c r="D44">
        <v>29.2</v>
      </c>
    </row>
    <row r="45" spans="1:4" x14ac:dyDescent="0.15">
      <c r="A45" s="1">
        <v>42290.834872685184</v>
      </c>
      <c r="B45">
        <v>29.2</v>
      </c>
      <c r="C45">
        <v>0</v>
      </c>
      <c r="D45">
        <v>29.2</v>
      </c>
    </row>
    <row r="46" spans="1:4" x14ac:dyDescent="0.15">
      <c r="A46" s="1">
        <v>42290.835219907407</v>
      </c>
      <c r="B46">
        <v>29.2</v>
      </c>
      <c r="C46">
        <v>0</v>
      </c>
      <c r="D46">
        <v>29.2</v>
      </c>
    </row>
    <row r="47" spans="1:4" x14ac:dyDescent="0.15">
      <c r="A47" s="1">
        <v>42290.83556712963</v>
      </c>
      <c r="B47">
        <v>29.2</v>
      </c>
      <c r="C47">
        <v>0</v>
      </c>
      <c r="D47">
        <v>29.2</v>
      </c>
    </row>
    <row r="48" spans="1:4" x14ac:dyDescent="0.15">
      <c r="A48" s="1">
        <v>42290.835914351854</v>
      </c>
      <c r="B48">
        <v>29.2</v>
      </c>
      <c r="C48">
        <v>0</v>
      </c>
      <c r="D48">
        <v>29.2</v>
      </c>
    </row>
    <row r="49" spans="1:4" x14ac:dyDescent="0.15">
      <c r="A49" s="1">
        <v>42290.836261574077</v>
      </c>
      <c r="B49">
        <v>29.2</v>
      </c>
      <c r="C49">
        <v>0</v>
      </c>
      <c r="D49">
        <v>29.2</v>
      </c>
    </row>
    <row r="50" spans="1:4" x14ac:dyDescent="0.15">
      <c r="A50" s="1">
        <v>42290.836608796293</v>
      </c>
      <c r="B50">
        <v>29.2</v>
      </c>
      <c r="C50">
        <v>0</v>
      </c>
      <c r="D50">
        <v>29.2</v>
      </c>
    </row>
    <row r="51" spans="1:4" x14ac:dyDescent="0.15">
      <c r="A51" s="1">
        <v>42290.836956018517</v>
      </c>
      <c r="B51">
        <v>29.2</v>
      </c>
      <c r="C51">
        <v>0</v>
      </c>
      <c r="D51">
        <v>29.2</v>
      </c>
    </row>
    <row r="52" spans="1:4" x14ac:dyDescent="0.15">
      <c r="A52" s="1">
        <v>42290.83730324074</v>
      </c>
      <c r="B52">
        <v>29.2</v>
      </c>
      <c r="C52">
        <v>0</v>
      </c>
      <c r="D52">
        <v>29.2</v>
      </c>
    </row>
    <row r="53" spans="1:4" x14ac:dyDescent="0.15">
      <c r="A53" s="1">
        <v>42290.837650462963</v>
      </c>
      <c r="B53">
        <v>29.2</v>
      </c>
      <c r="C53">
        <v>0</v>
      </c>
      <c r="D53">
        <v>29.2</v>
      </c>
    </row>
    <row r="54" spans="1:4" x14ac:dyDescent="0.15">
      <c r="A54" s="1">
        <v>42290.837997685187</v>
      </c>
      <c r="B54">
        <v>29.2</v>
      </c>
      <c r="C54">
        <v>0</v>
      </c>
      <c r="D54">
        <v>29.2</v>
      </c>
    </row>
    <row r="55" spans="1:4" x14ac:dyDescent="0.15">
      <c r="A55" s="1">
        <v>42290.83834490741</v>
      </c>
      <c r="B55">
        <v>29.2</v>
      </c>
      <c r="C55">
        <v>0</v>
      </c>
      <c r="D55">
        <v>29.2</v>
      </c>
    </row>
    <row r="56" spans="1:4" x14ac:dyDescent="0.15">
      <c r="A56" s="1">
        <v>42290.838692129626</v>
      </c>
      <c r="B56">
        <v>29.3</v>
      </c>
      <c r="C56">
        <v>0</v>
      </c>
      <c r="D56">
        <v>29.3</v>
      </c>
    </row>
    <row r="57" spans="1:4" x14ac:dyDescent="0.15">
      <c r="A57" s="1">
        <v>42290.839039351849</v>
      </c>
      <c r="B57">
        <v>29.3</v>
      </c>
      <c r="C57">
        <v>0</v>
      </c>
      <c r="D57">
        <v>29.3</v>
      </c>
    </row>
    <row r="58" spans="1:4" x14ac:dyDescent="0.15">
      <c r="A58" s="1">
        <v>42290.839386574073</v>
      </c>
      <c r="B58">
        <v>29.3</v>
      </c>
      <c r="C58">
        <v>0</v>
      </c>
      <c r="D58">
        <v>29.3</v>
      </c>
    </row>
    <row r="59" spans="1:4" x14ac:dyDescent="0.15">
      <c r="A59" s="1">
        <v>42290.839733796296</v>
      </c>
      <c r="B59">
        <v>29.3</v>
      </c>
      <c r="C59">
        <v>0</v>
      </c>
      <c r="D59">
        <v>29.3</v>
      </c>
    </row>
    <row r="60" spans="1:4" x14ac:dyDescent="0.15">
      <c r="A60" s="1">
        <v>42290.840081018519</v>
      </c>
      <c r="B60">
        <v>29.3</v>
      </c>
      <c r="C60">
        <v>0</v>
      </c>
      <c r="D60">
        <v>29.3</v>
      </c>
    </row>
    <row r="61" spans="1:4" x14ac:dyDescent="0.15">
      <c r="A61" s="1">
        <v>42290.840428240743</v>
      </c>
      <c r="B61">
        <v>29.3</v>
      </c>
      <c r="C61">
        <v>0</v>
      </c>
      <c r="D61">
        <v>29.3</v>
      </c>
    </row>
    <row r="62" spans="1:4" x14ac:dyDescent="0.15">
      <c r="A62" s="1">
        <v>42290.840775462966</v>
      </c>
      <c r="B62">
        <v>29.3</v>
      </c>
      <c r="C62">
        <v>0</v>
      </c>
      <c r="D62">
        <v>29.3</v>
      </c>
    </row>
    <row r="63" spans="1:4" x14ac:dyDescent="0.15">
      <c r="A63" s="1">
        <v>42290.841122685182</v>
      </c>
      <c r="B63">
        <v>29.3</v>
      </c>
      <c r="C63">
        <v>0</v>
      </c>
      <c r="D63">
        <v>29.3</v>
      </c>
    </row>
    <row r="64" spans="1:4" x14ac:dyDescent="0.15">
      <c r="A64" s="1">
        <v>42290.841469907406</v>
      </c>
      <c r="B64">
        <v>29.3</v>
      </c>
      <c r="C64">
        <v>0</v>
      </c>
      <c r="D64">
        <v>29.3</v>
      </c>
    </row>
    <row r="65" spans="1:4" x14ac:dyDescent="0.15">
      <c r="A65" s="1">
        <v>42290.841817129629</v>
      </c>
      <c r="B65">
        <v>29.3</v>
      </c>
      <c r="C65">
        <v>0</v>
      </c>
      <c r="D65">
        <v>29.3</v>
      </c>
    </row>
    <row r="66" spans="1:4" x14ac:dyDescent="0.15">
      <c r="A66" s="1">
        <v>42290.842164351852</v>
      </c>
      <c r="B66">
        <v>29.3</v>
      </c>
      <c r="C66">
        <v>0</v>
      </c>
      <c r="D66">
        <v>29.3</v>
      </c>
    </row>
    <row r="67" spans="1:4" x14ac:dyDescent="0.15">
      <c r="A67" s="1">
        <v>42290.842511574076</v>
      </c>
      <c r="B67">
        <v>29.3</v>
      </c>
      <c r="C67">
        <v>0</v>
      </c>
      <c r="D67">
        <v>29.3</v>
      </c>
    </row>
    <row r="68" spans="1:4" x14ac:dyDescent="0.15">
      <c r="A68" s="1">
        <v>42290.842858796299</v>
      </c>
      <c r="B68">
        <v>29.3</v>
      </c>
      <c r="C68">
        <v>0</v>
      </c>
      <c r="D68">
        <v>29.3</v>
      </c>
    </row>
    <row r="69" spans="1:4" x14ac:dyDescent="0.15">
      <c r="A69" s="1">
        <v>42290.843206018515</v>
      </c>
      <c r="B69">
        <v>29.3</v>
      </c>
      <c r="C69">
        <v>0</v>
      </c>
      <c r="D69">
        <v>29.3</v>
      </c>
    </row>
    <row r="70" spans="1:4" x14ac:dyDescent="0.15">
      <c r="A70" s="1">
        <v>42290.843553240738</v>
      </c>
      <c r="B70">
        <v>29.3</v>
      </c>
      <c r="C70">
        <v>0</v>
      </c>
      <c r="D70">
        <v>29.3</v>
      </c>
    </row>
    <row r="71" spans="1:4" x14ac:dyDescent="0.15">
      <c r="A71" s="1">
        <v>42290.843900462962</v>
      </c>
      <c r="B71">
        <v>29.3</v>
      </c>
      <c r="C71">
        <v>0</v>
      </c>
      <c r="D71">
        <v>29.3</v>
      </c>
    </row>
    <row r="72" spans="1:4" x14ac:dyDescent="0.15">
      <c r="A72" s="1">
        <v>42290.844247685185</v>
      </c>
      <c r="B72">
        <v>29.3</v>
      </c>
      <c r="C72">
        <v>0</v>
      </c>
      <c r="D72">
        <v>29.3</v>
      </c>
    </row>
    <row r="73" spans="1:4" x14ac:dyDescent="0.15">
      <c r="A73" s="1">
        <v>42290.844594907408</v>
      </c>
      <c r="B73">
        <v>29.3</v>
      </c>
      <c r="C73">
        <v>0</v>
      </c>
      <c r="D73">
        <v>29.3</v>
      </c>
    </row>
    <row r="74" spans="1:4" x14ac:dyDescent="0.15">
      <c r="A74" s="1">
        <v>42290.844942129632</v>
      </c>
      <c r="B74">
        <v>29.3</v>
      </c>
      <c r="C74">
        <v>0</v>
      </c>
      <c r="D74">
        <v>29.3</v>
      </c>
    </row>
    <row r="75" spans="1:4" x14ac:dyDescent="0.15">
      <c r="A75" s="1">
        <v>42290.845289351855</v>
      </c>
      <c r="B75">
        <v>29.3</v>
      </c>
      <c r="C75">
        <v>0</v>
      </c>
      <c r="D75">
        <v>29.3</v>
      </c>
    </row>
    <row r="76" spans="1:4" x14ac:dyDescent="0.15">
      <c r="A76" s="1">
        <v>42290.845636574071</v>
      </c>
      <c r="B76">
        <v>29.3</v>
      </c>
      <c r="C76">
        <v>0</v>
      </c>
      <c r="D76">
        <v>29.3</v>
      </c>
    </row>
    <row r="78" spans="1:4" x14ac:dyDescent="0.15">
      <c r="A78" t="s">
        <v>430</v>
      </c>
      <c r="B78" s="8">
        <f>AVERAGE(B2:B76)</f>
        <v>29.154666666666685</v>
      </c>
      <c r="C78" s="8">
        <f t="shared" ref="C78:D78" si="0">AVERAGE(C2:C76)</f>
        <v>0</v>
      </c>
      <c r="D78" s="8">
        <f t="shared" si="0"/>
        <v>29.154666666666685</v>
      </c>
    </row>
    <row r="79" spans="1:4" x14ac:dyDescent="0.15">
      <c r="A79" t="s">
        <v>431</v>
      </c>
      <c r="B79" s="8">
        <f>IF(B78=0,0,MAX(SUMPRODUCT(B2:B76,B2:B76)/SUM(B2:B76)-B78,0))</f>
        <v>4.5086740444588713E-4</v>
      </c>
      <c r="C79" s="8">
        <f t="shared" ref="C79:D79" si="1">IF(C78=0,0,MAX(SUMPRODUCT(C2:C76,C2:C76)/SUM(C2:C76)-C78,0))</f>
        <v>0</v>
      </c>
      <c r="D79" s="8">
        <f t="shared" si="1"/>
        <v>4.5086740444588713E-4</v>
      </c>
    </row>
    <row r="80" spans="1:4" x14ac:dyDescent="0.15">
      <c r="A80" t="s">
        <v>432</v>
      </c>
      <c r="B80" s="8">
        <f>ABS(MAX(B2:B76)-B78-B79)</f>
        <v>0.14488246592886966</v>
      </c>
      <c r="C80" s="8">
        <f t="shared" ref="C80:D80" si="2">ABS(MAX(C2:C76)-C78-C79)</f>
        <v>0</v>
      </c>
      <c r="D80" s="8">
        <f t="shared" si="2"/>
        <v>0.14488246592886966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baseColWidth="10" defaultColWidth="8.75" defaultRowHeight="11" x14ac:dyDescent="0.15"/>
  <cols>
    <col min="2" max="2" width="9" customWidth="1"/>
    <col min="3" max="3" width="8.25" customWidth="1"/>
    <col min="4" max="4" width="7.75" customWidth="1"/>
    <col min="5" max="5" width="9.25" customWidth="1"/>
    <col min="6" max="6" width="8.25" customWidth="1"/>
    <col min="7" max="7" width="7.75" customWidth="1"/>
    <col min="8" max="8" width="7.25" customWidth="1"/>
    <col min="9" max="9" width="8.5" customWidth="1"/>
    <col min="10" max="10" width="10.75" bestFit="1" customWidth="1"/>
    <col min="11" max="11" width="6.75" customWidth="1"/>
    <col min="12" max="12" width="6" customWidth="1"/>
    <col min="13" max="14" width="6.75" customWidth="1"/>
    <col min="15" max="15" width="11" bestFit="1" customWidth="1"/>
  </cols>
  <sheetData>
    <row r="1" spans="1:16" x14ac:dyDescent="0.15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346</v>
      </c>
      <c r="P1" t="s">
        <v>347</v>
      </c>
    </row>
    <row r="2" spans="1:16" x14ac:dyDescent="0.15">
      <c r="A2" s="1">
        <v>42290.81994212963</v>
      </c>
      <c r="B2">
        <v>2004.2</v>
      </c>
      <c r="C2">
        <v>0</v>
      </c>
      <c r="D2">
        <v>0</v>
      </c>
      <c r="E2">
        <v>0</v>
      </c>
      <c r="F2">
        <v>132.30000000000001</v>
      </c>
      <c r="G2">
        <v>0</v>
      </c>
      <c r="H2">
        <v>0</v>
      </c>
      <c r="I2">
        <v>0</v>
      </c>
      <c r="J2">
        <v>0</v>
      </c>
      <c r="K2">
        <v>1093.5</v>
      </c>
      <c r="L2">
        <v>1056.0999999999999</v>
      </c>
      <c r="M2">
        <v>-1</v>
      </c>
      <c r="N2">
        <v>85.8</v>
      </c>
      <c r="O2">
        <v>0</v>
      </c>
      <c r="P2">
        <v>589.1</v>
      </c>
    </row>
    <row r="3" spans="1:16" x14ac:dyDescent="0.15">
      <c r="A3" s="1">
        <v>42290.820289351854</v>
      </c>
      <c r="B3">
        <v>2004.2</v>
      </c>
      <c r="C3">
        <v>0</v>
      </c>
      <c r="D3">
        <v>0</v>
      </c>
      <c r="E3">
        <v>0</v>
      </c>
      <c r="F3">
        <v>132.30000000000001</v>
      </c>
      <c r="G3">
        <v>0</v>
      </c>
      <c r="H3">
        <v>0</v>
      </c>
      <c r="I3">
        <v>0</v>
      </c>
      <c r="J3">
        <v>0</v>
      </c>
      <c r="K3">
        <v>1093.5</v>
      </c>
      <c r="L3">
        <v>1055.9000000000001</v>
      </c>
      <c r="M3">
        <v>-1</v>
      </c>
      <c r="N3">
        <v>85.8</v>
      </c>
      <c r="O3">
        <v>0</v>
      </c>
      <c r="P3">
        <v>589.1</v>
      </c>
    </row>
    <row r="4" spans="1:16" x14ac:dyDescent="0.15">
      <c r="A4" s="1">
        <v>42290.820636574077</v>
      </c>
      <c r="B4">
        <v>2004.2</v>
      </c>
      <c r="C4">
        <v>0</v>
      </c>
      <c r="D4">
        <v>0</v>
      </c>
      <c r="E4">
        <v>0</v>
      </c>
      <c r="F4">
        <v>131.80000000000001</v>
      </c>
      <c r="G4">
        <v>0</v>
      </c>
      <c r="H4">
        <v>0</v>
      </c>
      <c r="I4">
        <v>0</v>
      </c>
      <c r="J4">
        <v>0</v>
      </c>
      <c r="K4">
        <v>1093.5</v>
      </c>
      <c r="L4">
        <v>1056.8</v>
      </c>
      <c r="M4">
        <v>-1</v>
      </c>
      <c r="N4">
        <v>85.9</v>
      </c>
      <c r="O4">
        <v>0</v>
      </c>
      <c r="P4">
        <v>589.20000000000005</v>
      </c>
    </row>
    <row r="5" spans="1:16" x14ac:dyDescent="0.15">
      <c r="A5" s="1">
        <v>42290.820983796293</v>
      </c>
      <c r="B5">
        <v>2004.2</v>
      </c>
      <c r="C5">
        <v>0</v>
      </c>
      <c r="D5">
        <v>0</v>
      </c>
      <c r="E5">
        <v>0</v>
      </c>
      <c r="F5">
        <v>132.19999999999999</v>
      </c>
      <c r="G5">
        <v>0</v>
      </c>
      <c r="H5">
        <v>0</v>
      </c>
      <c r="I5">
        <v>0</v>
      </c>
      <c r="J5">
        <v>0</v>
      </c>
      <c r="K5">
        <v>1093.5999999999999</v>
      </c>
      <c r="L5">
        <v>1056.0999999999999</v>
      </c>
      <c r="M5">
        <v>-1</v>
      </c>
      <c r="N5">
        <v>85.9</v>
      </c>
      <c r="O5">
        <v>0</v>
      </c>
      <c r="P5">
        <v>589.20000000000005</v>
      </c>
    </row>
    <row r="6" spans="1:16" x14ac:dyDescent="0.15">
      <c r="A6" s="1">
        <v>42290.821331018517</v>
      </c>
      <c r="B6">
        <v>2004.2</v>
      </c>
      <c r="C6">
        <v>0</v>
      </c>
      <c r="D6">
        <v>0</v>
      </c>
      <c r="E6">
        <v>0</v>
      </c>
      <c r="F6">
        <v>131</v>
      </c>
      <c r="G6">
        <v>0</v>
      </c>
      <c r="H6">
        <v>0</v>
      </c>
      <c r="I6">
        <v>0</v>
      </c>
      <c r="J6">
        <v>0</v>
      </c>
      <c r="K6">
        <v>1094.2</v>
      </c>
      <c r="L6">
        <v>1057.5</v>
      </c>
      <c r="M6">
        <v>-1</v>
      </c>
      <c r="N6">
        <v>85.9</v>
      </c>
      <c r="O6">
        <v>0</v>
      </c>
      <c r="P6">
        <v>589.29999999999995</v>
      </c>
    </row>
    <row r="7" spans="1:16" x14ac:dyDescent="0.15">
      <c r="A7" s="1">
        <v>42290.82167824074</v>
      </c>
      <c r="B7">
        <v>2004.2</v>
      </c>
      <c r="C7">
        <v>0</v>
      </c>
      <c r="D7">
        <v>0</v>
      </c>
      <c r="E7">
        <v>0</v>
      </c>
      <c r="F7">
        <v>130</v>
      </c>
      <c r="G7">
        <v>0</v>
      </c>
      <c r="H7">
        <v>0</v>
      </c>
      <c r="I7">
        <v>0</v>
      </c>
      <c r="J7">
        <v>0</v>
      </c>
      <c r="K7">
        <v>1094.8</v>
      </c>
      <c r="L7">
        <v>1058.3</v>
      </c>
      <c r="M7">
        <v>-1</v>
      </c>
      <c r="N7">
        <v>86</v>
      </c>
      <c r="O7">
        <v>0</v>
      </c>
      <c r="P7">
        <v>589.29999999999995</v>
      </c>
    </row>
    <row r="8" spans="1:16" x14ac:dyDescent="0.15">
      <c r="A8" s="1">
        <v>42290.822025462963</v>
      </c>
      <c r="B8">
        <v>2004.2</v>
      </c>
      <c r="C8">
        <v>0</v>
      </c>
      <c r="D8">
        <v>0</v>
      </c>
      <c r="E8">
        <v>0</v>
      </c>
      <c r="F8">
        <v>129.69999999999999</v>
      </c>
      <c r="G8">
        <v>0</v>
      </c>
      <c r="H8">
        <v>0</v>
      </c>
      <c r="I8">
        <v>0</v>
      </c>
      <c r="J8">
        <v>0</v>
      </c>
      <c r="K8">
        <v>1095.3</v>
      </c>
      <c r="L8">
        <v>1058.5</v>
      </c>
      <c r="M8">
        <v>-1</v>
      </c>
      <c r="N8">
        <v>86</v>
      </c>
      <c r="O8">
        <v>0</v>
      </c>
      <c r="P8">
        <v>589.4</v>
      </c>
    </row>
    <row r="9" spans="1:16" x14ac:dyDescent="0.15">
      <c r="A9" s="1">
        <v>42290.822372685187</v>
      </c>
      <c r="B9">
        <v>2004.2</v>
      </c>
      <c r="C9">
        <v>0</v>
      </c>
      <c r="D9">
        <v>0</v>
      </c>
      <c r="E9">
        <v>0</v>
      </c>
      <c r="F9">
        <v>129.1</v>
      </c>
      <c r="G9">
        <v>0</v>
      </c>
      <c r="H9">
        <v>0</v>
      </c>
      <c r="I9">
        <v>0</v>
      </c>
      <c r="J9">
        <v>0</v>
      </c>
      <c r="K9">
        <v>1095.9000000000001</v>
      </c>
      <c r="L9">
        <v>1059.0999999999999</v>
      </c>
      <c r="M9">
        <v>-1</v>
      </c>
      <c r="N9">
        <v>86.1</v>
      </c>
      <c r="O9">
        <v>0</v>
      </c>
      <c r="P9">
        <v>589.4</v>
      </c>
    </row>
    <row r="10" spans="1:16" x14ac:dyDescent="0.15">
      <c r="A10" s="1">
        <v>42290.82271990741</v>
      </c>
      <c r="B10">
        <v>2004.2</v>
      </c>
      <c r="C10">
        <v>0</v>
      </c>
      <c r="D10">
        <v>0</v>
      </c>
      <c r="E10">
        <v>0</v>
      </c>
      <c r="F10">
        <v>129.80000000000001</v>
      </c>
      <c r="G10">
        <v>0</v>
      </c>
      <c r="H10">
        <v>0</v>
      </c>
      <c r="I10">
        <v>0</v>
      </c>
      <c r="J10">
        <v>0</v>
      </c>
      <c r="K10">
        <v>1096.5</v>
      </c>
      <c r="L10">
        <v>1058.5</v>
      </c>
      <c r="M10">
        <v>-1</v>
      </c>
      <c r="N10">
        <v>86.1</v>
      </c>
      <c r="O10">
        <v>0</v>
      </c>
      <c r="P10">
        <v>589.5</v>
      </c>
    </row>
    <row r="11" spans="1:16" x14ac:dyDescent="0.15">
      <c r="A11" s="1">
        <v>42290.823067129626</v>
      </c>
      <c r="B11">
        <v>2004.2</v>
      </c>
      <c r="C11">
        <v>0</v>
      </c>
      <c r="D11">
        <v>0</v>
      </c>
      <c r="E11">
        <v>0</v>
      </c>
      <c r="F11">
        <v>129.80000000000001</v>
      </c>
      <c r="G11">
        <v>0</v>
      </c>
      <c r="H11">
        <v>0</v>
      </c>
      <c r="I11">
        <v>0</v>
      </c>
      <c r="J11">
        <v>0</v>
      </c>
      <c r="K11">
        <v>1097.0999999999999</v>
      </c>
      <c r="L11">
        <v>1058.3</v>
      </c>
      <c r="M11">
        <v>-1</v>
      </c>
      <c r="N11">
        <v>86.2</v>
      </c>
      <c r="O11">
        <v>0</v>
      </c>
      <c r="P11">
        <v>589.5</v>
      </c>
    </row>
    <row r="12" spans="1:16" x14ac:dyDescent="0.15">
      <c r="A12" s="1">
        <v>42290.823414351849</v>
      </c>
      <c r="B12">
        <v>2004.2</v>
      </c>
      <c r="C12">
        <v>0</v>
      </c>
      <c r="D12">
        <v>0</v>
      </c>
      <c r="E12">
        <v>0</v>
      </c>
      <c r="F12">
        <v>128.30000000000001</v>
      </c>
      <c r="G12">
        <v>0</v>
      </c>
      <c r="H12">
        <v>0</v>
      </c>
      <c r="I12">
        <v>0</v>
      </c>
      <c r="J12">
        <v>0</v>
      </c>
      <c r="K12">
        <v>1097.8</v>
      </c>
      <c r="L12">
        <v>1059.8</v>
      </c>
      <c r="M12">
        <v>-1</v>
      </c>
      <c r="N12">
        <v>86.2</v>
      </c>
      <c r="O12">
        <v>0</v>
      </c>
      <c r="P12">
        <v>589.6</v>
      </c>
    </row>
    <row r="13" spans="1:16" x14ac:dyDescent="0.15">
      <c r="A13" s="1">
        <v>42290.823761574073</v>
      </c>
      <c r="B13">
        <v>2004.2</v>
      </c>
      <c r="C13">
        <v>0</v>
      </c>
      <c r="D13">
        <v>0</v>
      </c>
      <c r="E13">
        <v>0</v>
      </c>
      <c r="F13">
        <v>128.4</v>
      </c>
      <c r="G13">
        <v>0</v>
      </c>
      <c r="H13">
        <v>0</v>
      </c>
      <c r="I13">
        <v>0</v>
      </c>
      <c r="J13">
        <v>0</v>
      </c>
      <c r="K13">
        <v>1098.4000000000001</v>
      </c>
      <c r="L13">
        <v>1059.5</v>
      </c>
      <c r="M13">
        <v>-1</v>
      </c>
      <c r="N13">
        <v>86.3</v>
      </c>
      <c r="O13">
        <v>0</v>
      </c>
      <c r="P13">
        <v>589.6</v>
      </c>
    </row>
    <row r="14" spans="1:16" x14ac:dyDescent="0.15">
      <c r="A14" s="1">
        <v>42290.824108796296</v>
      </c>
      <c r="B14">
        <v>2004.2</v>
      </c>
      <c r="C14">
        <v>0</v>
      </c>
      <c r="D14">
        <v>0</v>
      </c>
      <c r="E14">
        <v>0</v>
      </c>
      <c r="F14">
        <v>127.1</v>
      </c>
      <c r="G14">
        <v>0</v>
      </c>
      <c r="H14">
        <v>0</v>
      </c>
      <c r="I14">
        <v>0</v>
      </c>
      <c r="J14">
        <v>0</v>
      </c>
      <c r="K14">
        <v>1098.9000000000001</v>
      </c>
      <c r="L14">
        <v>1060.9000000000001</v>
      </c>
      <c r="M14">
        <v>-1</v>
      </c>
      <c r="N14">
        <v>86.3</v>
      </c>
      <c r="O14">
        <v>0</v>
      </c>
      <c r="P14">
        <v>589.6</v>
      </c>
    </row>
    <row r="15" spans="1:16" x14ac:dyDescent="0.15">
      <c r="A15" s="1">
        <v>42290.824456018519</v>
      </c>
      <c r="B15">
        <v>2004.2</v>
      </c>
      <c r="C15">
        <v>0</v>
      </c>
      <c r="D15">
        <v>0</v>
      </c>
      <c r="E15">
        <v>0</v>
      </c>
      <c r="F15">
        <v>127.1</v>
      </c>
      <c r="G15">
        <v>0</v>
      </c>
      <c r="H15">
        <v>0</v>
      </c>
      <c r="I15">
        <v>0</v>
      </c>
      <c r="J15">
        <v>0</v>
      </c>
      <c r="K15">
        <v>1099.5</v>
      </c>
      <c r="L15">
        <v>1060.7</v>
      </c>
      <c r="M15">
        <v>-1</v>
      </c>
      <c r="N15">
        <v>86.4</v>
      </c>
      <c r="O15">
        <v>0</v>
      </c>
      <c r="P15">
        <v>589.70000000000005</v>
      </c>
    </row>
    <row r="16" spans="1:16" x14ac:dyDescent="0.15">
      <c r="A16" s="1">
        <v>42290.824803240743</v>
      </c>
      <c r="B16">
        <v>2004.2</v>
      </c>
      <c r="C16">
        <v>0</v>
      </c>
      <c r="D16">
        <v>0</v>
      </c>
      <c r="E16">
        <v>0</v>
      </c>
      <c r="F16">
        <v>125.8</v>
      </c>
      <c r="G16">
        <v>0</v>
      </c>
      <c r="H16">
        <v>0</v>
      </c>
      <c r="I16">
        <v>0</v>
      </c>
      <c r="J16">
        <v>0</v>
      </c>
      <c r="K16">
        <v>1100.0999999999999</v>
      </c>
      <c r="L16">
        <v>1062.0999999999999</v>
      </c>
      <c r="M16">
        <v>-1</v>
      </c>
      <c r="N16">
        <v>86.4</v>
      </c>
      <c r="O16">
        <v>0</v>
      </c>
      <c r="P16">
        <v>589.70000000000005</v>
      </c>
    </row>
    <row r="17" spans="1:16" x14ac:dyDescent="0.15">
      <c r="A17" s="1">
        <v>42290.825150462966</v>
      </c>
      <c r="B17">
        <v>2004.2</v>
      </c>
      <c r="C17">
        <v>0</v>
      </c>
      <c r="D17">
        <v>0</v>
      </c>
      <c r="E17">
        <v>0</v>
      </c>
      <c r="F17">
        <v>124.9</v>
      </c>
      <c r="G17">
        <v>0</v>
      </c>
      <c r="H17">
        <v>0</v>
      </c>
      <c r="I17">
        <v>0</v>
      </c>
      <c r="J17">
        <v>0</v>
      </c>
      <c r="K17">
        <v>1100.8</v>
      </c>
      <c r="L17">
        <v>1062.8</v>
      </c>
      <c r="M17">
        <v>-1</v>
      </c>
      <c r="N17">
        <v>86.5</v>
      </c>
      <c r="O17">
        <v>0</v>
      </c>
      <c r="P17">
        <v>589.79999999999995</v>
      </c>
    </row>
    <row r="18" spans="1:16" x14ac:dyDescent="0.15">
      <c r="A18" s="1">
        <v>42290.825497685182</v>
      </c>
      <c r="B18">
        <v>2004.2</v>
      </c>
      <c r="C18">
        <v>0</v>
      </c>
      <c r="D18">
        <v>0</v>
      </c>
      <c r="E18">
        <v>0</v>
      </c>
      <c r="F18">
        <v>125</v>
      </c>
      <c r="G18">
        <v>0</v>
      </c>
      <c r="H18">
        <v>0</v>
      </c>
      <c r="I18">
        <v>0</v>
      </c>
      <c r="J18">
        <v>0</v>
      </c>
      <c r="K18">
        <v>1101.3</v>
      </c>
      <c r="L18">
        <v>1062.5</v>
      </c>
      <c r="M18">
        <v>-1</v>
      </c>
      <c r="N18">
        <v>86.5</v>
      </c>
      <c r="O18">
        <v>0</v>
      </c>
      <c r="P18">
        <v>589.79999999999995</v>
      </c>
    </row>
    <row r="19" spans="1:16" x14ac:dyDescent="0.15">
      <c r="A19" s="1">
        <v>42290.825844907406</v>
      </c>
      <c r="B19">
        <v>2004.2</v>
      </c>
      <c r="C19">
        <v>0</v>
      </c>
      <c r="D19">
        <v>0</v>
      </c>
      <c r="E19">
        <v>0</v>
      </c>
      <c r="F19">
        <v>124.6</v>
      </c>
      <c r="G19">
        <v>0</v>
      </c>
      <c r="H19">
        <v>0</v>
      </c>
      <c r="I19">
        <v>0</v>
      </c>
      <c r="J19">
        <v>0</v>
      </c>
      <c r="K19">
        <v>1101.9000000000001</v>
      </c>
      <c r="L19">
        <v>1063.0999999999999</v>
      </c>
      <c r="M19">
        <v>-1</v>
      </c>
      <c r="N19">
        <v>86.6</v>
      </c>
      <c r="O19">
        <v>0</v>
      </c>
      <c r="P19">
        <v>589.9</v>
      </c>
    </row>
    <row r="20" spans="1:16" x14ac:dyDescent="0.15">
      <c r="A20" s="1">
        <v>42290.826192129629</v>
      </c>
      <c r="B20">
        <v>2004.2</v>
      </c>
      <c r="C20">
        <v>0</v>
      </c>
      <c r="D20">
        <v>0</v>
      </c>
      <c r="E20">
        <v>0</v>
      </c>
      <c r="F20">
        <v>123.7</v>
      </c>
      <c r="G20">
        <v>0</v>
      </c>
      <c r="H20">
        <v>0</v>
      </c>
      <c r="I20">
        <v>0</v>
      </c>
      <c r="J20">
        <v>0</v>
      </c>
      <c r="K20">
        <v>1102.4000000000001</v>
      </c>
      <c r="L20">
        <v>1063.5999999999999</v>
      </c>
      <c r="M20">
        <v>-1</v>
      </c>
      <c r="N20">
        <v>86.6</v>
      </c>
      <c r="O20">
        <v>0</v>
      </c>
      <c r="P20">
        <v>589.9</v>
      </c>
    </row>
    <row r="21" spans="1:16" x14ac:dyDescent="0.15">
      <c r="A21" s="1">
        <v>42290.826539351852</v>
      </c>
      <c r="B21">
        <v>2004.2</v>
      </c>
      <c r="C21">
        <v>0</v>
      </c>
      <c r="D21">
        <v>0</v>
      </c>
      <c r="E21">
        <v>0</v>
      </c>
      <c r="F21">
        <v>123.2</v>
      </c>
      <c r="G21">
        <v>0</v>
      </c>
      <c r="H21">
        <v>0</v>
      </c>
      <c r="I21">
        <v>0</v>
      </c>
      <c r="J21">
        <v>0</v>
      </c>
      <c r="K21">
        <v>1103</v>
      </c>
      <c r="L21">
        <v>1064.2</v>
      </c>
      <c r="M21">
        <v>-1</v>
      </c>
      <c r="N21">
        <v>86.7</v>
      </c>
      <c r="O21">
        <v>0</v>
      </c>
      <c r="P21">
        <v>590</v>
      </c>
    </row>
    <row r="22" spans="1:16" x14ac:dyDescent="0.15">
      <c r="A22" s="1">
        <v>42290.826886574076</v>
      </c>
      <c r="B22">
        <v>2004.2</v>
      </c>
      <c r="C22">
        <v>0</v>
      </c>
      <c r="D22">
        <v>0</v>
      </c>
      <c r="E22">
        <v>0</v>
      </c>
      <c r="F22">
        <v>122.5</v>
      </c>
      <c r="G22">
        <v>0</v>
      </c>
      <c r="H22">
        <v>0</v>
      </c>
      <c r="I22">
        <v>0</v>
      </c>
      <c r="J22">
        <v>0</v>
      </c>
      <c r="K22">
        <v>1103.5999999999999</v>
      </c>
      <c r="L22">
        <v>1064.8</v>
      </c>
      <c r="M22">
        <v>-1</v>
      </c>
      <c r="N22">
        <v>86.7</v>
      </c>
      <c r="O22">
        <v>0</v>
      </c>
      <c r="P22">
        <v>590</v>
      </c>
    </row>
    <row r="23" spans="1:16" x14ac:dyDescent="0.15">
      <c r="A23" s="1">
        <v>42290.827233796299</v>
      </c>
      <c r="B23">
        <v>2004.2</v>
      </c>
      <c r="C23">
        <v>0</v>
      </c>
      <c r="D23">
        <v>0</v>
      </c>
      <c r="E23">
        <v>0</v>
      </c>
      <c r="F23">
        <v>122</v>
      </c>
      <c r="G23">
        <v>0</v>
      </c>
      <c r="H23">
        <v>0</v>
      </c>
      <c r="I23">
        <v>0</v>
      </c>
      <c r="J23">
        <v>0</v>
      </c>
      <c r="K23">
        <v>1104.2</v>
      </c>
      <c r="L23">
        <v>1065.4000000000001</v>
      </c>
      <c r="M23">
        <v>-1</v>
      </c>
      <c r="N23">
        <v>86.8</v>
      </c>
      <c r="O23">
        <v>0</v>
      </c>
      <c r="P23">
        <v>590</v>
      </c>
    </row>
    <row r="24" spans="1:16" x14ac:dyDescent="0.15">
      <c r="A24" s="1">
        <v>42290.827581018515</v>
      </c>
      <c r="B24">
        <v>2004.2</v>
      </c>
      <c r="C24">
        <v>0</v>
      </c>
      <c r="D24">
        <v>0</v>
      </c>
      <c r="E24">
        <v>0</v>
      </c>
      <c r="F24">
        <v>121.1</v>
      </c>
      <c r="G24">
        <v>0</v>
      </c>
      <c r="H24">
        <v>0</v>
      </c>
      <c r="I24">
        <v>0</v>
      </c>
      <c r="J24">
        <v>0</v>
      </c>
      <c r="K24">
        <v>1104.7</v>
      </c>
      <c r="L24">
        <v>1066</v>
      </c>
      <c r="M24">
        <v>-1</v>
      </c>
      <c r="N24">
        <v>86.8</v>
      </c>
      <c r="O24">
        <v>0</v>
      </c>
      <c r="P24">
        <v>590.1</v>
      </c>
    </row>
    <row r="25" spans="1:16" x14ac:dyDescent="0.15">
      <c r="A25" s="1">
        <v>42290.827928240738</v>
      </c>
      <c r="B25">
        <v>2004.2</v>
      </c>
      <c r="C25">
        <v>0</v>
      </c>
      <c r="D25">
        <v>0</v>
      </c>
      <c r="E25">
        <v>0</v>
      </c>
      <c r="F25">
        <v>120.2</v>
      </c>
      <c r="G25">
        <v>0</v>
      </c>
      <c r="H25">
        <v>0</v>
      </c>
      <c r="I25">
        <v>0</v>
      </c>
      <c r="J25">
        <v>0</v>
      </c>
      <c r="K25">
        <v>1105.3</v>
      </c>
      <c r="L25">
        <v>1067</v>
      </c>
      <c r="M25">
        <v>-1</v>
      </c>
      <c r="N25">
        <v>86.8</v>
      </c>
      <c r="O25">
        <v>0</v>
      </c>
      <c r="P25">
        <v>590.1</v>
      </c>
    </row>
    <row r="26" spans="1:16" x14ac:dyDescent="0.15">
      <c r="A26" s="1">
        <v>42290.828275462962</v>
      </c>
      <c r="B26">
        <v>2004.2</v>
      </c>
      <c r="C26">
        <v>0</v>
      </c>
      <c r="D26">
        <v>0</v>
      </c>
      <c r="E26">
        <v>0</v>
      </c>
      <c r="F26">
        <v>119</v>
      </c>
      <c r="G26">
        <v>0</v>
      </c>
      <c r="H26">
        <v>0</v>
      </c>
      <c r="I26">
        <v>0</v>
      </c>
      <c r="J26">
        <v>0</v>
      </c>
      <c r="K26">
        <v>1105.9000000000001</v>
      </c>
      <c r="L26">
        <v>1068.0999999999999</v>
      </c>
      <c r="M26">
        <v>-1</v>
      </c>
      <c r="N26">
        <v>86.9</v>
      </c>
      <c r="O26">
        <v>0</v>
      </c>
      <c r="P26">
        <v>590.20000000000005</v>
      </c>
    </row>
    <row r="27" spans="1:16" x14ac:dyDescent="0.15">
      <c r="A27" s="1">
        <v>42290.828622685185</v>
      </c>
      <c r="B27">
        <v>2004.2</v>
      </c>
      <c r="C27">
        <v>0</v>
      </c>
      <c r="D27">
        <v>0</v>
      </c>
      <c r="E27">
        <v>0</v>
      </c>
      <c r="F27">
        <v>118.5</v>
      </c>
      <c r="G27">
        <v>0</v>
      </c>
      <c r="H27">
        <v>0</v>
      </c>
      <c r="I27">
        <v>0</v>
      </c>
      <c r="J27">
        <v>0</v>
      </c>
      <c r="K27">
        <v>1106.5999999999999</v>
      </c>
      <c r="L27">
        <v>1068.5999999999999</v>
      </c>
      <c r="M27">
        <v>-1</v>
      </c>
      <c r="N27">
        <v>86.9</v>
      </c>
      <c r="O27">
        <v>0</v>
      </c>
      <c r="P27">
        <v>590.20000000000005</v>
      </c>
    </row>
    <row r="28" spans="1:16" x14ac:dyDescent="0.15">
      <c r="A28" s="1">
        <v>42290.828969907408</v>
      </c>
      <c r="B28">
        <v>2004.2</v>
      </c>
      <c r="C28">
        <v>0</v>
      </c>
      <c r="D28">
        <v>0</v>
      </c>
      <c r="E28">
        <v>0</v>
      </c>
      <c r="F28">
        <v>118.3</v>
      </c>
      <c r="G28">
        <v>0</v>
      </c>
      <c r="H28">
        <v>0</v>
      </c>
      <c r="I28">
        <v>0</v>
      </c>
      <c r="J28">
        <v>0</v>
      </c>
      <c r="K28">
        <v>1107.0999999999999</v>
      </c>
      <c r="L28">
        <v>1068.9000000000001</v>
      </c>
      <c r="M28">
        <v>-1</v>
      </c>
      <c r="N28">
        <v>87</v>
      </c>
      <c r="O28">
        <v>0</v>
      </c>
      <c r="P28">
        <v>590.29999999999995</v>
      </c>
    </row>
    <row r="29" spans="1:16" x14ac:dyDescent="0.15">
      <c r="A29" s="1">
        <v>42290.829317129632</v>
      </c>
      <c r="B29">
        <v>2004.2</v>
      </c>
      <c r="C29">
        <v>0</v>
      </c>
      <c r="D29">
        <v>0</v>
      </c>
      <c r="E29">
        <v>0</v>
      </c>
      <c r="F29">
        <v>117</v>
      </c>
      <c r="G29">
        <v>0</v>
      </c>
      <c r="H29">
        <v>0</v>
      </c>
      <c r="I29">
        <v>0</v>
      </c>
      <c r="J29">
        <v>0</v>
      </c>
      <c r="K29">
        <v>1107.8</v>
      </c>
      <c r="L29">
        <v>1069.9000000000001</v>
      </c>
      <c r="M29">
        <v>-1</v>
      </c>
      <c r="N29">
        <v>87</v>
      </c>
      <c r="O29">
        <v>0</v>
      </c>
      <c r="P29">
        <v>590.29999999999995</v>
      </c>
    </row>
    <row r="30" spans="1:16" x14ac:dyDescent="0.15">
      <c r="A30" s="1">
        <v>42290.829664351855</v>
      </c>
      <c r="B30">
        <v>2004.2</v>
      </c>
      <c r="C30">
        <v>0</v>
      </c>
      <c r="D30">
        <v>0</v>
      </c>
      <c r="E30">
        <v>0</v>
      </c>
      <c r="F30">
        <v>116</v>
      </c>
      <c r="G30">
        <v>0</v>
      </c>
      <c r="H30">
        <v>0</v>
      </c>
      <c r="I30">
        <v>0</v>
      </c>
      <c r="J30">
        <v>0</v>
      </c>
      <c r="K30">
        <v>1108.3</v>
      </c>
      <c r="L30">
        <v>1071</v>
      </c>
      <c r="M30">
        <v>-1</v>
      </c>
      <c r="N30">
        <v>87.1</v>
      </c>
      <c r="O30">
        <v>0</v>
      </c>
      <c r="P30">
        <v>590.4</v>
      </c>
    </row>
    <row r="31" spans="1:16" x14ac:dyDescent="0.15">
      <c r="A31" s="1">
        <v>42290.830011574071</v>
      </c>
      <c r="B31">
        <v>2004.2</v>
      </c>
      <c r="C31">
        <v>0</v>
      </c>
      <c r="D31">
        <v>0</v>
      </c>
      <c r="E31">
        <v>0</v>
      </c>
      <c r="F31">
        <v>115.6</v>
      </c>
      <c r="G31">
        <v>0</v>
      </c>
      <c r="H31">
        <v>0</v>
      </c>
      <c r="I31">
        <v>0</v>
      </c>
      <c r="J31">
        <v>0</v>
      </c>
      <c r="K31">
        <v>1108.9000000000001</v>
      </c>
      <c r="L31">
        <v>1071.3</v>
      </c>
      <c r="M31">
        <v>-1</v>
      </c>
      <c r="N31">
        <v>87.1</v>
      </c>
      <c r="O31">
        <v>0</v>
      </c>
      <c r="P31">
        <v>590.4</v>
      </c>
    </row>
    <row r="32" spans="1:16" x14ac:dyDescent="0.15">
      <c r="A32" s="1">
        <v>42290.830358796295</v>
      </c>
      <c r="B32">
        <v>2004.2</v>
      </c>
      <c r="C32">
        <v>0</v>
      </c>
      <c r="D32">
        <v>0</v>
      </c>
      <c r="E32">
        <v>0</v>
      </c>
      <c r="F32">
        <v>113.3</v>
      </c>
      <c r="G32">
        <v>0</v>
      </c>
      <c r="H32">
        <v>0</v>
      </c>
      <c r="I32">
        <v>0</v>
      </c>
      <c r="J32">
        <v>0</v>
      </c>
      <c r="K32">
        <v>1109.5</v>
      </c>
      <c r="L32">
        <v>1073.5999999999999</v>
      </c>
      <c r="M32">
        <v>-1</v>
      </c>
      <c r="N32">
        <v>87.2</v>
      </c>
      <c r="O32">
        <v>0</v>
      </c>
      <c r="P32">
        <v>590.5</v>
      </c>
    </row>
    <row r="33" spans="1:16" x14ac:dyDescent="0.15">
      <c r="A33" s="1">
        <v>42290.830706018518</v>
      </c>
      <c r="B33">
        <v>2004.2</v>
      </c>
      <c r="C33">
        <v>0</v>
      </c>
      <c r="D33">
        <v>0</v>
      </c>
      <c r="E33">
        <v>0</v>
      </c>
      <c r="F33">
        <v>113.2</v>
      </c>
      <c r="G33">
        <v>0</v>
      </c>
      <c r="H33">
        <v>0</v>
      </c>
      <c r="I33">
        <v>0</v>
      </c>
      <c r="J33">
        <v>0</v>
      </c>
      <c r="K33">
        <v>1110.0999999999999</v>
      </c>
      <c r="L33">
        <v>1073.4000000000001</v>
      </c>
      <c r="M33">
        <v>-1</v>
      </c>
      <c r="N33">
        <v>87.2</v>
      </c>
      <c r="O33">
        <v>0</v>
      </c>
      <c r="P33">
        <v>590.5</v>
      </c>
    </row>
    <row r="34" spans="1:16" x14ac:dyDescent="0.15">
      <c r="A34" s="1">
        <v>42290.831053240741</v>
      </c>
      <c r="B34">
        <v>2004.2</v>
      </c>
      <c r="C34">
        <v>0</v>
      </c>
      <c r="D34">
        <v>0</v>
      </c>
      <c r="E34">
        <v>0</v>
      </c>
      <c r="F34">
        <v>112.2</v>
      </c>
      <c r="G34">
        <v>0</v>
      </c>
      <c r="H34">
        <v>0</v>
      </c>
      <c r="I34">
        <v>0</v>
      </c>
      <c r="J34">
        <v>0</v>
      </c>
      <c r="K34">
        <v>1110.5999999999999</v>
      </c>
      <c r="L34">
        <v>1074.4000000000001</v>
      </c>
      <c r="M34">
        <v>-1</v>
      </c>
      <c r="N34">
        <v>87.3</v>
      </c>
      <c r="O34">
        <v>0</v>
      </c>
      <c r="P34">
        <v>590.5</v>
      </c>
    </row>
    <row r="35" spans="1:16" x14ac:dyDescent="0.15">
      <c r="A35" s="1">
        <v>42290.831400462965</v>
      </c>
      <c r="B35">
        <v>2004.2</v>
      </c>
      <c r="C35">
        <v>0</v>
      </c>
      <c r="D35">
        <v>0</v>
      </c>
      <c r="E35">
        <v>0</v>
      </c>
      <c r="F35">
        <v>111.1</v>
      </c>
      <c r="G35">
        <v>0</v>
      </c>
      <c r="H35">
        <v>0</v>
      </c>
      <c r="I35">
        <v>0</v>
      </c>
      <c r="J35">
        <v>0</v>
      </c>
      <c r="K35">
        <v>1111.2</v>
      </c>
      <c r="L35">
        <v>1075.5</v>
      </c>
      <c r="M35">
        <v>-1</v>
      </c>
      <c r="N35">
        <v>87.3</v>
      </c>
      <c r="O35">
        <v>0</v>
      </c>
      <c r="P35">
        <v>590.6</v>
      </c>
    </row>
    <row r="36" spans="1:16" x14ac:dyDescent="0.15">
      <c r="A36" s="1">
        <v>42290.831747685188</v>
      </c>
      <c r="B36">
        <v>2004.2</v>
      </c>
      <c r="C36">
        <v>0</v>
      </c>
      <c r="D36">
        <v>0</v>
      </c>
      <c r="E36">
        <v>0</v>
      </c>
      <c r="F36">
        <v>110.3</v>
      </c>
      <c r="G36">
        <v>0</v>
      </c>
      <c r="H36">
        <v>0</v>
      </c>
      <c r="I36">
        <v>0</v>
      </c>
      <c r="J36">
        <v>0</v>
      </c>
      <c r="K36">
        <v>1111.8</v>
      </c>
      <c r="L36">
        <v>1076.0999999999999</v>
      </c>
      <c r="M36">
        <v>-1</v>
      </c>
      <c r="N36">
        <v>87.4</v>
      </c>
      <c r="O36">
        <v>0</v>
      </c>
      <c r="P36">
        <v>590.70000000000005</v>
      </c>
    </row>
    <row r="37" spans="1:16" x14ac:dyDescent="0.15">
      <c r="A37" s="1">
        <v>42290.832094907404</v>
      </c>
      <c r="B37">
        <v>2004.2</v>
      </c>
      <c r="C37">
        <v>0</v>
      </c>
      <c r="D37">
        <v>0</v>
      </c>
      <c r="E37">
        <v>0</v>
      </c>
      <c r="F37">
        <v>109</v>
      </c>
      <c r="G37">
        <v>0</v>
      </c>
      <c r="H37">
        <v>0</v>
      </c>
      <c r="I37">
        <v>0</v>
      </c>
      <c r="J37">
        <v>0</v>
      </c>
      <c r="K37">
        <v>1112.4000000000001</v>
      </c>
      <c r="L37">
        <v>1077.4000000000001</v>
      </c>
      <c r="M37">
        <v>-1</v>
      </c>
      <c r="N37">
        <v>87.4</v>
      </c>
      <c r="O37">
        <v>0</v>
      </c>
      <c r="P37">
        <v>590.70000000000005</v>
      </c>
    </row>
    <row r="38" spans="1:16" x14ac:dyDescent="0.15">
      <c r="A38" s="1">
        <v>42290.832442129627</v>
      </c>
      <c r="B38">
        <v>2004.2</v>
      </c>
      <c r="C38">
        <v>0</v>
      </c>
      <c r="D38">
        <v>0</v>
      </c>
      <c r="E38">
        <v>0</v>
      </c>
      <c r="F38">
        <v>108.6</v>
      </c>
      <c r="G38">
        <v>0</v>
      </c>
      <c r="H38">
        <v>0</v>
      </c>
      <c r="I38">
        <v>0</v>
      </c>
      <c r="J38">
        <v>0</v>
      </c>
      <c r="K38">
        <v>1113</v>
      </c>
      <c r="L38">
        <v>1078</v>
      </c>
      <c r="M38">
        <v>-1</v>
      </c>
      <c r="N38">
        <v>87.5</v>
      </c>
      <c r="O38">
        <v>0</v>
      </c>
      <c r="P38">
        <v>590.70000000000005</v>
      </c>
    </row>
    <row r="39" spans="1:16" x14ac:dyDescent="0.15">
      <c r="A39" s="1">
        <v>42290.832789351851</v>
      </c>
      <c r="B39">
        <v>2004.2</v>
      </c>
      <c r="C39">
        <v>0</v>
      </c>
      <c r="D39">
        <v>0</v>
      </c>
      <c r="E39">
        <v>0</v>
      </c>
      <c r="F39">
        <v>107.7</v>
      </c>
      <c r="G39">
        <v>0</v>
      </c>
      <c r="H39">
        <v>0</v>
      </c>
      <c r="I39">
        <v>0</v>
      </c>
      <c r="J39">
        <v>0</v>
      </c>
      <c r="K39">
        <v>1113.5</v>
      </c>
      <c r="L39">
        <v>1078.5</v>
      </c>
      <c r="M39">
        <v>-1</v>
      </c>
      <c r="N39">
        <v>87.5</v>
      </c>
      <c r="O39">
        <v>0</v>
      </c>
      <c r="P39">
        <v>590.79999999999995</v>
      </c>
    </row>
    <row r="40" spans="1:16" x14ac:dyDescent="0.15">
      <c r="A40" s="1">
        <v>42290.833136574074</v>
      </c>
      <c r="B40">
        <v>2004.2</v>
      </c>
      <c r="C40">
        <v>0</v>
      </c>
      <c r="D40">
        <v>0</v>
      </c>
      <c r="E40">
        <v>0</v>
      </c>
      <c r="F40">
        <v>107.5</v>
      </c>
      <c r="G40">
        <v>0</v>
      </c>
      <c r="H40">
        <v>0</v>
      </c>
      <c r="I40">
        <v>0</v>
      </c>
      <c r="J40">
        <v>0</v>
      </c>
      <c r="K40">
        <v>1114</v>
      </c>
      <c r="L40">
        <v>1079.0999999999999</v>
      </c>
      <c r="M40">
        <v>-1</v>
      </c>
      <c r="N40">
        <v>87.6</v>
      </c>
      <c r="O40">
        <v>0</v>
      </c>
      <c r="P40">
        <v>590.79999999999995</v>
      </c>
    </row>
    <row r="41" spans="1:16" x14ac:dyDescent="0.15">
      <c r="A41" s="1">
        <v>42290.833483796298</v>
      </c>
      <c r="B41">
        <v>2004.2</v>
      </c>
      <c r="C41">
        <v>0</v>
      </c>
      <c r="D41">
        <v>0</v>
      </c>
      <c r="E41">
        <v>0</v>
      </c>
      <c r="F41">
        <v>109.8</v>
      </c>
      <c r="G41">
        <v>0</v>
      </c>
      <c r="H41">
        <v>0</v>
      </c>
      <c r="I41">
        <v>0</v>
      </c>
      <c r="J41">
        <v>0</v>
      </c>
      <c r="K41">
        <v>1114.5</v>
      </c>
      <c r="L41">
        <v>1076.0999999999999</v>
      </c>
      <c r="M41">
        <v>-1</v>
      </c>
      <c r="N41">
        <v>87.6</v>
      </c>
      <c r="O41">
        <v>0</v>
      </c>
      <c r="P41">
        <v>590.9</v>
      </c>
    </row>
    <row r="42" spans="1:16" x14ac:dyDescent="0.15">
      <c r="A42" s="1">
        <v>42290.833831018521</v>
      </c>
      <c r="B42">
        <v>2004.2</v>
      </c>
      <c r="C42">
        <v>0</v>
      </c>
      <c r="D42">
        <v>0</v>
      </c>
      <c r="E42">
        <v>0</v>
      </c>
      <c r="F42">
        <v>109.5</v>
      </c>
      <c r="G42">
        <v>0</v>
      </c>
      <c r="H42">
        <v>0</v>
      </c>
      <c r="I42">
        <v>0</v>
      </c>
      <c r="J42">
        <v>0</v>
      </c>
      <c r="K42">
        <v>1115.0999999999999</v>
      </c>
      <c r="L42">
        <v>1076.7</v>
      </c>
      <c r="M42">
        <v>-1</v>
      </c>
      <c r="N42">
        <v>87.7</v>
      </c>
      <c r="O42">
        <v>0</v>
      </c>
      <c r="P42">
        <v>590.9</v>
      </c>
    </row>
    <row r="43" spans="1:16" x14ac:dyDescent="0.15">
      <c r="A43" s="1">
        <v>42290.834178240744</v>
      </c>
      <c r="B43">
        <v>2004.2</v>
      </c>
      <c r="C43">
        <v>0</v>
      </c>
      <c r="D43">
        <v>0</v>
      </c>
      <c r="E43">
        <v>0</v>
      </c>
      <c r="F43">
        <v>108.8</v>
      </c>
      <c r="G43">
        <v>0</v>
      </c>
      <c r="H43">
        <v>0</v>
      </c>
      <c r="I43">
        <v>0</v>
      </c>
      <c r="J43">
        <v>0</v>
      </c>
      <c r="K43">
        <v>1115.5999999999999</v>
      </c>
      <c r="L43">
        <v>1077.2</v>
      </c>
      <c r="M43">
        <v>-1</v>
      </c>
      <c r="N43">
        <v>87.7</v>
      </c>
      <c r="O43">
        <v>0</v>
      </c>
      <c r="P43">
        <v>590.9</v>
      </c>
    </row>
    <row r="44" spans="1:16" x14ac:dyDescent="0.15">
      <c r="A44" s="1">
        <v>42290.83452546296</v>
      </c>
      <c r="B44">
        <v>2004.2</v>
      </c>
      <c r="C44">
        <v>0</v>
      </c>
      <c r="D44">
        <v>0</v>
      </c>
      <c r="E44">
        <v>0</v>
      </c>
      <c r="F44">
        <v>107.4</v>
      </c>
      <c r="G44">
        <v>0</v>
      </c>
      <c r="H44">
        <v>0</v>
      </c>
      <c r="I44">
        <v>0</v>
      </c>
      <c r="J44">
        <v>0</v>
      </c>
      <c r="K44">
        <v>1116.2</v>
      </c>
      <c r="L44">
        <v>1078.5999999999999</v>
      </c>
      <c r="M44">
        <v>-1</v>
      </c>
      <c r="N44">
        <v>87.8</v>
      </c>
      <c r="O44">
        <v>0</v>
      </c>
      <c r="P44">
        <v>591</v>
      </c>
    </row>
    <row r="45" spans="1:16" x14ac:dyDescent="0.15">
      <c r="A45" s="1">
        <v>42290.834872685184</v>
      </c>
      <c r="B45">
        <v>2004.2</v>
      </c>
      <c r="C45">
        <v>0</v>
      </c>
      <c r="D45">
        <v>0</v>
      </c>
      <c r="E45">
        <v>0</v>
      </c>
      <c r="F45">
        <v>106.7</v>
      </c>
      <c r="G45">
        <v>0</v>
      </c>
      <c r="H45">
        <v>0</v>
      </c>
      <c r="I45">
        <v>0</v>
      </c>
      <c r="J45">
        <v>0</v>
      </c>
      <c r="K45">
        <v>1116.8</v>
      </c>
      <c r="L45">
        <v>1079.2</v>
      </c>
      <c r="M45">
        <v>-1</v>
      </c>
      <c r="N45">
        <v>87.8</v>
      </c>
      <c r="O45">
        <v>0</v>
      </c>
      <c r="P45">
        <v>591.1</v>
      </c>
    </row>
    <row r="46" spans="1:16" x14ac:dyDescent="0.15">
      <c r="A46" s="1">
        <v>42290.835219907407</v>
      </c>
      <c r="B46">
        <v>2004.2</v>
      </c>
      <c r="C46">
        <v>0</v>
      </c>
      <c r="D46">
        <v>0</v>
      </c>
      <c r="E46">
        <v>0</v>
      </c>
      <c r="F46">
        <v>106.7</v>
      </c>
      <c r="G46">
        <v>0</v>
      </c>
      <c r="H46">
        <v>0</v>
      </c>
      <c r="I46">
        <v>0</v>
      </c>
      <c r="J46">
        <v>0</v>
      </c>
      <c r="K46">
        <v>1117.3</v>
      </c>
      <c r="L46">
        <v>1079</v>
      </c>
      <c r="M46">
        <v>-1</v>
      </c>
      <c r="N46">
        <v>87.9</v>
      </c>
      <c r="O46">
        <v>0</v>
      </c>
      <c r="P46">
        <v>591.1</v>
      </c>
    </row>
    <row r="47" spans="1:16" x14ac:dyDescent="0.15">
      <c r="A47" s="1">
        <v>42290.83556712963</v>
      </c>
      <c r="B47">
        <v>2004.2</v>
      </c>
      <c r="C47">
        <v>0</v>
      </c>
      <c r="D47">
        <v>0</v>
      </c>
      <c r="E47">
        <v>0</v>
      </c>
      <c r="F47">
        <v>106.2</v>
      </c>
      <c r="G47">
        <v>0</v>
      </c>
      <c r="H47">
        <v>0</v>
      </c>
      <c r="I47">
        <v>0</v>
      </c>
      <c r="J47">
        <v>0</v>
      </c>
      <c r="K47">
        <v>1117.9000000000001</v>
      </c>
      <c r="L47">
        <v>1079.5999999999999</v>
      </c>
      <c r="M47">
        <v>-1</v>
      </c>
      <c r="N47">
        <v>87.9</v>
      </c>
      <c r="O47">
        <v>0</v>
      </c>
      <c r="P47">
        <v>591.20000000000005</v>
      </c>
    </row>
    <row r="48" spans="1:16" x14ac:dyDescent="0.15">
      <c r="A48" s="1">
        <v>42290.835914351854</v>
      </c>
      <c r="B48">
        <v>2004.2</v>
      </c>
      <c r="C48">
        <v>0</v>
      </c>
      <c r="D48">
        <v>0</v>
      </c>
      <c r="E48">
        <v>0</v>
      </c>
      <c r="F48">
        <v>104.5</v>
      </c>
      <c r="G48">
        <v>0</v>
      </c>
      <c r="H48">
        <v>0</v>
      </c>
      <c r="I48">
        <v>0</v>
      </c>
      <c r="J48">
        <v>0</v>
      </c>
      <c r="K48">
        <v>1118.5</v>
      </c>
      <c r="L48">
        <v>1081.3</v>
      </c>
      <c r="M48">
        <v>-1</v>
      </c>
      <c r="N48">
        <v>87.9</v>
      </c>
      <c r="O48">
        <v>0</v>
      </c>
      <c r="P48">
        <v>591.20000000000005</v>
      </c>
    </row>
    <row r="49" spans="1:16" x14ac:dyDescent="0.15">
      <c r="A49" s="1">
        <v>42290.836261574077</v>
      </c>
      <c r="B49">
        <v>2004.2</v>
      </c>
      <c r="C49">
        <v>0</v>
      </c>
      <c r="D49">
        <v>0</v>
      </c>
      <c r="E49">
        <v>0</v>
      </c>
      <c r="F49">
        <v>103.7</v>
      </c>
      <c r="G49">
        <v>0</v>
      </c>
      <c r="H49">
        <v>0</v>
      </c>
      <c r="I49">
        <v>0</v>
      </c>
      <c r="J49">
        <v>0</v>
      </c>
      <c r="K49">
        <v>1119</v>
      </c>
      <c r="L49">
        <v>1082</v>
      </c>
      <c r="M49">
        <v>-1</v>
      </c>
      <c r="N49">
        <v>88</v>
      </c>
      <c r="O49">
        <v>0</v>
      </c>
      <c r="P49">
        <v>591.20000000000005</v>
      </c>
    </row>
    <row r="50" spans="1:16" x14ac:dyDescent="0.15">
      <c r="A50" s="1">
        <v>42290.836608796293</v>
      </c>
      <c r="B50">
        <v>2004.2</v>
      </c>
      <c r="C50">
        <v>0</v>
      </c>
      <c r="D50">
        <v>0</v>
      </c>
      <c r="E50">
        <v>0</v>
      </c>
      <c r="F50">
        <v>102.9</v>
      </c>
      <c r="G50">
        <v>0</v>
      </c>
      <c r="H50">
        <v>0</v>
      </c>
      <c r="I50">
        <v>0</v>
      </c>
      <c r="J50">
        <v>0</v>
      </c>
      <c r="K50">
        <v>1119.5999999999999</v>
      </c>
      <c r="L50">
        <v>1082.7</v>
      </c>
      <c r="M50">
        <v>-1</v>
      </c>
      <c r="N50">
        <v>88</v>
      </c>
      <c r="O50">
        <v>0</v>
      </c>
      <c r="P50">
        <v>591.29999999999995</v>
      </c>
    </row>
    <row r="51" spans="1:16" x14ac:dyDescent="0.15">
      <c r="A51" s="1">
        <v>42290.836956018517</v>
      </c>
      <c r="B51">
        <v>2004.2</v>
      </c>
      <c r="C51">
        <v>0</v>
      </c>
      <c r="D51">
        <v>0</v>
      </c>
      <c r="E51">
        <v>0</v>
      </c>
      <c r="F51">
        <v>101.9</v>
      </c>
      <c r="G51">
        <v>0</v>
      </c>
      <c r="H51">
        <v>0</v>
      </c>
      <c r="I51">
        <v>0</v>
      </c>
      <c r="J51">
        <v>0</v>
      </c>
      <c r="K51">
        <v>1120.2</v>
      </c>
      <c r="L51">
        <v>1083.7</v>
      </c>
      <c r="M51">
        <v>-1</v>
      </c>
      <c r="N51">
        <v>88.1</v>
      </c>
      <c r="O51">
        <v>0</v>
      </c>
      <c r="P51">
        <v>591.29999999999995</v>
      </c>
    </row>
    <row r="52" spans="1:16" x14ac:dyDescent="0.15">
      <c r="A52" s="1">
        <v>42290.83730324074</v>
      </c>
      <c r="B52">
        <v>2004.2</v>
      </c>
      <c r="C52">
        <v>0</v>
      </c>
      <c r="D52">
        <v>0</v>
      </c>
      <c r="E52">
        <v>0</v>
      </c>
      <c r="F52">
        <v>101.9</v>
      </c>
      <c r="G52">
        <v>0</v>
      </c>
      <c r="H52">
        <v>0</v>
      </c>
      <c r="I52">
        <v>0</v>
      </c>
      <c r="J52">
        <v>0</v>
      </c>
      <c r="K52">
        <v>1120.7</v>
      </c>
      <c r="L52">
        <v>1083.5</v>
      </c>
      <c r="M52">
        <v>-1</v>
      </c>
      <c r="N52">
        <v>88.1</v>
      </c>
      <c r="O52">
        <v>0</v>
      </c>
      <c r="P52">
        <v>591.4</v>
      </c>
    </row>
    <row r="53" spans="1:16" x14ac:dyDescent="0.15">
      <c r="A53" s="1">
        <v>42290.837650462963</v>
      </c>
      <c r="B53">
        <v>2004.2</v>
      </c>
      <c r="C53">
        <v>0</v>
      </c>
      <c r="D53">
        <v>0</v>
      </c>
      <c r="E53">
        <v>0</v>
      </c>
      <c r="F53">
        <v>100.5</v>
      </c>
      <c r="G53">
        <v>0</v>
      </c>
      <c r="H53">
        <v>0</v>
      </c>
      <c r="I53">
        <v>0</v>
      </c>
      <c r="J53">
        <v>0</v>
      </c>
      <c r="K53">
        <v>1121.3</v>
      </c>
      <c r="L53">
        <v>1084.9000000000001</v>
      </c>
      <c r="M53">
        <v>-1</v>
      </c>
      <c r="N53">
        <v>88.2</v>
      </c>
      <c r="O53">
        <v>0</v>
      </c>
      <c r="P53">
        <v>591.4</v>
      </c>
    </row>
    <row r="54" spans="1:16" x14ac:dyDescent="0.15">
      <c r="A54" s="1">
        <v>42290.837997685187</v>
      </c>
      <c r="B54">
        <v>2004.2</v>
      </c>
      <c r="C54">
        <v>0</v>
      </c>
      <c r="D54">
        <v>0</v>
      </c>
      <c r="E54">
        <v>0</v>
      </c>
      <c r="F54">
        <v>99.7</v>
      </c>
      <c r="G54">
        <v>0</v>
      </c>
      <c r="H54">
        <v>0</v>
      </c>
      <c r="I54">
        <v>0</v>
      </c>
      <c r="J54">
        <v>0</v>
      </c>
      <c r="K54">
        <v>1121.8</v>
      </c>
      <c r="L54">
        <v>1085.5</v>
      </c>
      <c r="M54">
        <v>-1</v>
      </c>
      <c r="N54">
        <v>88.2</v>
      </c>
      <c r="O54">
        <v>0</v>
      </c>
      <c r="P54">
        <v>591.5</v>
      </c>
    </row>
    <row r="55" spans="1:16" x14ac:dyDescent="0.15">
      <c r="A55" s="1">
        <v>42290.83834490741</v>
      </c>
      <c r="B55">
        <v>2004.2</v>
      </c>
      <c r="C55">
        <v>0</v>
      </c>
      <c r="D55">
        <v>0</v>
      </c>
      <c r="E55">
        <v>0</v>
      </c>
      <c r="F55">
        <v>98.8</v>
      </c>
      <c r="G55">
        <v>0</v>
      </c>
      <c r="H55">
        <v>0</v>
      </c>
      <c r="I55">
        <v>0</v>
      </c>
      <c r="J55">
        <v>0</v>
      </c>
      <c r="K55">
        <v>1122.4000000000001</v>
      </c>
      <c r="L55">
        <v>1086.3</v>
      </c>
      <c r="M55">
        <v>-1</v>
      </c>
      <c r="N55">
        <v>88.3</v>
      </c>
      <c r="O55">
        <v>0</v>
      </c>
      <c r="P55">
        <v>591.5</v>
      </c>
    </row>
    <row r="56" spans="1:16" x14ac:dyDescent="0.15">
      <c r="A56" s="1">
        <v>42290.838692129626</v>
      </c>
      <c r="B56">
        <v>2004.2</v>
      </c>
      <c r="C56">
        <v>0</v>
      </c>
      <c r="D56">
        <v>0</v>
      </c>
      <c r="E56">
        <v>0</v>
      </c>
      <c r="F56">
        <v>97.1</v>
      </c>
      <c r="G56">
        <v>0</v>
      </c>
      <c r="H56">
        <v>0</v>
      </c>
      <c r="I56">
        <v>0</v>
      </c>
      <c r="J56">
        <v>0</v>
      </c>
      <c r="K56">
        <v>1123</v>
      </c>
      <c r="L56">
        <v>1088.0999999999999</v>
      </c>
      <c r="M56">
        <v>-1</v>
      </c>
      <c r="N56">
        <v>88.3</v>
      </c>
      <c r="O56">
        <v>0</v>
      </c>
      <c r="P56">
        <v>591.5</v>
      </c>
    </row>
    <row r="57" spans="1:16" x14ac:dyDescent="0.15">
      <c r="A57" s="1">
        <v>42290.839039351849</v>
      </c>
      <c r="B57">
        <v>2004.2</v>
      </c>
      <c r="C57">
        <v>0</v>
      </c>
      <c r="D57">
        <v>0</v>
      </c>
      <c r="E57">
        <v>0</v>
      </c>
      <c r="F57">
        <v>97</v>
      </c>
      <c r="G57">
        <v>0</v>
      </c>
      <c r="H57">
        <v>0</v>
      </c>
      <c r="I57">
        <v>0</v>
      </c>
      <c r="J57">
        <v>0</v>
      </c>
      <c r="K57">
        <v>1123.5999999999999</v>
      </c>
      <c r="L57">
        <v>1088</v>
      </c>
      <c r="M57">
        <v>-1</v>
      </c>
      <c r="N57">
        <v>88.4</v>
      </c>
      <c r="O57">
        <v>0</v>
      </c>
      <c r="P57">
        <v>591.6</v>
      </c>
    </row>
    <row r="58" spans="1:16" x14ac:dyDescent="0.15">
      <c r="A58" s="1">
        <v>42290.839386574073</v>
      </c>
      <c r="B58">
        <v>2004.2</v>
      </c>
      <c r="C58">
        <v>0</v>
      </c>
      <c r="D58">
        <v>0</v>
      </c>
      <c r="E58">
        <v>0</v>
      </c>
      <c r="F58">
        <v>95.5</v>
      </c>
      <c r="G58">
        <v>0</v>
      </c>
      <c r="H58">
        <v>0</v>
      </c>
      <c r="I58">
        <v>0</v>
      </c>
      <c r="J58">
        <v>0</v>
      </c>
      <c r="K58">
        <v>1124.2</v>
      </c>
      <c r="L58">
        <v>1089.4000000000001</v>
      </c>
      <c r="M58">
        <v>-1</v>
      </c>
      <c r="N58">
        <v>88.4</v>
      </c>
      <c r="O58">
        <v>0</v>
      </c>
      <c r="P58">
        <v>591.70000000000005</v>
      </c>
    </row>
    <row r="59" spans="1:16" x14ac:dyDescent="0.15">
      <c r="A59" s="1">
        <v>42290.839733796296</v>
      </c>
      <c r="B59">
        <v>2004.2</v>
      </c>
      <c r="C59">
        <v>0</v>
      </c>
      <c r="D59">
        <v>0</v>
      </c>
      <c r="E59">
        <v>0</v>
      </c>
      <c r="F59">
        <v>95.5</v>
      </c>
      <c r="G59">
        <v>0</v>
      </c>
      <c r="H59">
        <v>0</v>
      </c>
      <c r="I59">
        <v>0</v>
      </c>
      <c r="J59">
        <v>0</v>
      </c>
      <c r="K59">
        <v>1124.8</v>
      </c>
      <c r="L59">
        <v>1089.5</v>
      </c>
      <c r="M59">
        <v>-1</v>
      </c>
      <c r="N59">
        <v>88.5</v>
      </c>
      <c r="O59">
        <v>0</v>
      </c>
      <c r="P59">
        <v>591.70000000000005</v>
      </c>
    </row>
    <row r="60" spans="1:16" x14ac:dyDescent="0.15">
      <c r="A60" s="1">
        <v>42290.840081018519</v>
      </c>
      <c r="B60">
        <v>2004.2</v>
      </c>
      <c r="C60">
        <v>0</v>
      </c>
      <c r="D60">
        <v>0</v>
      </c>
      <c r="E60">
        <v>0</v>
      </c>
      <c r="F60">
        <v>94.3</v>
      </c>
      <c r="G60">
        <v>0</v>
      </c>
      <c r="H60">
        <v>0</v>
      </c>
      <c r="I60">
        <v>0</v>
      </c>
      <c r="J60">
        <v>0</v>
      </c>
      <c r="K60">
        <v>1125.4000000000001</v>
      </c>
      <c r="L60">
        <v>1090.5</v>
      </c>
      <c r="M60">
        <v>-1</v>
      </c>
      <c r="N60">
        <v>88.5</v>
      </c>
      <c r="O60">
        <v>0</v>
      </c>
      <c r="P60">
        <v>591.70000000000005</v>
      </c>
    </row>
    <row r="61" spans="1:16" x14ac:dyDescent="0.15">
      <c r="A61" s="1">
        <v>42290.840428240743</v>
      </c>
      <c r="B61">
        <v>2004.2</v>
      </c>
      <c r="C61">
        <v>0</v>
      </c>
      <c r="D61">
        <v>0</v>
      </c>
      <c r="E61">
        <v>0</v>
      </c>
      <c r="F61">
        <v>94.2</v>
      </c>
      <c r="G61">
        <v>0</v>
      </c>
      <c r="H61">
        <v>0</v>
      </c>
      <c r="I61">
        <v>0</v>
      </c>
      <c r="J61">
        <v>0</v>
      </c>
      <c r="K61">
        <v>1125.9000000000001</v>
      </c>
      <c r="L61">
        <v>1090.7</v>
      </c>
      <c r="M61">
        <v>-1</v>
      </c>
      <c r="N61">
        <v>88.6</v>
      </c>
      <c r="O61">
        <v>0</v>
      </c>
      <c r="P61">
        <v>591.79999999999995</v>
      </c>
    </row>
    <row r="62" spans="1:16" x14ac:dyDescent="0.15">
      <c r="A62" s="1">
        <v>42290.840775462966</v>
      </c>
      <c r="B62">
        <v>2004.2</v>
      </c>
      <c r="C62">
        <v>0</v>
      </c>
      <c r="D62">
        <v>0</v>
      </c>
      <c r="E62">
        <v>0</v>
      </c>
      <c r="F62">
        <v>93.7</v>
      </c>
      <c r="G62">
        <v>0</v>
      </c>
      <c r="H62">
        <v>0</v>
      </c>
      <c r="I62">
        <v>0</v>
      </c>
      <c r="J62">
        <v>0</v>
      </c>
      <c r="K62">
        <v>1126.4000000000001</v>
      </c>
      <c r="L62">
        <v>1091.2</v>
      </c>
      <c r="M62">
        <v>-1</v>
      </c>
      <c r="N62">
        <v>88.6</v>
      </c>
      <c r="O62">
        <v>0</v>
      </c>
      <c r="P62">
        <v>591.79999999999995</v>
      </c>
    </row>
    <row r="63" spans="1:16" x14ac:dyDescent="0.15">
      <c r="A63" s="1">
        <v>42290.841122685182</v>
      </c>
      <c r="B63">
        <v>2004.2</v>
      </c>
      <c r="C63">
        <v>0</v>
      </c>
      <c r="D63">
        <v>0</v>
      </c>
      <c r="E63">
        <v>0</v>
      </c>
      <c r="F63">
        <v>92.6</v>
      </c>
      <c r="G63">
        <v>0</v>
      </c>
      <c r="H63">
        <v>0</v>
      </c>
      <c r="I63">
        <v>0</v>
      </c>
      <c r="J63">
        <v>0</v>
      </c>
      <c r="K63">
        <v>1127</v>
      </c>
      <c r="L63">
        <v>1092.0999999999999</v>
      </c>
      <c r="M63">
        <v>-1</v>
      </c>
      <c r="N63">
        <v>88.7</v>
      </c>
      <c r="O63">
        <v>0</v>
      </c>
      <c r="P63">
        <v>591.9</v>
      </c>
    </row>
    <row r="64" spans="1:16" x14ac:dyDescent="0.15">
      <c r="A64" s="1">
        <v>42290.841469907406</v>
      </c>
      <c r="B64">
        <v>2004.2</v>
      </c>
      <c r="C64">
        <v>0</v>
      </c>
      <c r="D64">
        <v>0</v>
      </c>
      <c r="E64">
        <v>0</v>
      </c>
      <c r="F64">
        <v>93.4</v>
      </c>
      <c r="G64">
        <v>0</v>
      </c>
      <c r="H64">
        <v>0</v>
      </c>
      <c r="I64">
        <v>0</v>
      </c>
      <c r="J64">
        <v>0</v>
      </c>
      <c r="K64">
        <v>1127.5999999999999</v>
      </c>
      <c r="L64">
        <v>1091.3</v>
      </c>
      <c r="M64">
        <v>-1</v>
      </c>
      <c r="N64">
        <v>88.7</v>
      </c>
      <c r="O64">
        <v>0</v>
      </c>
      <c r="P64">
        <v>591.9</v>
      </c>
    </row>
    <row r="65" spans="1:16" x14ac:dyDescent="0.15">
      <c r="A65" s="1">
        <v>42290.841817129629</v>
      </c>
      <c r="B65">
        <v>2004.2</v>
      </c>
      <c r="C65">
        <v>0</v>
      </c>
      <c r="D65">
        <v>0</v>
      </c>
      <c r="E65">
        <v>0</v>
      </c>
      <c r="F65">
        <v>91.3</v>
      </c>
      <c r="G65">
        <v>0</v>
      </c>
      <c r="H65">
        <v>0</v>
      </c>
      <c r="I65">
        <v>0</v>
      </c>
      <c r="J65">
        <v>0</v>
      </c>
      <c r="K65">
        <v>1128</v>
      </c>
      <c r="L65">
        <v>1093.2</v>
      </c>
      <c r="M65">
        <v>-1</v>
      </c>
      <c r="N65">
        <v>88.8</v>
      </c>
      <c r="O65">
        <v>0</v>
      </c>
      <c r="P65">
        <v>592</v>
      </c>
    </row>
    <row r="66" spans="1:16" x14ac:dyDescent="0.15">
      <c r="A66" s="1">
        <v>42290.842164351852</v>
      </c>
      <c r="B66">
        <v>2004.2</v>
      </c>
      <c r="C66">
        <v>0</v>
      </c>
      <c r="D66">
        <v>0</v>
      </c>
      <c r="E66">
        <v>0</v>
      </c>
      <c r="F66">
        <v>90.9</v>
      </c>
      <c r="G66">
        <v>0</v>
      </c>
      <c r="H66">
        <v>0</v>
      </c>
      <c r="I66">
        <v>0</v>
      </c>
      <c r="J66">
        <v>0</v>
      </c>
      <c r="K66">
        <v>1128</v>
      </c>
      <c r="L66">
        <v>1094</v>
      </c>
      <c r="M66">
        <v>-1</v>
      </c>
      <c r="N66">
        <v>88.8</v>
      </c>
      <c r="O66">
        <v>0</v>
      </c>
      <c r="P66">
        <v>592</v>
      </c>
    </row>
    <row r="67" spans="1:16" x14ac:dyDescent="0.15">
      <c r="A67" s="1">
        <v>42290.842511574076</v>
      </c>
      <c r="B67">
        <v>2004.2</v>
      </c>
      <c r="C67">
        <v>0</v>
      </c>
      <c r="D67">
        <v>0</v>
      </c>
      <c r="E67">
        <v>0</v>
      </c>
      <c r="F67">
        <v>91.2</v>
      </c>
      <c r="G67">
        <v>0</v>
      </c>
      <c r="H67">
        <v>0</v>
      </c>
      <c r="I67">
        <v>0</v>
      </c>
      <c r="J67">
        <v>0</v>
      </c>
      <c r="K67">
        <v>1128</v>
      </c>
      <c r="L67">
        <v>1093.2</v>
      </c>
      <c r="M67">
        <v>-1</v>
      </c>
      <c r="N67">
        <v>88.8</v>
      </c>
      <c r="O67">
        <v>0</v>
      </c>
      <c r="P67">
        <v>592</v>
      </c>
    </row>
    <row r="68" spans="1:16" x14ac:dyDescent="0.15">
      <c r="A68" s="1">
        <v>42290.842858796299</v>
      </c>
      <c r="B68">
        <v>2004.2</v>
      </c>
      <c r="C68">
        <v>0</v>
      </c>
      <c r="D68">
        <v>0</v>
      </c>
      <c r="E68">
        <v>0</v>
      </c>
      <c r="F68">
        <v>90.7</v>
      </c>
      <c r="G68">
        <v>0</v>
      </c>
      <c r="H68">
        <v>0</v>
      </c>
      <c r="I68">
        <v>0</v>
      </c>
      <c r="J68">
        <v>0</v>
      </c>
      <c r="K68">
        <v>1128</v>
      </c>
      <c r="L68">
        <v>1094</v>
      </c>
      <c r="M68">
        <v>-1</v>
      </c>
      <c r="N68">
        <v>88.9</v>
      </c>
      <c r="O68">
        <v>0</v>
      </c>
      <c r="P68">
        <v>592.1</v>
      </c>
    </row>
    <row r="69" spans="1:16" x14ac:dyDescent="0.15">
      <c r="A69" s="1">
        <v>42290.843206018515</v>
      </c>
      <c r="B69">
        <v>2004.2</v>
      </c>
      <c r="C69">
        <v>0</v>
      </c>
      <c r="D69">
        <v>0</v>
      </c>
      <c r="E69">
        <v>0</v>
      </c>
      <c r="F69">
        <v>91.2</v>
      </c>
      <c r="G69">
        <v>0</v>
      </c>
      <c r="H69">
        <v>0</v>
      </c>
      <c r="I69">
        <v>0</v>
      </c>
      <c r="J69">
        <v>0</v>
      </c>
      <c r="K69">
        <v>1128</v>
      </c>
      <c r="L69">
        <v>1093.2</v>
      </c>
      <c r="M69">
        <v>-1</v>
      </c>
      <c r="N69">
        <v>88.9</v>
      </c>
      <c r="O69">
        <v>0</v>
      </c>
      <c r="P69">
        <v>592.1</v>
      </c>
    </row>
    <row r="70" spans="1:16" x14ac:dyDescent="0.15">
      <c r="A70" s="1">
        <v>42290.843553240738</v>
      </c>
      <c r="B70">
        <v>2004.2</v>
      </c>
      <c r="C70">
        <v>0</v>
      </c>
      <c r="D70">
        <v>0</v>
      </c>
      <c r="E70">
        <v>0</v>
      </c>
      <c r="F70">
        <v>91</v>
      </c>
      <c r="G70">
        <v>0</v>
      </c>
      <c r="H70">
        <v>0</v>
      </c>
      <c r="I70">
        <v>0</v>
      </c>
      <c r="J70">
        <v>0</v>
      </c>
      <c r="K70">
        <v>1128.0999999999999</v>
      </c>
      <c r="L70">
        <v>1093.3</v>
      </c>
      <c r="M70">
        <v>-1</v>
      </c>
      <c r="N70">
        <v>89</v>
      </c>
      <c r="O70">
        <v>0</v>
      </c>
      <c r="P70">
        <v>592.1</v>
      </c>
    </row>
    <row r="71" spans="1:16" x14ac:dyDescent="0.15">
      <c r="A71" s="1">
        <v>42290.843900462962</v>
      </c>
      <c r="B71">
        <v>2004.2</v>
      </c>
      <c r="C71">
        <v>0</v>
      </c>
      <c r="D71">
        <v>0</v>
      </c>
      <c r="E71">
        <v>0</v>
      </c>
      <c r="F71">
        <v>90.8</v>
      </c>
      <c r="G71">
        <v>0</v>
      </c>
      <c r="H71">
        <v>0</v>
      </c>
      <c r="I71">
        <v>0</v>
      </c>
      <c r="J71">
        <v>0</v>
      </c>
      <c r="K71">
        <v>1128.0999999999999</v>
      </c>
      <c r="L71">
        <v>1093.4000000000001</v>
      </c>
      <c r="M71">
        <v>-1</v>
      </c>
      <c r="N71">
        <v>89</v>
      </c>
      <c r="O71">
        <v>0</v>
      </c>
      <c r="P71">
        <v>592.20000000000005</v>
      </c>
    </row>
    <row r="72" spans="1:16" x14ac:dyDescent="0.15">
      <c r="A72" s="1">
        <v>42290.844247685185</v>
      </c>
      <c r="B72">
        <v>2004.2</v>
      </c>
      <c r="C72">
        <v>0</v>
      </c>
      <c r="D72">
        <v>0</v>
      </c>
      <c r="E72">
        <v>0</v>
      </c>
      <c r="F72">
        <v>90.7</v>
      </c>
      <c r="G72">
        <v>0</v>
      </c>
      <c r="H72">
        <v>0</v>
      </c>
      <c r="I72">
        <v>0</v>
      </c>
      <c r="J72">
        <v>0</v>
      </c>
      <c r="K72">
        <v>1128.0999999999999</v>
      </c>
      <c r="L72">
        <v>1093.5</v>
      </c>
      <c r="M72">
        <v>-1</v>
      </c>
      <c r="N72">
        <v>89</v>
      </c>
      <c r="O72">
        <v>0</v>
      </c>
      <c r="P72">
        <v>592.20000000000005</v>
      </c>
    </row>
    <row r="73" spans="1:16" x14ac:dyDescent="0.15">
      <c r="A73" s="1">
        <v>42290.844594907408</v>
      </c>
      <c r="B73">
        <v>2004.2</v>
      </c>
      <c r="C73">
        <v>0</v>
      </c>
      <c r="D73">
        <v>0</v>
      </c>
      <c r="E73">
        <v>0</v>
      </c>
      <c r="F73">
        <v>90.7</v>
      </c>
      <c r="G73">
        <v>0</v>
      </c>
      <c r="H73">
        <v>0</v>
      </c>
      <c r="I73">
        <v>0</v>
      </c>
      <c r="J73">
        <v>0</v>
      </c>
      <c r="K73">
        <v>1128.0999999999999</v>
      </c>
      <c r="L73">
        <v>1093.5</v>
      </c>
      <c r="M73">
        <v>-1</v>
      </c>
      <c r="N73">
        <v>89.1</v>
      </c>
      <c r="O73">
        <v>0</v>
      </c>
      <c r="P73">
        <v>592.20000000000005</v>
      </c>
    </row>
    <row r="74" spans="1:16" x14ac:dyDescent="0.15">
      <c r="A74" s="1">
        <v>42290.844942129632</v>
      </c>
      <c r="B74">
        <v>2004.2</v>
      </c>
      <c r="C74">
        <v>0</v>
      </c>
      <c r="D74">
        <v>0</v>
      </c>
      <c r="E74">
        <v>0</v>
      </c>
      <c r="F74">
        <v>90.7</v>
      </c>
      <c r="G74">
        <v>0</v>
      </c>
      <c r="H74">
        <v>0</v>
      </c>
      <c r="I74">
        <v>0</v>
      </c>
      <c r="J74">
        <v>0</v>
      </c>
      <c r="K74">
        <v>1128.0999999999999</v>
      </c>
      <c r="L74">
        <v>1093.5</v>
      </c>
      <c r="M74">
        <v>-1</v>
      </c>
      <c r="N74">
        <v>89.1</v>
      </c>
      <c r="O74">
        <v>0</v>
      </c>
      <c r="P74">
        <v>592.29999999999995</v>
      </c>
    </row>
    <row r="75" spans="1:16" x14ac:dyDescent="0.15">
      <c r="A75" s="1">
        <v>42290.845289351855</v>
      </c>
      <c r="B75">
        <v>2004.2</v>
      </c>
      <c r="C75">
        <v>0</v>
      </c>
      <c r="D75">
        <v>0</v>
      </c>
      <c r="E75">
        <v>0</v>
      </c>
      <c r="F75">
        <v>90.5</v>
      </c>
      <c r="G75">
        <v>0</v>
      </c>
      <c r="H75">
        <v>0</v>
      </c>
      <c r="I75">
        <v>0</v>
      </c>
      <c r="J75">
        <v>0</v>
      </c>
      <c r="K75">
        <v>1128.0999999999999</v>
      </c>
      <c r="L75">
        <v>1093.5</v>
      </c>
      <c r="M75">
        <v>-1</v>
      </c>
      <c r="N75">
        <v>89.2</v>
      </c>
      <c r="O75">
        <v>0</v>
      </c>
      <c r="P75">
        <v>592.29999999999995</v>
      </c>
    </row>
    <row r="76" spans="1:16" x14ac:dyDescent="0.15">
      <c r="A76" s="1">
        <v>42290.845636574071</v>
      </c>
      <c r="B76">
        <v>2004.2</v>
      </c>
      <c r="C76">
        <v>0</v>
      </c>
      <c r="D76">
        <v>0</v>
      </c>
      <c r="E76">
        <v>0</v>
      </c>
      <c r="F76">
        <v>89.9</v>
      </c>
      <c r="G76">
        <v>0</v>
      </c>
      <c r="H76">
        <v>0</v>
      </c>
      <c r="I76">
        <v>0</v>
      </c>
      <c r="J76">
        <v>0</v>
      </c>
      <c r="K76">
        <v>1128.0999999999999</v>
      </c>
      <c r="L76">
        <v>1094.2</v>
      </c>
      <c r="M76">
        <v>-1</v>
      </c>
      <c r="N76">
        <v>89.2</v>
      </c>
      <c r="O76">
        <v>0</v>
      </c>
      <c r="P76">
        <v>592.4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pane xSplit="1" ySplit="1" topLeftCell="B7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75" defaultRowHeight="11" x14ac:dyDescent="0.15"/>
  <sheetData>
    <row r="1" spans="1:9" x14ac:dyDescent="0.15">
      <c r="A1" t="s">
        <v>439</v>
      </c>
      <c r="B1" t="s">
        <v>440</v>
      </c>
      <c r="C1" t="s">
        <v>443</v>
      </c>
      <c r="D1" t="s">
        <v>441</v>
      </c>
      <c r="E1" t="s">
        <v>444</v>
      </c>
      <c r="F1" t="s">
        <v>442</v>
      </c>
      <c r="G1" t="s">
        <v>445</v>
      </c>
      <c r="H1" t="s">
        <v>446</v>
      </c>
      <c r="I1" t="s">
        <v>447</v>
      </c>
    </row>
    <row r="2" spans="1:9" x14ac:dyDescent="0.15">
      <c r="A2" s="1">
        <v>42290.81994212963</v>
      </c>
      <c r="B2">
        <v>0.3</v>
      </c>
      <c r="C2">
        <v>0</v>
      </c>
      <c r="D2">
        <v>1.6</v>
      </c>
      <c r="E2">
        <v>0</v>
      </c>
      <c r="F2">
        <v>1.9000000000000001</v>
      </c>
      <c r="G2">
        <v>0</v>
      </c>
      <c r="H2">
        <v>0.3</v>
      </c>
      <c r="I2">
        <v>-1.6</v>
      </c>
    </row>
    <row r="3" spans="1:9" x14ac:dyDescent="0.15">
      <c r="A3" s="1">
        <v>42290.820289351854</v>
      </c>
      <c r="B3">
        <v>0.3</v>
      </c>
      <c r="C3">
        <v>0</v>
      </c>
      <c r="D3">
        <v>1.9</v>
      </c>
      <c r="E3">
        <v>0</v>
      </c>
      <c r="F3">
        <v>2.1999999999999997</v>
      </c>
      <c r="G3">
        <v>0</v>
      </c>
      <c r="H3">
        <v>0.3</v>
      </c>
      <c r="I3">
        <v>-1.9</v>
      </c>
    </row>
    <row r="4" spans="1:9" x14ac:dyDescent="0.15">
      <c r="A4" s="1">
        <v>42290.820636574077</v>
      </c>
      <c r="B4">
        <v>0.5</v>
      </c>
      <c r="C4">
        <v>0</v>
      </c>
      <c r="D4">
        <v>2.2000000000000002</v>
      </c>
      <c r="E4">
        <v>0</v>
      </c>
      <c r="F4">
        <v>2.7</v>
      </c>
      <c r="G4">
        <v>0</v>
      </c>
      <c r="H4">
        <v>0.5</v>
      </c>
      <c r="I4">
        <v>-2.2000000000000002</v>
      </c>
    </row>
    <row r="5" spans="1:9" x14ac:dyDescent="0.15">
      <c r="A5" s="1">
        <v>42290.820983796293</v>
      </c>
      <c r="B5">
        <v>4</v>
      </c>
      <c r="C5">
        <v>0</v>
      </c>
      <c r="D5">
        <v>70.400000000000006</v>
      </c>
      <c r="E5">
        <v>0</v>
      </c>
      <c r="F5">
        <v>74.400000000000006</v>
      </c>
      <c r="G5">
        <v>0</v>
      </c>
      <c r="H5">
        <v>4</v>
      </c>
      <c r="I5">
        <v>-70.400000000000006</v>
      </c>
    </row>
    <row r="6" spans="1:9" x14ac:dyDescent="0.15">
      <c r="A6" s="1">
        <v>42290.821331018517</v>
      </c>
      <c r="B6">
        <v>16.5</v>
      </c>
      <c r="C6">
        <v>0.2</v>
      </c>
      <c r="D6">
        <v>279.60000000000002</v>
      </c>
      <c r="E6">
        <v>0.2</v>
      </c>
      <c r="F6">
        <v>296.10000000000002</v>
      </c>
      <c r="G6">
        <v>0.4</v>
      </c>
      <c r="H6">
        <v>16.7</v>
      </c>
      <c r="I6">
        <v>-279.8</v>
      </c>
    </row>
    <row r="7" spans="1:9" x14ac:dyDescent="0.15">
      <c r="A7" s="1">
        <v>42290.82167824074</v>
      </c>
      <c r="B7">
        <v>16.100000000000001</v>
      </c>
      <c r="C7">
        <v>0.2</v>
      </c>
      <c r="D7">
        <v>272.89999999999998</v>
      </c>
      <c r="E7">
        <v>0.2</v>
      </c>
      <c r="F7">
        <v>289</v>
      </c>
      <c r="G7">
        <v>0.4</v>
      </c>
      <c r="H7">
        <v>16.3</v>
      </c>
      <c r="I7">
        <v>-273.09999999999997</v>
      </c>
    </row>
    <row r="8" spans="1:9" x14ac:dyDescent="0.15">
      <c r="A8" s="1">
        <v>42290.822025462963</v>
      </c>
      <c r="B8">
        <v>17.100000000000001</v>
      </c>
      <c r="C8">
        <v>0.2</v>
      </c>
      <c r="D8">
        <v>288.7</v>
      </c>
      <c r="E8">
        <v>0.2</v>
      </c>
      <c r="F8">
        <v>305.8</v>
      </c>
      <c r="G8">
        <v>0.4</v>
      </c>
      <c r="H8">
        <v>17.3</v>
      </c>
      <c r="I8">
        <v>-288.89999999999998</v>
      </c>
    </row>
    <row r="9" spans="1:9" x14ac:dyDescent="0.15">
      <c r="A9" s="1">
        <v>42290.822372685187</v>
      </c>
      <c r="B9">
        <v>14.2</v>
      </c>
      <c r="C9">
        <v>0.2</v>
      </c>
      <c r="D9">
        <v>269.39999999999998</v>
      </c>
      <c r="E9">
        <v>0.2</v>
      </c>
      <c r="F9">
        <v>283.59999999999997</v>
      </c>
      <c r="G9">
        <v>0.4</v>
      </c>
      <c r="H9">
        <v>14.399999999999999</v>
      </c>
      <c r="I9">
        <v>-269.59999999999997</v>
      </c>
    </row>
    <row r="10" spans="1:9" x14ac:dyDescent="0.15">
      <c r="A10" s="1">
        <v>42290.82271990741</v>
      </c>
      <c r="B10">
        <v>16.2</v>
      </c>
      <c r="C10">
        <v>0.3</v>
      </c>
      <c r="D10">
        <v>274.2</v>
      </c>
      <c r="E10">
        <v>0.3</v>
      </c>
      <c r="F10">
        <v>290.39999999999998</v>
      </c>
      <c r="G10">
        <v>0.6</v>
      </c>
      <c r="H10">
        <v>16.5</v>
      </c>
      <c r="I10">
        <v>-274.5</v>
      </c>
    </row>
    <row r="11" spans="1:9" x14ac:dyDescent="0.15">
      <c r="A11" s="1">
        <v>42290.823067129626</v>
      </c>
      <c r="B11">
        <v>15.9</v>
      </c>
      <c r="C11">
        <v>0.3</v>
      </c>
      <c r="D11">
        <v>306.8</v>
      </c>
      <c r="E11">
        <v>0.3</v>
      </c>
      <c r="F11">
        <v>322.7</v>
      </c>
      <c r="G11">
        <v>0.6</v>
      </c>
      <c r="H11">
        <v>16.2</v>
      </c>
      <c r="I11">
        <v>-307.10000000000002</v>
      </c>
    </row>
    <row r="12" spans="1:9" x14ac:dyDescent="0.15">
      <c r="A12" s="1">
        <v>42290.823414351849</v>
      </c>
      <c r="B12">
        <v>15.9</v>
      </c>
      <c r="C12">
        <v>0.2</v>
      </c>
      <c r="D12">
        <v>280.2</v>
      </c>
      <c r="E12">
        <v>0.2</v>
      </c>
      <c r="F12">
        <v>296.09999999999997</v>
      </c>
      <c r="G12">
        <v>0.4</v>
      </c>
      <c r="H12">
        <v>16.100000000000001</v>
      </c>
      <c r="I12">
        <v>-280.39999999999998</v>
      </c>
    </row>
    <row r="13" spans="1:9" x14ac:dyDescent="0.15">
      <c r="A13" s="1">
        <v>42290.823761574073</v>
      </c>
      <c r="B13">
        <v>15.8</v>
      </c>
      <c r="C13">
        <v>0.3</v>
      </c>
      <c r="D13">
        <v>279.7</v>
      </c>
      <c r="E13">
        <v>0.3</v>
      </c>
      <c r="F13">
        <v>295.5</v>
      </c>
      <c r="G13">
        <v>0.6</v>
      </c>
      <c r="H13">
        <v>16.100000000000001</v>
      </c>
      <c r="I13">
        <v>-280</v>
      </c>
    </row>
    <row r="14" spans="1:9" x14ac:dyDescent="0.15">
      <c r="A14" s="1">
        <v>42290.824108796296</v>
      </c>
      <c r="B14">
        <v>14.7</v>
      </c>
      <c r="C14">
        <v>0.2</v>
      </c>
      <c r="D14">
        <v>276.2</v>
      </c>
      <c r="E14">
        <v>0.2</v>
      </c>
      <c r="F14">
        <v>290.89999999999998</v>
      </c>
      <c r="G14">
        <v>0.4</v>
      </c>
      <c r="H14">
        <v>14.899999999999999</v>
      </c>
      <c r="I14">
        <v>-276.39999999999998</v>
      </c>
    </row>
    <row r="15" spans="1:9" x14ac:dyDescent="0.15">
      <c r="A15" s="1">
        <v>42290.824456018519</v>
      </c>
      <c r="B15">
        <v>16.8</v>
      </c>
      <c r="C15">
        <v>0.2</v>
      </c>
      <c r="D15">
        <v>287.7</v>
      </c>
      <c r="E15">
        <v>0.2</v>
      </c>
      <c r="F15">
        <v>304.5</v>
      </c>
      <c r="G15">
        <v>0.4</v>
      </c>
      <c r="H15">
        <v>17</v>
      </c>
      <c r="I15">
        <v>-287.89999999999998</v>
      </c>
    </row>
    <row r="16" spans="1:9" x14ac:dyDescent="0.15">
      <c r="A16" s="1">
        <v>42290.824803240743</v>
      </c>
      <c r="B16">
        <v>15.4</v>
      </c>
      <c r="C16">
        <v>0.2</v>
      </c>
      <c r="D16">
        <v>285.5</v>
      </c>
      <c r="E16">
        <v>0.2</v>
      </c>
      <c r="F16">
        <v>300.89999999999998</v>
      </c>
      <c r="G16">
        <v>0.4</v>
      </c>
      <c r="H16">
        <v>15.6</v>
      </c>
      <c r="I16">
        <v>-285.7</v>
      </c>
    </row>
    <row r="17" spans="1:9" x14ac:dyDescent="0.15">
      <c r="A17" s="1">
        <v>42290.825150462966</v>
      </c>
      <c r="B17">
        <v>16.3</v>
      </c>
      <c r="C17">
        <v>0.2</v>
      </c>
      <c r="D17">
        <v>293.8</v>
      </c>
      <c r="E17">
        <v>0.2</v>
      </c>
      <c r="F17">
        <v>310.10000000000002</v>
      </c>
      <c r="G17">
        <v>0.4</v>
      </c>
      <c r="H17">
        <v>16.5</v>
      </c>
      <c r="I17">
        <v>-294</v>
      </c>
    </row>
    <row r="18" spans="1:9" x14ac:dyDescent="0.15">
      <c r="A18" s="1">
        <v>42290.825497685182</v>
      </c>
      <c r="B18">
        <v>15.4</v>
      </c>
      <c r="C18">
        <v>0.2</v>
      </c>
      <c r="D18">
        <v>278.60000000000002</v>
      </c>
      <c r="E18">
        <v>0.2</v>
      </c>
      <c r="F18">
        <v>294</v>
      </c>
      <c r="G18">
        <v>0.4</v>
      </c>
      <c r="H18">
        <v>15.6</v>
      </c>
      <c r="I18">
        <v>-278.8</v>
      </c>
    </row>
    <row r="19" spans="1:9" x14ac:dyDescent="0.15">
      <c r="A19" s="1">
        <v>42290.825844907406</v>
      </c>
      <c r="B19">
        <v>15.9</v>
      </c>
      <c r="C19">
        <v>0.2</v>
      </c>
      <c r="D19">
        <v>291.8</v>
      </c>
      <c r="E19">
        <v>0.2</v>
      </c>
      <c r="F19">
        <v>307.7</v>
      </c>
      <c r="G19">
        <v>0.4</v>
      </c>
      <c r="H19">
        <v>16.100000000000001</v>
      </c>
      <c r="I19">
        <v>-292</v>
      </c>
    </row>
    <row r="20" spans="1:9" x14ac:dyDescent="0.15">
      <c r="A20" s="1">
        <v>42290.826192129629</v>
      </c>
      <c r="B20">
        <v>15.6</v>
      </c>
      <c r="C20">
        <v>0.2</v>
      </c>
      <c r="D20">
        <v>278</v>
      </c>
      <c r="E20">
        <v>0.2</v>
      </c>
      <c r="F20">
        <v>293.60000000000002</v>
      </c>
      <c r="G20">
        <v>0.4</v>
      </c>
      <c r="H20">
        <v>15.799999999999999</v>
      </c>
      <c r="I20">
        <v>-278.2</v>
      </c>
    </row>
    <row r="21" spans="1:9" x14ac:dyDescent="0.15">
      <c r="A21" s="1">
        <v>42290.826539351852</v>
      </c>
      <c r="B21">
        <v>15</v>
      </c>
      <c r="C21">
        <v>0.2</v>
      </c>
      <c r="D21">
        <v>277.3</v>
      </c>
      <c r="E21">
        <v>0.2</v>
      </c>
      <c r="F21">
        <v>292.3</v>
      </c>
      <c r="G21">
        <v>0.4</v>
      </c>
      <c r="H21">
        <v>15.2</v>
      </c>
      <c r="I21">
        <v>-277.5</v>
      </c>
    </row>
    <row r="22" spans="1:9" x14ac:dyDescent="0.15">
      <c r="A22" s="1">
        <v>42290.826886574076</v>
      </c>
      <c r="B22">
        <v>17.2</v>
      </c>
      <c r="C22">
        <v>0.2</v>
      </c>
      <c r="D22">
        <v>294.2</v>
      </c>
      <c r="E22">
        <v>0.2</v>
      </c>
      <c r="F22">
        <v>311.39999999999998</v>
      </c>
      <c r="G22">
        <v>0.4</v>
      </c>
      <c r="H22">
        <v>17.399999999999999</v>
      </c>
      <c r="I22">
        <v>-294.39999999999998</v>
      </c>
    </row>
    <row r="23" spans="1:9" x14ac:dyDescent="0.15">
      <c r="A23" s="1">
        <v>42290.827233796299</v>
      </c>
      <c r="B23">
        <v>14.8</v>
      </c>
      <c r="C23">
        <v>0.2</v>
      </c>
      <c r="D23">
        <v>284.8</v>
      </c>
      <c r="E23">
        <v>0.2</v>
      </c>
      <c r="F23">
        <v>299.60000000000002</v>
      </c>
      <c r="G23">
        <v>0.4</v>
      </c>
      <c r="H23">
        <v>15</v>
      </c>
      <c r="I23">
        <v>-285</v>
      </c>
    </row>
    <row r="24" spans="1:9" x14ac:dyDescent="0.15">
      <c r="A24" s="1">
        <v>42290.827581018515</v>
      </c>
      <c r="B24">
        <v>16.2</v>
      </c>
      <c r="C24">
        <v>0.2</v>
      </c>
      <c r="D24">
        <v>286.39999999999998</v>
      </c>
      <c r="E24">
        <v>0.2</v>
      </c>
      <c r="F24">
        <v>302.59999999999997</v>
      </c>
      <c r="G24">
        <v>0.4</v>
      </c>
      <c r="H24">
        <v>16.399999999999999</v>
      </c>
      <c r="I24">
        <v>-286.59999999999997</v>
      </c>
    </row>
    <row r="25" spans="1:9" x14ac:dyDescent="0.15">
      <c r="A25" s="1">
        <v>42290.827928240738</v>
      </c>
      <c r="B25">
        <v>15.2</v>
      </c>
      <c r="C25">
        <v>0.2</v>
      </c>
      <c r="D25">
        <v>279.2</v>
      </c>
      <c r="E25">
        <v>0.2</v>
      </c>
      <c r="F25">
        <v>294.39999999999998</v>
      </c>
      <c r="G25">
        <v>0.4</v>
      </c>
      <c r="H25">
        <v>15.399999999999999</v>
      </c>
      <c r="I25">
        <v>-279.39999999999998</v>
      </c>
    </row>
    <row r="26" spans="1:9" x14ac:dyDescent="0.15">
      <c r="A26" s="1">
        <v>42290.828275462962</v>
      </c>
      <c r="B26">
        <v>16.100000000000001</v>
      </c>
      <c r="C26">
        <v>0.3</v>
      </c>
      <c r="D26">
        <v>294.7</v>
      </c>
      <c r="E26">
        <v>0.3</v>
      </c>
      <c r="F26">
        <v>310.8</v>
      </c>
      <c r="G26">
        <v>0.6</v>
      </c>
      <c r="H26">
        <v>16.400000000000002</v>
      </c>
      <c r="I26">
        <v>-295</v>
      </c>
    </row>
    <row r="27" spans="1:9" x14ac:dyDescent="0.15">
      <c r="A27" s="1">
        <v>42290.828622685185</v>
      </c>
      <c r="B27">
        <v>15.8</v>
      </c>
      <c r="C27">
        <v>0.3</v>
      </c>
      <c r="D27">
        <v>292.2</v>
      </c>
      <c r="E27">
        <v>0.3</v>
      </c>
      <c r="F27">
        <v>308</v>
      </c>
      <c r="G27">
        <v>0.6</v>
      </c>
      <c r="H27">
        <v>16.100000000000001</v>
      </c>
      <c r="I27">
        <v>-292.5</v>
      </c>
    </row>
    <row r="28" spans="1:9" x14ac:dyDescent="0.15">
      <c r="A28" s="1">
        <v>42290.828969907408</v>
      </c>
      <c r="B28">
        <v>15.1</v>
      </c>
      <c r="C28">
        <v>0.3</v>
      </c>
      <c r="D28">
        <v>271.39999999999998</v>
      </c>
      <c r="E28">
        <v>0.3</v>
      </c>
      <c r="F28">
        <v>286.5</v>
      </c>
      <c r="G28">
        <v>0.6</v>
      </c>
      <c r="H28">
        <v>15.4</v>
      </c>
      <c r="I28">
        <v>-271.7</v>
      </c>
    </row>
    <row r="29" spans="1:9" x14ac:dyDescent="0.15">
      <c r="A29" s="1">
        <v>42290.829317129632</v>
      </c>
      <c r="B29">
        <v>16.8</v>
      </c>
      <c r="C29">
        <v>0.2</v>
      </c>
      <c r="D29">
        <v>294.60000000000002</v>
      </c>
      <c r="E29">
        <v>0.2</v>
      </c>
      <c r="F29">
        <v>311.40000000000003</v>
      </c>
      <c r="G29">
        <v>0.4</v>
      </c>
      <c r="H29">
        <v>17</v>
      </c>
      <c r="I29">
        <v>-294.8</v>
      </c>
    </row>
    <row r="30" spans="1:9" x14ac:dyDescent="0.15">
      <c r="A30" s="1">
        <v>42290.829664351855</v>
      </c>
      <c r="B30">
        <v>15.2</v>
      </c>
      <c r="C30">
        <v>0.2</v>
      </c>
      <c r="D30">
        <v>278.60000000000002</v>
      </c>
      <c r="E30">
        <v>0.2</v>
      </c>
      <c r="F30">
        <v>293.8</v>
      </c>
      <c r="G30">
        <v>0.4</v>
      </c>
      <c r="H30">
        <v>15.399999999999999</v>
      </c>
      <c r="I30">
        <v>-278.8</v>
      </c>
    </row>
    <row r="31" spans="1:9" x14ac:dyDescent="0.15">
      <c r="A31" s="1">
        <v>42290.830011574071</v>
      </c>
      <c r="B31">
        <v>16.399999999999999</v>
      </c>
      <c r="C31">
        <v>0.3</v>
      </c>
      <c r="D31">
        <v>288</v>
      </c>
      <c r="E31">
        <v>0.3</v>
      </c>
      <c r="F31">
        <v>304.39999999999998</v>
      </c>
      <c r="G31">
        <v>0.6</v>
      </c>
      <c r="H31">
        <v>16.7</v>
      </c>
      <c r="I31">
        <v>-288.3</v>
      </c>
    </row>
    <row r="32" spans="1:9" x14ac:dyDescent="0.15">
      <c r="A32" s="1">
        <v>42290.830358796295</v>
      </c>
      <c r="B32">
        <v>15.2</v>
      </c>
      <c r="C32">
        <v>0.3</v>
      </c>
      <c r="D32">
        <v>279.10000000000002</v>
      </c>
      <c r="E32">
        <v>0.3</v>
      </c>
      <c r="F32">
        <v>294.3</v>
      </c>
      <c r="G32">
        <v>0.6</v>
      </c>
      <c r="H32">
        <v>15.5</v>
      </c>
      <c r="I32">
        <v>-279.40000000000003</v>
      </c>
    </row>
    <row r="33" spans="1:9" x14ac:dyDescent="0.15">
      <c r="A33" s="1">
        <v>42290.830706018518</v>
      </c>
      <c r="B33">
        <v>14.9</v>
      </c>
      <c r="C33">
        <v>0.2</v>
      </c>
      <c r="D33">
        <v>276.2</v>
      </c>
      <c r="E33">
        <v>0.2</v>
      </c>
      <c r="F33">
        <v>291.09999999999997</v>
      </c>
      <c r="G33">
        <v>0.4</v>
      </c>
      <c r="H33">
        <v>15.1</v>
      </c>
      <c r="I33">
        <v>-276.39999999999998</v>
      </c>
    </row>
    <row r="34" spans="1:9" x14ac:dyDescent="0.15">
      <c r="A34" s="1">
        <v>42290.831053240741</v>
      </c>
      <c r="B34">
        <v>15.9</v>
      </c>
      <c r="C34">
        <v>0.2</v>
      </c>
      <c r="D34">
        <v>280.10000000000002</v>
      </c>
      <c r="E34">
        <v>0.2</v>
      </c>
      <c r="F34">
        <v>296</v>
      </c>
      <c r="G34">
        <v>0.4</v>
      </c>
      <c r="H34">
        <v>16.100000000000001</v>
      </c>
      <c r="I34">
        <v>-280.3</v>
      </c>
    </row>
    <row r="35" spans="1:9" x14ac:dyDescent="0.15">
      <c r="A35" s="1">
        <v>42290.831400462965</v>
      </c>
      <c r="B35">
        <v>14.9</v>
      </c>
      <c r="C35">
        <v>0.2</v>
      </c>
      <c r="D35">
        <v>278.39999999999998</v>
      </c>
      <c r="E35">
        <v>0.2</v>
      </c>
      <c r="F35">
        <v>293.29999999999995</v>
      </c>
      <c r="G35">
        <v>0.4</v>
      </c>
      <c r="H35">
        <v>15.1</v>
      </c>
      <c r="I35">
        <v>-278.59999999999997</v>
      </c>
    </row>
    <row r="36" spans="1:9" x14ac:dyDescent="0.15">
      <c r="A36" s="1">
        <v>42290.831747685188</v>
      </c>
      <c r="B36">
        <v>17.100000000000001</v>
      </c>
      <c r="C36">
        <v>0.3</v>
      </c>
      <c r="D36">
        <v>308.39999999999998</v>
      </c>
      <c r="E36">
        <v>0.3</v>
      </c>
      <c r="F36">
        <v>325.5</v>
      </c>
      <c r="G36">
        <v>0.6</v>
      </c>
      <c r="H36">
        <v>17.400000000000002</v>
      </c>
      <c r="I36">
        <v>-308.7</v>
      </c>
    </row>
    <row r="37" spans="1:9" x14ac:dyDescent="0.15">
      <c r="A37" s="1">
        <v>42290.832094907404</v>
      </c>
      <c r="B37">
        <v>14.8</v>
      </c>
      <c r="C37">
        <v>0.2</v>
      </c>
      <c r="D37">
        <v>270.89999999999998</v>
      </c>
      <c r="E37">
        <v>0.2</v>
      </c>
      <c r="F37">
        <v>285.7</v>
      </c>
      <c r="G37">
        <v>0.4</v>
      </c>
      <c r="H37">
        <v>15</v>
      </c>
      <c r="I37">
        <v>-271.09999999999997</v>
      </c>
    </row>
    <row r="38" spans="1:9" x14ac:dyDescent="0.15">
      <c r="A38" s="1">
        <v>42290.832442129627</v>
      </c>
      <c r="B38">
        <v>16.399999999999999</v>
      </c>
      <c r="C38">
        <v>0.2</v>
      </c>
      <c r="D38">
        <v>293</v>
      </c>
      <c r="E38">
        <v>0.2</v>
      </c>
      <c r="F38">
        <v>309.39999999999998</v>
      </c>
      <c r="G38">
        <v>0.4</v>
      </c>
      <c r="H38">
        <v>16.599999999999998</v>
      </c>
      <c r="I38">
        <v>-293.2</v>
      </c>
    </row>
    <row r="39" spans="1:9" x14ac:dyDescent="0.15">
      <c r="A39" s="1">
        <v>42290.832789351851</v>
      </c>
      <c r="B39">
        <v>15.1</v>
      </c>
      <c r="C39">
        <v>0.2</v>
      </c>
      <c r="D39">
        <v>284.2</v>
      </c>
      <c r="E39">
        <v>0.2</v>
      </c>
      <c r="F39">
        <v>299.3</v>
      </c>
      <c r="G39">
        <v>0.4</v>
      </c>
      <c r="H39">
        <v>15.299999999999999</v>
      </c>
      <c r="I39">
        <v>-284.39999999999998</v>
      </c>
    </row>
    <row r="40" spans="1:9" x14ac:dyDescent="0.15">
      <c r="A40" s="1">
        <v>42290.833136574074</v>
      </c>
      <c r="B40">
        <v>15.8</v>
      </c>
      <c r="C40">
        <v>0.2</v>
      </c>
      <c r="D40">
        <v>278.60000000000002</v>
      </c>
      <c r="E40">
        <v>0.2</v>
      </c>
      <c r="F40">
        <v>294.40000000000003</v>
      </c>
      <c r="G40">
        <v>0.4</v>
      </c>
      <c r="H40">
        <v>16</v>
      </c>
      <c r="I40">
        <v>-278.8</v>
      </c>
    </row>
    <row r="41" spans="1:9" x14ac:dyDescent="0.15">
      <c r="A41" s="1">
        <v>42290.833483796298</v>
      </c>
      <c r="B41">
        <v>15.9</v>
      </c>
      <c r="C41">
        <v>0.2</v>
      </c>
      <c r="D41">
        <v>279.39999999999998</v>
      </c>
      <c r="E41">
        <v>0.2</v>
      </c>
      <c r="F41">
        <v>295.29999999999995</v>
      </c>
      <c r="G41">
        <v>0.4</v>
      </c>
      <c r="H41">
        <v>16.100000000000001</v>
      </c>
      <c r="I41">
        <v>-279.59999999999997</v>
      </c>
    </row>
    <row r="42" spans="1:9" x14ac:dyDescent="0.15">
      <c r="A42" s="1">
        <v>42290.833831018521</v>
      </c>
      <c r="B42">
        <v>14.9</v>
      </c>
      <c r="C42">
        <v>0.2</v>
      </c>
      <c r="D42">
        <v>277.60000000000002</v>
      </c>
      <c r="E42">
        <v>0.2</v>
      </c>
      <c r="F42">
        <v>292.5</v>
      </c>
      <c r="G42">
        <v>0.4</v>
      </c>
      <c r="H42">
        <v>15.1</v>
      </c>
      <c r="I42">
        <v>-277.8</v>
      </c>
    </row>
    <row r="43" spans="1:9" x14ac:dyDescent="0.15">
      <c r="A43" s="1">
        <v>42290.834178240744</v>
      </c>
      <c r="B43">
        <v>15.9</v>
      </c>
      <c r="C43">
        <v>0.2</v>
      </c>
      <c r="D43">
        <v>278.8</v>
      </c>
      <c r="E43">
        <v>0.2</v>
      </c>
      <c r="F43">
        <v>294.7</v>
      </c>
      <c r="G43">
        <v>0.4</v>
      </c>
      <c r="H43">
        <v>16.100000000000001</v>
      </c>
      <c r="I43">
        <v>-279</v>
      </c>
    </row>
    <row r="44" spans="1:9" x14ac:dyDescent="0.15">
      <c r="A44" s="1">
        <v>42290.83452546296</v>
      </c>
      <c r="B44">
        <v>16.3</v>
      </c>
      <c r="C44">
        <v>0.2</v>
      </c>
      <c r="D44">
        <v>281</v>
      </c>
      <c r="E44">
        <v>0.2</v>
      </c>
      <c r="F44">
        <v>297.3</v>
      </c>
      <c r="G44">
        <v>0.4</v>
      </c>
      <c r="H44">
        <v>16.5</v>
      </c>
      <c r="I44">
        <v>-281.2</v>
      </c>
    </row>
    <row r="45" spans="1:9" x14ac:dyDescent="0.15">
      <c r="A45" s="1">
        <v>42290.834872685184</v>
      </c>
      <c r="B45">
        <v>16</v>
      </c>
      <c r="C45">
        <v>0.2</v>
      </c>
      <c r="D45">
        <v>286.7</v>
      </c>
      <c r="E45">
        <v>0.2</v>
      </c>
      <c r="F45">
        <v>302.7</v>
      </c>
      <c r="G45">
        <v>0.4</v>
      </c>
      <c r="H45">
        <v>16.2</v>
      </c>
      <c r="I45">
        <v>-286.89999999999998</v>
      </c>
    </row>
    <row r="46" spans="1:9" x14ac:dyDescent="0.15">
      <c r="A46" s="1">
        <v>42290.835219907407</v>
      </c>
      <c r="B46">
        <v>15.4</v>
      </c>
      <c r="C46">
        <v>0.2</v>
      </c>
      <c r="D46">
        <v>292.89999999999998</v>
      </c>
      <c r="E46">
        <v>0.2</v>
      </c>
      <c r="F46">
        <v>308.29999999999995</v>
      </c>
      <c r="G46">
        <v>0.4</v>
      </c>
      <c r="H46">
        <v>15.6</v>
      </c>
      <c r="I46">
        <v>-293.09999999999997</v>
      </c>
    </row>
    <row r="47" spans="1:9" x14ac:dyDescent="0.15">
      <c r="A47" s="1">
        <v>42290.83556712963</v>
      </c>
      <c r="B47">
        <v>15.5</v>
      </c>
      <c r="C47">
        <v>0.2</v>
      </c>
      <c r="D47">
        <v>285.89999999999998</v>
      </c>
      <c r="E47">
        <v>0.2</v>
      </c>
      <c r="F47">
        <v>301.39999999999998</v>
      </c>
      <c r="G47">
        <v>0.4</v>
      </c>
      <c r="H47">
        <v>15.7</v>
      </c>
      <c r="I47">
        <v>-286.09999999999997</v>
      </c>
    </row>
    <row r="48" spans="1:9" x14ac:dyDescent="0.15">
      <c r="A48" s="1">
        <v>42290.835914351854</v>
      </c>
      <c r="B48">
        <v>16</v>
      </c>
      <c r="C48">
        <v>0.2</v>
      </c>
      <c r="D48">
        <v>278.60000000000002</v>
      </c>
      <c r="E48">
        <v>0.2</v>
      </c>
      <c r="F48">
        <v>294.60000000000002</v>
      </c>
      <c r="G48">
        <v>0.4</v>
      </c>
      <c r="H48">
        <v>16.2</v>
      </c>
      <c r="I48">
        <v>-278.8</v>
      </c>
    </row>
    <row r="49" spans="1:9" x14ac:dyDescent="0.15">
      <c r="A49" s="1">
        <v>42290.836261574077</v>
      </c>
      <c r="B49">
        <v>14.7</v>
      </c>
      <c r="C49">
        <v>0.2</v>
      </c>
      <c r="D49">
        <v>277.10000000000002</v>
      </c>
      <c r="E49">
        <v>0.2</v>
      </c>
      <c r="F49">
        <v>291.8</v>
      </c>
      <c r="G49">
        <v>0.4</v>
      </c>
      <c r="H49">
        <v>14.899999999999999</v>
      </c>
      <c r="I49">
        <v>-277.3</v>
      </c>
    </row>
    <row r="50" spans="1:9" x14ac:dyDescent="0.15">
      <c r="A50" s="1">
        <v>42290.836608796293</v>
      </c>
      <c r="B50">
        <v>16.600000000000001</v>
      </c>
      <c r="C50">
        <v>0.2</v>
      </c>
      <c r="D50">
        <v>280.7</v>
      </c>
      <c r="E50">
        <v>0.2</v>
      </c>
      <c r="F50">
        <v>297.3</v>
      </c>
      <c r="G50">
        <v>0.4</v>
      </c>
      <c r="H50">
        <v>16.8</v>
      </c>
      <c r="I50">
        <v>-280.89999999999998</v>
      </c>
    </row>
    <row r="51" spans="1:9" x14ac:dyDescent="0.15">
      <c r="A51" s="1">
        <v>42290.836956018517</v>
      </c>
      <c r="B51">
        <v>15.1</v>
      </c>
      <c r="C51">
        <v>0.2</v>
      </c>
      <c r="D51">
        <v>283.60000000000002</v>
      </c>
      <c r="E51">
        <v>0.2</v>
      </c>
      <c r="F51">
        <v>298.70000000000005</v>
      </c>
      <c r="G51">
        <v>0.4</v>
      </c>
      <c r="H51">
        <v>15.299999999999999</v>
      </c>
      <c r="I51">
        <v>-283.8</v>
      </c>
    </row>
    <row r="52" spans="1:9" x14ac:dyDescent="0.15">
      <c r="A52" s="1">
        <v>42290.83730324074</v>
      </c>
      <c r="B52">
        <v>16.899999999999999</v>
      </c>
      <c r="C52">
        <v>0.2</v>
      </c>
      <c r="D52">
        <v>306.8</v>
      </c>
      <c r="E52">
        <v>0.2</v>
      </c>
      <c r="F52">
        <v>323.7</v>
      </c>
      <c r="G52">
        <v>0.4</v>
      </c>
      <c r="H52">
        <v>17.099999999999998</v>
      </c>
      <c r="I52">
        <v>-307</v>
      </c>
    </row>
    <row r="53" spans="1:9" x14ac:dyDescent="0.15">
      <c r="A53" s="1">
        <v>42290.837650462963</v>
      </c>
      <c r="B53">
        <v>15.5</v>
      </c>
      <c r="C53">
        <v>0.2</v>
      </c>
      <c r="D53">
        <v>278.89999999999998</v>
      </c>
      <c r="E53">
        <v>0.2</v>
      </c>
      <c r="F53">
        <v>294.39999999999998</v>
      </c>
      <c r="G53">
        <v>0.4</v>
      </c>
      <c r="H53">
        <v>15.7</v>
      </c>
      <c r="I53">
        <v>-279.09999999999997</v>
      </c>
    </row>
    <row r="54" spans="1:9" x14ac:dyDescent="0.15">
      <c r="A54" s="1">
        <v>42290.837997685187</v>
      </c>
      <c r="B54">
        <v>15.2</v>
      </c>
      <c r="C54">
        <v>0.2</v>
      </c>
      <c r="D54">
        <v>278.10000000000002</v>
      </c>
      <c r="E54">
        <v>0.2</v>
      </c>
      <c r="F54">
        <v>293.3</v>
      </c>
      <c r="G54">
        <v>0.4</v>
      </c>
      <c r="H54">
        <v>15.399999999999999</v>
      </c>
      <c r="I54">
        <v>-278.3</v>
      </c>
    </row>
    <row r="55" spans="1:9" x14ac:dyDescent="0.15">
      <c r="A55" s="1">
        <v>42290.83834490741</v>
      </c>
      <c r="B55">
        <v>16</v>
      </c>
      <c r="C55">
        <v>0.2</v>
      </c>
      <c r="D55">
        <v>286.60000000000002</v>
      </c>
      <c r="E55">
        <v>0.2</v>
      </c>
      <c r="F55">
        <v>302.60000000000002</v>
      </c>
      <c r="G55">
        <v>0.4</v>
      </c>
      <c r="H55">
        <v>16.2</v>
      </c>
      <c r="I55">
        <v>-286.8</v>
      </c>
    </row>
    <row r="56" spans="1:9" x14ac:dyDescent="0.15">
      <c r="A56" s="1">
        <v>42290.838692129626</v>
      </c>
      <c r="B56">
        <v>15.4</v>
      </c>
      <c r="C56">
        <v>0.2</v>
      </c>
      <c r="D56">
        <v>279.7</v>
      </c>
      <c r="E56">
        <v>0.2</v>
      </c>
      <c r="F56">
        <v>295.09999999999997</v>
      </c>
      <c r="G56">
        <v>0.4</v>
      </c>
      <c r="H56">
        <v>15.6</v>
      </c>
      <c r="I56">
        <v>-279.89999999999998</v>
      </c>
    </row>
    <row r="57" spans="1:9" x14ac:dyDescent="0.15">
      <c r="A57" s="1">
        <v>42290.839039351849</v>
      </c>
      <c r="B57">
        <v>16.2</v>
      </c>
      <c r="C57">
        <v>0.3</v>
      </c>
      <c r="D57">
        <v>281.2</v>
      </c>
      <c r="E57">
        <v>0.3</v>
      </c>
      <c r="F57">
        <v>297.39999999999998</v>
      </c>
      <c r="G57">
        <v>0.6</v>
      </c>
      <c r="H57">
        <v>16.5</v>
      </c>
      <c r="I57">
        <v>-281.5</v>
      </c>
    </row>
    <row r="58" spans="1:9" x14ac:dyDescent="0.15">
      <c r="A58" s="1">
        <v>42290.839386574073</v>
      </c>
      <c r="B58">
        <v>16.2</v>
      </c>
      <c r="C58">
        <v>0.2</v>
      </c>
      <c r="D58">
        <v>294.39999999999998</v>
      </c>
      <c r="E58">
        <v>0.2</v>
      </c>
      <c r="F58">
        <v>310.59999999999997</v>
      </c>
      <c r="G58">
        <v>0.4</v>
      </c>
      <c r="H58">
        <v>16.399999999999999</v>
      </c>
      <c r="I58">
        <v>-294.59999999999997</v>
      </c>
    </row>
    <row r="59" spans="1:9" x14ac:dyDescent="0.15">
      <c r="A59" s="1">
        <v>42290.839733796296</v>
      </c>
      <c r="B59">
        <v>16.100000000000001</v>
      </c>
      <c r="C59">
        <v>0.2</v>
      </c>
      <c r="D59">
        <v>281.5</v>
      </c>
      <c r="E59">
        <v>0.2</v>
      </c>
      <c r="F59">
        <v>297.60000000000002</v>
      </c>
      <c r="G59">
        <v>0.4</v>
      </c>
      <c r="H59">
        <v>16.3</v>
      </c>
      <c r="I59">
        <v>-281.7</v>
      </c>
    </row>
    <row r="60" spans="1:9" x14ac:dyDescent="0.15">
      <c r="A60" s="1">
        <v>42290.840081018519</v>
      </c>
      <c r="B60">
        <v>15.1</v>
      </c>
      <c r="C60">
        <v>0.2</v>
      </c>
      <c r="D60">
        <v>289.7</v>
      </c>
      <c r="E60">
        <v>0.2</v>
      </c>
      <c r="F60">
        <v>304.8</v>
      </c>
      <c r="G60">
        <v>0.4</v>
      </c>
      <c r="H60">
        <v>15.299999999999999</v>
      </c>
      <c r="I60">
        <v>-289.89999999999998</v>
      </c>
    </row>
    <row r="61" spans="1:9" x14ac:dyDescent="0.15">
      <c r="A61" s="1">
        <v>42290.840428240743</v>
      </c>
      <c r="B61">
        <v>15.3</v>
      </c>
      <c r="C61">
        <v>0.2</v>
      </c>
      <c r="D61">
        <v>277.7</v>
      </c>
      <c r="E61">
        <v>0.2</v>
      </c>
      <c r="F61">
        <v>293</v>
      </c>
      <c r="G61">
        <v>0.4</v>
      </c>
      <c r="H61">
        <v>15.5</v>
      </c>
      <c r="I61">
        <v>-277.89999999999998</v>
      </c>
    </row>
    <row r="62" spans="1:9" x14ac:dyDescent="0.15">
      <c r="A62" s="1">
        <v>42290.840775462966</v>
      </c>
      <c r="B62">
        <v>15.6</v>
      </c>
      <c r="C62">
        <v>0.2</v>
      </c>
      <c r="D62">
        <v>278</v>
      </c>
      <c r="E62">
        <v>0.2</v>
      </c>
      <c r="F62">
        <v>293.60000000000002</v>
      </c>
      <c r="G62">
        <v>0.4</v>
      </c>
      <c r="H62">
        <v>15.799999999999999</v>
      </c>
      <c r="I62">
        <v>-278.2</v>
      </c>
    </row>
    <row r="63" spans="1:9" x14ac:dyDescent="0.15">
      <c r="A63" s="1">
        <v>42290.841122685182</v>
      </c>
      <c r="B63">
        <v>15</v>
      </c>
      <c r="C63">
        <v>0.2</v>
      </c>
      <c r="D63">
        <v>277</v>
      </c>
      <c r="E63">
        <v>0.2</v>
      </c>
      <c r="F63">
        <v>292</v>
      </c>
      <c r="G63">
        <v>0.4</v>
      </c>
      <c r="H63">
        <v>15.2</v>
      </c>
      <c r="I63">
        <v>-277.2</v>
      </c>
    </row>
    <row r="64" spans="1:9" x14ac:dyDescent="0.15">
      <c r="A64" s="1">
        <v>42290.841469907406</v>
      </c>
      <c r="B64">
        <v>16.5</v>
      </c>
      <c r="C64">
        <v>0.2</v>
      </c>
      <c r="D64">
        <v>287.10000000000002</v>
      </c>
      <c r="E64">
        <v>0.2</v>
      </c>
      <c r="F64">
        <v>303.60000000000002</v>
      </c>
      <c r="G64">
        <v>0.4</v>
      </c>
      <c r="H64">
        <v>16.7</v>
      </c>
      <c r="I64">
        <v>-287.3</v>
      </c>
    </row>
    <row r="65" spans="1:9" x14ac:dyDescent="0.15">
      <c r="A65" s="1">
        <v>42290.841817129629</v>
      </c>
      <c r="B65">
        <v>11.4</v>
      </c>
      <c r="C65">
        <v>0.2</v>
      </c>
      <c r="D65">
        <v>222.8</v>
      </c>
      <c r="E65">
        <v>0.2</v>
      </c>
      <c r="F65">
        <v>234.20000000000002</v>
      </c>
      <c r="G65">
        <v>0.4</v>
      </c>
      <c r="H65">
        <v>11.6</v>
      </c>
      <c r="I65">
        <v>-223</v>
      </c>
    </row>
    <row r="66" spans="1:9" x14ac:dyDescent="0.15">
      <c r="A66" s="1">
        <v>42290.842164351852</v>
      </c>
      <c r="B66">
        <v>0.5</v>
      </c>
      <c r="C66">
        <v>0</v>
      </c>
      <c r="D66">
        <v>2.2000000000000002</v>
      </c>
      <c r="E66">
        <v>0</v>
      </c>
      <c r="F66">
        <v>2.7</v>
      </c>
      <c r="G66">
        <v>0</v>
      </c>
      <c r="H66">
        <v>0.5</v>
      </c>
      <c r="I66">
        <v>-2.2000000000000002</v>
      </c>
    </row>
    <row r="67" spans="1:9" x14ac:dyDescent="0.15">
      <c r="A67" s="1">
        <v>42290.842511574076</v>
      </c>
      <c r="B67">
        <v>0.3</v>
      </c>
      <c r="C67">
        <v>0</v>
      </c>
      <c r="D67">
        <v>1.8</v>
      </c>
      <c r="E67">
        <v>0</v>
      </c>
      <c r="F67">
        <v>2.1</v>
      </c>
      <c r="G67">
        <v>0</v>
      </c>
      <c r="H67">
        <v>0.3</v>
      </c>
      <c r="I67">
        <v>-1.8</v>
      </c>
    </row>
    <row r="68" spans="1:9" x14ac:dyDescent="0.15">
      <c r="A68" s="1">
        <v>42290.842858796299</v>
      </c>
      <c r="B68">
        <v>0.4</v>
      </c>
      <c r="C68">
        <v>0</v>
      </c>
      <c r="D68">
        <v>2.1</v>
      </c>
      <c r="E68">
        <v>0</v>
      </c>
      <c r="F68">
        <v>2.5</v>
      </c>
      <c r="G68">
        <v>0</v>
      </c>
      <c r="H68">
        <v>0.4</v>
      </c>
      <c r="I68">
        <v>-2.1</v>
      </c>
    </row>
    <row r="69" spans="1:9" x14ac:dyDescent="0.15">
      <c r="A69" s="1">
        <v>42290.843206018515</v>
      </c>
      <c r="B69">
        <v>0.3</v>
      </c>
      <c r="C69">
        <v>0</v>
      </c>
      <c r="D69">
        <v>2.2999999999999998</v>
      </c>
      <c r="E69">
        <v>0</v>
      </c>
      <c r="F69">
        <v>2.5999999999999996</v>
      </c>
      <c r="G69">
        <v>0</v>
      </c>
      <c r="H69">
        <v>0.3</v>
      </c>
      <c r="I69">
        <v>-2.2999999999999998</v>
      </c>
    </row>
    <row r="70" spans="1:9" x14ac:dyDescent="0.15">
      <c r="A70" s="1">
        <v>42290.843553240738</v>
      </c>
      <c r="B70">
        <v>0.8</v>
      </c>
      <c r="C70">
        <v>0</v>
      </c>
      <c r="D70">
        <v>3.8</v>
      </c>
      <c r="E70">
        <v>0</v>
      </c>
      <c r="F70">
        <v>4.5999999999999996</v>
      </c>
      <c r="G70">
        <v>0</v>
      </c>
      <c r="H70">
        <v>0.8</v>
      </c>
      <c r="I70">
        <v>-3.8</v>
      </c>
    </row>
    <row r="71" spans="1:9" x14ac:dyDescent="0.15">
      <c r="A71" s="1">
        <v>42290.843900462962</v>
      </c>
      <c r="B71">
        <v>0.4</v>
      </c>
      <c r="C71">
        <v>0</v>
      </c>
      <c r="D71">
        <v>2.2999999999999998</v>
      </c>
      <c r="E71">
        <v>0</v>
      </c>
      <c r="F71">
        <v>2.6999999999999997</v>
      </c>
      <c r="G71">
        <v>0</v>
      </c>
      <c r="H71">
        <v>0.4</v>
      </c>
      <c r="I71">
        <v>-2.2999999999999998</v>
      </c>
    </row>
    <row r="72" spans="1:9" x14ac:dyDescent="0.15">
      <c r="A72" s="1">
        <v>42290.844247685185</v>
      </c>
      <c r="B72">
        <v>0.5</v>
      </c>
      <c r="C72">
        <v>0</v>
      </c>
      <c r="D72">
        <v>2.4</v>
      </c>
      <c r="E72">
        <v>0</v>
      </c>
      <c r="F72">
        <v>2.9</v>
      </c>
      <c r="G72">
        <v>0</v>
      </c>
      <c r="H72">
        <v>0.5</v>
      </c>
      <c r="I72">
        <v>-2.4</v>
      </c>
    </row>
    <row r="73" spans="1:9" x14ac:dyDescent="0.15">
      <c r="A73" s="1">
        <v>42290.844594907408</v>
      </c>
      <c r="B73">
        <v>0.3</v>
      </c>
      <c r="C73">
        <v>0</v>
      </c>
      <c r="D73">
        <v>1.9</v>
      </c>
      <c r="E73">
        <v>0</v>
      </c>
      <c r="F73">
        <v>2.1999999999999997</v>
      </c>
      <c r="G73">
        <v>0</v>
      </c>
      <c r="H73">
        <v>0.3</v>
      </c>
      <c r="I73">
        <v>-1.9</v>
      </c>
    </row>
    <row r="74" spans="1:9" x14ac:dyDescent="0.15">
      <c r="A74" s="1">
        <v>42290.844942129632</v>
      </c>
      <c r="B74">
        <v>0.5</v>
      </c>
      <c r="C74">
        <v>0</v>
      </c>
      <c r="D74">
        <v>2.2000000000000002</v>
      </c>
      <c r="E74">
        <v>0</v>
      </c>
      <c r="F74">
        <v>2.7</v>
      </c>
      <c r="G74">
        <v>0</v>
      </c>
      <c r="H74">
        <v>0.5</v>
      </c>
      <c r="I74">
        <v>-2.2000000000000002</v>
      </c>
    </row>
    <row r="75" spans="1:9" x14ac:dyDescent="0.15">
      <c r="A75" s="1">
        <v>42290.845289351855</v>
      </c>
      <c r="B75">
        <v>0.3</v>
      </c>
      <c r="C75">
        <v>0</v>
      </c>
      <c r="D75">
        <v>1.9</v>
      </c>
      <c r="E75">
        <v>0</v>
      </c>
      <c r="F75">
        <v>2.1999999999999997</v>
      </c>
      <c r="G75">
        <v>0</v>
      </c>
      <c r="H75">
        <v>0.3</v>
      </c>
      <c r="I75">
        <v>-1.9</v>
      </c>
    </row>
    <row r="76" spans="1:9" x14ac:dyDescent="0.15">
      <c r="A76" s="1">
        <v>42290.845636574071</v>
      </c>
      <c r="B76">
        <v>0.6</v>
      </c>
      <c r="C76">
        <v>0</v>
      </c>
      <c r="D76">
        <v>2.9</v>
      </c>
      <c r="E76">
        <v>0</v>
      </c>
      <c r="F76">
        <v>3.5</v>
      </c>
      <c r="G76">
        <v>0</v>
      </c>
      <c r="H76">
        <v>0.6</v>
      </c>
      <c r="I76">
        <v>-2.9</v>
      </c>
    </row>
    <row r="78" spans="1:9" x14ac:dyDescent="0.15">
      <c r="A78" t="s">
        <v>430</v>
      </c>
      <c r="B78" s="8">
        <f>AVERAGE(B2:B76)</f>
        <v>12.671999999999997</v>
      </c>
      <c r="C78" s="8">
        <f t="shared" ref="C78:E78" si="0">AVERAGE(C2:C76)</f>
        <v>0.17333333333333314</v>
      </c>
      <c r="D78" s="8">
        <f t="shared" si="0"/>
        <v>227.42800000000003</v>
      </c>
      <c r="E78" s="8">
        <f t="shared" si="0"/>
        <v>0.17333333333333314</v>
      </c>
    </row>
    <row r="79" spans="1:9" x14ac:dyDescent="0.15">
      <c r="A79" t="s">
        <v>431</v>
      </c>
      <c r="B79" s="8">
        <f>IF(B78=0,0,MAX(SUMPRODUCT(B2:B76,B2:B76)/SUM(B2:B76)-B78,0))</f>
        <v>2.9047887205387291</v>
      </c>
      <c r="C79" s="8">
        <f t="shared" ref="C79:E79" si="1">IF(C78=0,0,MAX(SUMPRODUCT(C2:C76,C2:C76)/SUM(C2:C76)-C78,0))</f>
        <v>4.9743589743590305E-2</v>
      </c>
      <c r="D79" s="8">
        <f t="shared" si="1"/>
        <v>54.223125337835853</v>
      </c>
      <c r="E79" s="8">
        <f t="shared" si="1"/>
        <v>4.9743589743590305E-2</v>
      </c>
    </row>
    <row r="80" spans="1:9" x14ac:dyDescent="0.15">
      <c r="A80" t="s">
        <v>432</v>
      </c>
      <c r="B80" s="8">
        <f>ABS(MAX(B2:B76)-B78-B79)</f>
        <v>1.6232112794612732</v>
      </c>
      <c r="C80" s="8">
        <f t="shared" ref="C80:E80" si="2">ABS(MAX(C2:C76)-C78-C79)</f>
        <v>7.6923076923076539E-2</v>
      </c>
      <c r="D80" s="8">
        <f t="shared" si="2"/>
        <v>26.748874662164098</v>
      </c>
      <c r="E80" s="8">
        <f t="shared" si="2"/>
        <v>7.6923076923076539E-2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pane xSplit="1" ySplit="1" topLeftCell="B7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75" defaultRowHeight="11" x14ac:dyDescent="0.15"/>
  <sheetData>
    <row r="1" spans="1:5" x14ac:dyDescent="0.15">
      <c r="A1" t="s">
        <v>348</v>
      </c>
      <c r="B1" t="s">
        <v>351</v>
      </c>
      <c r="C1" t="s">
        <v>349</v>
      </c>
      <c r="D1" t="s">
        <v>350</v>
      </c>
      <c r="E1" t="s">
        <v>352</v>
      </c>
    </row>
    <row r="2" spans="1:5" x14ac:dyDescent="0.15">
      <c r="A2" s="1">
        <v>42290.81994212963</v>
      </c>
      <c r="B2">
        <v>12</v>
      </c>
      <c r="C2">
        <v>3.2</v>
      </c>
      <c r="D2">
        <v>0</v>
      </c>
      <c r="E2">
        <v>0</v>
      </c>
    </row>
    <row r="3" spans="1:5" x14ac:dyDescent="0.15">
      <c r="A3" s="1">
        <v>42290.820289351854</v>
      </c>
      <c r="B3">
        <v>10.8</v>
      </c>
      <c r="C3">
        <v>3.6</v>
      </c>
      <c r="D3">
        <v>0</v>
      </c>
      <c r="E3">
        <v>0</v>
      </c>
    </row>
    <row r="4" spans="1:5" x14ac:dyDescent="0.15">
      <c r="A4" s="1">
        <v>42290.820636574077</v>
      </c>
      <c r="B4">
        <v>10.8</v>
      </c>
      <c r="C4">
        <v>3.6</v>
      </c>
      <c r="D4">
        <v>0</v>
      </c>
      <c r="E4">
        <v>0</v>
      </c>
    </row>
    <row r="5" spans="1:5" x14ac:dyDescent="0.15">
      <c r="A5" s="1">
        <v>42290.820983796293</v>
      </c>
      <c r="B5">
        <v>58.3</v>
      </c>
      <c r="C5">
        <v>26.3</v>
      </c>
      <c r="D5">
        <v>0.8</v>
      </c>
      <c r="E5">
        <v>0.8</v>
      </c>
    </row>
    <row r="6" spans="1:5" x14ac:dyDescent="0.15">
      <c r="A6" s="1">
        <v>42290.821331018517</v>
      </c>
      <c r="B6">
        <v>192.5</v>
      </c>
      <c r="C6">
        <v>82</v>
      </c>
      <c r="D6">
        <v>3.3</v>
      </c>
      <c r="E6">
        <v>3.3</v>
      </c>
    </row>
    <row r="7" spans="1:5" x14ac:dyDescent="0.15">
      <c r="A7" s="1">
        <v>42290.82167824074</v>
      </c>
      <c r="B7">
        <v>191</v>
      </c>
      <c r="C7">
        <v>80.7</v>
      </c>
      <c r="D7">
        <v>4.4000000000000004</v>
      </c>
      <c r="E7">
        <v>4.4000000000000004</v>
      </c>
    </row>
    <row r="8" spans="1:5" x14ac:dyDescent="0.15">
      <c r="A8" s="1">
        <v>42290.822025462963</v>
      </c>
      <c r="B8">
        <v>210</v>
      </c>
      <c r="C8">
        <v>87.8</v>
      </c>
      <c r="D8">
        <v>4.3</v>
      </c>
      <c r="E8">
        <v>4.3</v>
      </c>
    </row>
    <row r="9" spans="1:5" x14ac:dyDescent="0.15">
      <c r="A9" s="1">
        <v>42290.822372685187</v>
      </c>
      <c r="B9">
        <v>162.9</v>
      </c>
      <c r="C9">
        <v>47.9</v>
      </c>
      <c r="D9">
        <v>3.8</v>
      </c>
      <c r="E9">
        <v>3.8</v>
      </c>
    </row>
    <row r="10" spans="1:5" x14ac:dyDescent="0.15">
      <c r="A10" s="1">
        <v>42290.82271990741</v>
      </c>
      <c r="B10">
        <v>193.9</v>
      </c>
      <c r="C10">
        <v>73.3</v>
      </c>
      <c r="D10">
        <v>4.4000000000000004</v>
      </c>
      <c r="E10">
        <v>4.4000000000000004</v>
      </c>
    </row>
    <row r="11" spans="1:5" x14ac:dyDescent="0.15">
      <c r="A11" s="1">
        <v>42290.823067129626</v>
      </c>
      <c r="B11">
        <v>195.5</v>
      </c>
      <c r="C11">
        <v>59.7</v>
      </c>
      <c r="D11">
        <v>4.5999999999999996</v>
      </c>
      <c r="E11">
        <v>4.5999999999999996</v>
      </c>
    </row>
    <row r="12" spans="1:5" x14ac:dyDescent="0.15">
      <c r="A12" s="1">
        <v>42290.823414351849</v>
      </c>
      <c r="B12">
        <v>190</v>
      </c>
      <c r="C12">
        <v>67.3</v>
      </c>
      <c r="D12">
        <v>4.3</v>
      </c>
      <c r="E12">
        <v>4.3</v>
      </c>
    </row>
    <row r="13" spans="1:5" x14ac:dyDescent="0.15">
      <c r="A13" s="1">
        <v>42290.823761574073</v>
      </c>
      <c r="B13">
        <v>180.9</v>
      </c>
      <c r="C13">
        <v>66.8</v>
      </c>
      <c r="D13">
        <v>4.5999999999999996</v>
      </c>
      <c r="E13">
        <v>4.5999999999999996</v>
      </c>
    </row>
    <row r="14" spans="1:5" x14ac:dyDescent="0.15">
      <c r="A14" s="1">
        <v>42290.824108796296</v>
      </c>
      <c r="B14">
        <v>166.2</v>
      </c>
      <c r="C14">
        <v>48.8</v>
      </c>
      <c r="D14">
        <v>4.0999999999999996</v>
      </c>
      <c r="E14">
        <v>4.0999999999999996</v>
      </c>
    </row>
    <row r="15" spans="1:5" x14ac:dyDescent="0.15">
      <c r="A15" s="1">
        <v>42290.824456018519</v>
      </c>
      <c r="B15">
        <v>197.9</v>
      </c>
      <c r="C15">
        <v>78</v>
      </c>
      <c r="D15">
        <v>4.0999999999999996</v>
      </c>
      <c r="E15">
        <v>4.0999999999999996</v>
      </c>
    </row>
    <row r="16" spans="1:5" x14ac:dyDescent="0.15">
      <c r="A16" s="1">
        <v>42290.824803240743</v>
      </c>
      <c r="B16">
        <v>182.3</v>
      </c>
      <c r="C16">
        <v>58.6</v>
      </c>
      <c r="D16">
        <v>4.2</v>
      </c>
      <c r="E16">
        <v>4.2</v>
      </c>
    </row>
    <row r="17" spans="1:5" x14ac:dyDescent="0.15">
      <c r="A17" s="1">
        <v>42290.825150462966</v>
      </c>
      <c r="B17">
        <v>200.9</v>
      </c>
      <c r="C17">
        <v>75.400000000000006</v>
      </c>
      <c r="D17">
        <v>4.3</v>
      </c>
      <c r="E17">
        <v>4.3</v>
      </c>
    </row>
    <row r="18" spans="1:5" x14ac:dyDescent="0.15">
      <c r="A18" s="1">
        <v>42290.825497685182</v>
      </c>
      <c r="B18">
        <v>175.5</v>
      </c>
      <c r="C18">
        <v>54.4</v>
      </c>
      <c r="D18">
        <v>3.9</v>
      </c>
      <c r="E18">
        <v>3.9</v>
      </c>
    </row>
    <row r="19" spans="1:5" x14ac:dyDescent="0.15">
      <c r="A19" s="1">
        <v>42290.825844907406</v>
      </c>
      <c r="B19">
        <v>187.8</v>
      </c>
      <c r="C19">
        <v>67.2</v>
      </c>
      <c r="D19">
        <v>3.6</v>
      </c>
      <c r="E19">
        <v>3.6</v>
      </c>
    </row>
    <row r="20" spans="1:5" x14ac:dyDescent="0.15">
      <c r="A20" s="1">
        <v>42290.826192129629</v>
      </c>
      <c r="B20">
        <v>182.9</v>
      </c>
      <c r="C20">
        <v>64.8</v>
      </c>
      <c r="D20">
        <v>3.6</v>
      </c>
      <c r="E20">
        <v>3.6</v>
      </c>
    </row>
    <row r="21" spans="1:5" x14ac:dyDescent="0.15">
      <c r="A21" s="1">
        <v>42290.826539351852</v>
      </c>
      <c r="B21">
        <v>175.4</v>
      </c>
      <c r="C21">
        <v>54.7</v>
      </c>
      <c r="D21">
        <v>3.7</v>
      </c>
      <c r="E21">
        <v>3.7</v>
      </c>
    </row>
    <row r="22" spans="1:5" x14ac:dyDescent="0.15">
      <c r="A22" s="1">
        <v>42290.826886574076</v>
      </c>
      <c r="B22">
        <v>201.4</v>
      </c>
      <c r="C22">
        <v>81.2</v>
      </c>
      <c r="D22">
        <v>3.8</v>
      </c>
      <c r="E22">
        <v>3.8</v>
      </c>
    </row>
    <row r="23" spans="1:5" x14ac:dyDescent="0.15">
      <c r="A23" s="1">
        <v>42290.827233796299</v>
      </c>
      <c r="B23">
        <v>173.8</v>
      </c>
      <c r="C23">
        <v>49.8</v>
      </c>
      <c r="D23">
        <v>4.0999999999999996</v>
      </c>
      <c r="E23">
        <v>4.0999999999999996</v>
      </c>
    </row>
    <row r="24" spans="1:5" x14ac:dyDescent="0.15">
      <c r="A24" s="1">
        <v>42290.827581018515</v>
      </c>
      <c r="B24">
        <v>191.8</v>
      </c>
      <c r="C24">
        <v>71.900000000000006</v>
      </c>
      <c r="D24">
        <v>4.4000000000000004</v>
      </c>
      <c r="E24">
        <v>4.4000000000000004</v>
      </c>
    </row>
    <row r="25" spans="1:5" x14ac:dyDescent="0.15">
      <c r="A25" s="1">
        <v>42290.827928240738</v>
      </c>
      <c r="B25">
        <v>179.9</v>
      </c>
      <c r="C25">
        <v>54.2</v>
      </c>
      <c r="D25">
        <v>4.0999999999999996</v>
      </c>
      <c r="E25">
        <v>4.0999999999999996</v>
      </c>
    </row>
    <row r="26" spans="1:5" x14ac:dyDescent="0.15">
      <c r="A26" s="1">
        <v>42290.828275462962</v>
      </c>
      <c r="B26">
        <v>194.6</v>
      </c>
      <c r="C26">
        <v>62.5</v>
      </c>
      <c r="D26">
        <v>4.8</v>
      </c>
      <c r="E26">
        <v>4.8</v>
      </c>
    </row>
    <row r="27" spans="1:5" x14ac:dyDescent="0.15">
      <c r="A27" s="1">
        <v>42290.828622685185</v>
      </c>
      <c r="B27">
        <v>188</v>
      </c>
      <c r="C27">
        <v>67.099999999999994</v>
      </c>
      <c r="D27">
        <v>4.5</v>
      </c>
      <c r="E27">
        <v>4.5</v>
      </c>
    </row>
    <row r="28" spans="1:5" x14ac:dyDescent="0.15">
      <c r="A28" s="1">
        <v>42290.828969907408</v>
      </c>
      <c r="B28">
        <v>172.8</v>
      </c>
      <c r="C28">
        <v>57.3</v>
      </c>
      <c r="D28">
        <v>4.4000000000000004</v>
      </c>
      <c r="E28">
        <v>4.4000000000000004</v>
      </c>
    </row>
    <row r="29" spans="1:5" x14ac:dyDescent="0.15">
      <c r="A29" s="1">
        <v>42290.829317129632</v>
      </c>
      <c r="B29">
        <v>198.4</v>
      </c>
      <c r="C29">
        <v>79</v>
      </c>
      <c r="D29">
        <v>4.3</v>
      </c>
      <c r="E29">
        <v>4.3</v>
      </c>
    </row>
    <row r="30" spans="1:5" x14ac:dyDescent="0.15">
      <c r="A30" s="1">
        <v>42290.829664351855</v>
      </c>
      <c r="B30">
        <v>182.6</v>
      </c>
      <c r="C30">
        <v>58</v>
      </c>
      <c r="D30">
        <v>4.0999999999999996</v>
      </c>
      <c r="E30">
        <v>4.0999999999999996</v>
      </c>
    </row>
    <row r="31" spans="1:5" x14ac:dyDescent="0.15">
      <c r="A31" s="1">
        <v>42290.830011574071</v>
      </c>
      <c r="B31">
        <v>202.5</v>
      </c>
      <c r="C31">
        <v>74.3</v>
      </c>
      <c r="D31">
        <v>4.4000000000000004</v>
      </c>
      <c r="E31">
        <v>4.4000000000000004</v>
      </c>
    </row>
    <row r="32" spans="1:5" x14ac:dyDescent="0.15">
      <c r="A32" s="1">
        <v>42290.830358796295</v>
      </c>
      <c r="B32">
        <v>178.7</v>
      </c>
      <c r="C32">
        <v>53.3</v>
      </c>
      <c r="D32">
        <v>4.5999999999999996</v>
      </c>
      <c r="E32">
        <v>4.5999999999999996</v>
      </c>
    </row>
    <row r="33" spans="1:5" x14ac:dyDescent="0.15">
      <c r="A33" s="1">
        <v>42290.830706018518</v>
      </c>
      <c r="B33">
        <v>172.8</v>
      </c>
      <c r="C33">
        <v>55.8</v>
      </c>
      <c r="D33">
        <v>3.3</v>
      </c>
      <c r="E33">
        <v>3.3</v>
      </c>
    </row>
    <row r="34" spans="1:5" x14ac:dyDescent="0.15">
      <c r="A34" s="1">
        <v>42290.831053240741</v>
      </c>
      <c r="B34">
        <v>199.1</v>
      </c>
      <c r="C34">
        <v>69.2</v>
      </c>
      <c r="D34">
        <v>3.2</v>
      </c>
      <c r="E34">
        <v>3.2</v>
      </c>
    </row>
    <row r="35" spans="1:5" x14ac:dyDescent="0.15">
      <c r="A35" s="1">
        <v>42290.831400462965</v>
      </c>
      <c r="B35">
        <v>177.5</v>
      </c>
      <c r="C35">
        <v>48.9</v>
      </c>
      <c r="D35">
        <v>4.0999999999999996</v>
      </c>
      <c r="E35">
        <v>4.0999999999999996</v>
      </c>
    </row>
    <row r="36" spans="1:5" x14ac:dyDescent="0.15">
      <c r="A36" s="1">
        <v>42290.831747685188</v>
      </c>
      <c r="B36">
        <v>205.5</v>
      </c>
      <c r="C36">
        <v>79.900000000000006</v>
      </c>
      <c r="D36">
        <v>4.4000000000000004</v>
      </c>
      <c r="E36">
        <v>4.4000000000000004</v>
      </c>
    </row>
    <row r="37" spans="1:5" x14ac:dyDescent="0.15">
      <c r="A37" s="1">
        <v>42290.832094907404</v>
      </c>
      <c r="B37">
        <v>165.6</v>
      </c>
      <c r="C37">
        <v>48.4</v>
      </c>
      <c r="D37">
        <v>3.8</v>
      </c>
      <c r="E37">
        <v>3.8</v>
      </c>
    </row>
    <row r="38" spans="1:5" x14ac:dyDescent="0.15">
      <c r="A38" s="1">
        <v>42290.832442129627</v>
      </c>
      <c r="B38">
        <v>196.5</v>
      </c>
      <c r="C38">
        <v>75.900000000000006</v>
      </c>
      <c r="D38">
        <v>3.3</v>
      </c>
      <c r="E38">
        <v>3.3</v>
      </c>
    </row>
    <row r="39" spans="1:5" x14ac:dyDescent="0.15">
      <c r="A39" s="1">
        <v>42290.832789351851</v>
      </c>
      <c r="B39">
        <v>176.9</v>
      </c>
      <c r="C39">
        <v>54</v>
      </c>
      <c r="D39">
        <v>3.3</v>
      </c>
      <c r="E39">
        <v>3.3</v>
      </c>
    </row>
    <row r="40" spans="1:5" x14ac:dyDescent="0.15">
      <c r="A40" s="1">
        <v>42290.833136574074</v>
      </c>
      <c r="B40">
        <v>181.3</v>
      </c>
      <c r="C40">
        <v>61.6</v>
      </c>
      <c r="D40">
        <v>3.6</v>
      </c>
      <c r="E40">
        <v>3.6</v>
      </c>
    </row>
    <row r="41" spans="1:5" x14ac:dyDescent="0.15">
      <c r="A41" s="1">
        <v>42290.833483796298</v>
      </c>
      <c r="B41">
        <v>194.1</v>
      </c>
      <c r="C41">
        <v>71.7</v>
      </c>
      <c r="D41">
        <v>3.3</v>
      </c>
      <c r="E41">
        <v>3.3</v>
      </c>
    </row>
    <row r="42" spans="1:5" x14ac:dyDescent="0.15">
      <c r="A42" s="1">
        <v>42290.833831018521</v>
      </c>
      <c r="B42">
        <v>177.8</v>
      </c>
      <c r="C42">
        <v>50.8</v>
      </c>
      <c r="D42">
        <v>3</v>
      </c>
      <c r="E42">
        <v>3</v>
      </c>
    </row>
    <row r="43" spans="1:5" x14ac:dyDescent="0.15">
      <c r="A43" s="1">
        <v>42290.834178240744</v>
      </c>
      <c r="B43">
        <v>196.1</v>
      </c>
      <c r="C43">
        <v>74.3</v>
      </c>
      <c r="D43">
        <v>3.5</v>
      </c>
      <c r="E43">
        <v>3.5</v>
      </c>
    </row>
    <row r="44" spans="1:5" x14ac:dyDescent="0.15">
      <c r="A44" s="1">
        <v>42290.83452546296</v>
      </c>
      <c r="B44">
        <v>197</v>
      </c>
      <c r="C44">
        <v>71.2</v>
      </c>
      <c r="D44">
        <v>3.3</v>
      </c>
      <c r="E44">
        <v>3.3</v>
      </c>
    </row>
    <row r="45" spans="1:5" x14ac:dyDescent="0.15">
      <c r="A45" s="1">
        <v>42290.834872685184</v>
      </c>
      <c r="B45">
        <v>195.9</v>
      </c>
      <c r="C45">
        <v>74.900000000000006</v>
      </c>
      <c r="D45">
        <v>4.0999999999999996</v>
      </c>
      <c r="E45">
        <v>4.0999999999999996</v>
      </c>
    </row>
    <row r="46" spans="1:5" x14ac:dyDescent="0.15">
      <c r="A46" s="1">
        <v>42290.835219907407</v>
      </c>
      <c r="B46">
        <v>187</v>
      </c>
      <c r="C46">
        <v>53.6</v>
      </c>
      <c r="D46">
        <v>3.8</v>
      </c>
      <c r="E46">
        <v>3.8</v>
      </c>
    </row>
    <row r="47" spans="1:5" x14ac:dyDescent="0.15">
      <c r="A47" s="1">
        <v>42290.83556712963</v>
      </c>
      <c r="B47">
        <v>185.3</v>
      </c>
      <c r="C47">
        <v>62.4</v>
      </c>
      <c r="D47">
        <v>4.3</v>
      </c>
      <c r="E47">
        <v>4.3</v>
      </c>
    </row>
    <row r="48" spans="1:5" x14ac:dyDescent="0.15">
      <c r="A48" s="1">
        <v>42290.835914351854</v>
      </c>
      <c r="B48">
        <v>188</v>
      </c>
      <c r="C48">
        <v>69.2</v>
      </c>
      <c r="D48">
        <v>3.3</v>
      </c>
      <c r="E48">
        <v>3.3</v>
      </c>
    </row>
    <row r="49" spans="1:5" x14ac:dyDescent="0.15">
      <c r="A49" s="1">
        <v>42290.836261574077</v>
      </c>
      <c r="B49">
        <v>169.3</v>
      </c>
      <c r="C49">
        <v>48.4</v>
      </c>
      <c r="D49">
        <v>4.0999999999999996</v>
      </c>
      <c r="E49">
        <v>4.0999999999999996</v>
      </c>
    </row>
    <row r="50" spans="1:5" x14ac:dyDescent="0.15">
      <c r="A50" s="1">
        <v>42290.836608796293</v>
      </c>
      <c r="B50">
        <v>197.8</v>
      </c>
      <c r="C50">
        <v>75.7</v>
      </c>
      <c r="D50">
        <v>3.8</v>
      </c>
      <c r="E50">
        <v>3.8</v>
      </c>
    </row>
    <row r="51" spans="1:5" x14ac:dyDescent="0.15">
      <c r="A51" s="1">
        <v>42290.836956018517</v>
      </c>
      <c r="B51">
        <v>171.3</v>
      </c>
      <c r="C51">
        <v>49.2</v>
      </c>
      <c r="D51">
        <v>3.8</v>
      </c>
      <c r="E51">
        <v>3.8</v>
      </c>
    </row>
    <row r="52" spans="1:5" x14ac:dyDescent="0.15">
      <c r="A52" s="1">
        <v>42290.83730324074</v>
      </c>
      <c r="B52">
        <v>205.5</v>
      </c>
      <c r="C52">
        <v>77.7</v>
      </c>
      <c r="D52">
        <v>3.3</v>
      </c>
      <c r="E52">
        <v>3.3</v>
      </c>
    </row>
    <row r="53" spans="1:5" x14ac:dyDescent="0.15">
      <c r="A53" s="1">
        <v>42290.837650462963</v>
      </c>
      <c r="B53">
        <v>191.7</v>
      </c>
      <c r="C53">
        <v>65.2</v>
      </c>
      <c r="D53">
        <v>4.0999999999999996</v>
      </c>
      <c r="E53">
        <v>4.0999999999999996</v>
      </c>
    </row>
    <row r="54" spans="1:5" x14ac:dyDescent="0.15">
      <c r="A54" s="1">
        <v>42290.837997685187</v>
      </c>
      <c r="B54">
        <v>187.5</v>
      </c>
      <c r="C54">
        <v>59</v>
      </c>
      <c r="D54">
        <v>3.5</v>
      </c>
      <c r="E54">
        <v>3.5</v>
      </c>
    </row>
    <row r="55" spans="1:5" x14ac:dyDescent="0.15">
      <c r="A55" s="1">
        <v>42290.83834490741</v>
      </c>
      <c r="B55">
        <v>194.8</v>
      </c>
      <c r="C55">
        <v>69.5</v>
      </c>
      <c r="D55">
        <v>4</v>
      </c>
      <c r="E55">
        <v>4</v>
      </c>
    </row>
    <row r="56" spans="1:5" x14ac:dyDescent="0.15">
      <c r="A56" s="1">
        <v>42290.838692129626</v>
      </c>
      <c r="B56">
        <v>188.1</v>
      </c>
      <c r="C56">
        <v>58</v>
      </c>
      <c r="D56">
        <v>4.4000000000000004</v>
      </c>
      <c r="E56">
        <v>4.4000000000000004</v>
      </c>
    </row>
    <row r="57" spans="1:5" x14ac:dyDescent="0.15">
      <c r="A57" s="1">
        <v>42290.839039351849</v>
      </c>
      <c r="B57">
        <v>198.4</v>
      </c>
      <c r="C57">
        <v>75.8</v>
      </c>
      <c r="D57">
        <v>4.4000000000000004</v>
      </c>
      <c r="E57">
        <v>4.4000000000000004</v>
      </c>
    </row>
    <row r="58" spans="1:5" x14ac:dyDescent="0.15">
      <c r="A58" s="1">
        <v>42290.839386574073</v>
      </c>
      <c r="B58">
        <v>200.7</v>
      </c>
      <c r="C58">
        <v>68.900000000000006</v>
      </c>
      <c r="D58">
        <v>4.3</v>
      </c>
      <c r="E58">
        <v>4.3</v>
      </c>
    </row>
    <row r="59" spans="1:5" x14ac:dyDescent="0.15">
      <c r="A59" s="1">
        <v>42290.839733796296</v>
      </c>
      <c r="B59">
        <v>199</v>
      </c>
      <c r="C59">
        <v>72.400000000000006</v>
      </c>
      <c r="D59">
        <v>4.0999999999999996</v>
      </c>
      <c r="E59">
        <v>4.0999999999999996</v>
      </c>
    </row>
    <row r="60" spans="1:5" x14ac:dyDescent="0.15">
      <c r="A60" s="1">
        <v>42290.840081018519</v>
      </c>
      <c r="B60">
        <v>185.8</v>
      </c>
      <c r="C60">
        <v>54.3</v>
      </c>
      <c r="D60">
        <v>3.5</v>
      </c>
      <c r="E60">
        <v>3.5</v>
      </c>
    </row>
    <row r="61" spans="1:5" x14ac:dyDescent="0.15">
      <c r="A61" s="1">
        <v>42290.840428240743</v>
      </c>
      <c r="B61">
        <v>183</v>
      </c>
      <c r="C61">
        <v>59</v>
      </c>
      <c r="D61">
        <v>3.3</v>
      </c>
      <c r="E61">
        <v>3.3</v>
      </c>
    </row>
    <row r="62" spans="1:5" x14ac:dyDescent="0.15">
      <c r="A62" s="1">
        <v>42290.840775462966</v>
      </c>
      <c r="B62">
        <v>185.9</v>
      </c>
      <c r="C62">
        <v>64.400000000000006</v>
      </c>
      <c r="D62">
        <v>3.3</v>
      </c>
      <c r="E62">
        <v>3.3</v>
      </c>
    </row>
    <row r="63" spans="1:5" x14ac:dyDescent="0.15">
      <c r="A63" s="1">
        <v>42290.841122685182</v>
      </c>
      <c r="B63">
        <v>170.5</v>
      </c>
      <c r="C63">
        <v>48.5</v>
      </c>
      <c r="D63">
        <v>3.6</v>
      </c>
      <c r="E63">
        <v>3.6</v>
      </c>
    </row>
    <row r="64" spans="1:5" x14ac:dyDescent="0.15">
      <c r="A64" s="1">
        <v>42290.841469907406</v>
      </c>
      <c r="B64">
        <v>201.2</v>
      </c>
      <c r="C64">
        <v>75.3</v>
      </c>
      <c r="D64">
        <v>3.9</v>
      </c>
      <c r="E64">
        <v>3.9</v>
      </c>
    </row>
    <row r="65" spans="1:5" x14ac:dyDescent="0.15">
      <c r="A65" s="1">
        <v>42290.841817129629</v>
      </c>
      <c r="B65">
        <v>142</v>
      </c>
      <c r="C65">
        <v>40</v>
      </c>
      <c r="D65">
        <v>3</v>
      </c>
      <c r="E65">
        <v>3</v>
      </c>
    </row>
    <row r="66" spans="1:5" x14ac:dyDescent="0.15">
      <c r="A66" s="1">
        <v>42290.842164351852</v>
      </c>
      <c r="B66">
        <v>10.7</v>
      </c>
      <c r="C66">
        <v>3.5</v>
      </c>
      <c r="D66">
        <v>0</v>
      </c>
      <c r="E66">
        <v>0</v>
      </c>
    </row>
    <row r="67" spans="1:5" x14ac:dyDescent="0.15">
      <c r="A67" s="1">
        <v>42290.842511574076</v>
      </c>
      <c r="B67">
        <v>10.3</v>
      </c>
      <c r="C67">
        <v>3.4</v>
      </c>
      <c r="D67">
        <v>0</v>
      </c>
      <c r="E67">
        <v>0</v>
      </c>
    </row>
    <row r="68" spans="1:5" x14ac:dyDescent="0.15">
      <c r="A68" s="1">
        <v>42290.842858796299</v>
      </c>
      <c r="B68">
        <v>10.5</v>
      </c>
      <c r="C68">
        <v>3.5</v>
      </c>
      <c r="D68">
        <v>0</v>
      </c>
      <c r="E68">
        <v>0</v>
      </c>
    </row>
    <row r="69" spans="1:5" x14ac:dyDescent="0.15">
      <c r="A69" s="1">
        <v>42290.843206018515</v>
      </c>
      <c r="B69">
        <v>11.6</v>
      </c>
      <c r="C69">
        <v>3.9</v>
      </c>
      <c r="D69">
        <v>0</v>
      </c>
      <c r="E69">
        <v>0</v>
      </c>
    </row>
    <row r="70" spans="1:5" x14ac:dyDescent="0.15">
      <c r="A70" s="1">
        <v>42290.843553240738</v>
      </c>
      <c r="B70">
        <v>18.600000000000001</v>
      </c>
      <c r="C70">
        <v>7.2</v>
      </c>
      <c r="D70">
        <v>0</v>
      </c>
      <c r="E70">
        <v>0</v>
      </c>
    </row>
    <row r="71" spans="1:5" x14ac:dyDescent="0.15">
      <c r="A71" s="1">
        <v>42290.843900462962</v>
      </c>
      <c r="B71">
        <v>12.3</v>
      </c>
      <c r="C71">
        <v>4.3</v>
      </c>
      <c r="D71">
        <v>0</v>
      </c>
      <c r="E71">
        <v>0</v>
      </c>
    </row>
    <row r="72" spans="1:5" x14ac:dyDescent="0.15">
      <c r="A72" s="1">
        <v>42290.844247685185</v>
      </c>
      <c r="B72">
        <v>11.4</v>
      </c>
      <c r="C72">
        <v>3.7</v>
      </c>
      <c r="D72">
        <v>0</v>
      </c>
      <c r="E72">
        <v>0</v>
      </c>
    </row>
    <row r="73" spans="1:5" x14ac:dyDescent="0.15">
      <c r="A73" s="1">
        <v>42290.844594907408</v>
      </c>
      <c r="B73">
        <v>10.7</v>
      </c>
      <c r="C73">
        <v>3.6</v>
      </c>
      <c r="D73">
        <v>0</v>
      </c>
      <c r="E73">
        <v>0</v>
      </c>
    </row>
    <row r="74" spans="1:5" x14ac:dyDescent="0.15">
      <c r="A74" s="1">
        <v>42290.844942129632</v>
      </c>
      <c r="B74">
        <v>10.8</v>
      </c>
      <c r="C74">
        <v>3.6</v>
      </c>
      <c r="D74">
        <v>0</v>
      </c>
      <c r="E74">
        <v>0</v>
      </c>
    </row>
    <row r="75" spans="1:5" x14ac:dyDescent="0.15">
      <c r="A75" s="1">
        <v>42290.845289351855</v>
      </c>
      <c r="B75">
        <v>10.6</v>
      </c>
      <c r="C75">
        <v>3.5</v>
      </c>
      <c r="D75">
        <v>0</v>
      </c>
      <c r="E75">
        <v>0</v>
      </c>
    </row>
    <row r="76" spans="1:5" x14ac:dyDescent="0.15">
      <c r="A76" s="1">
        <v>42290.845636574071</v>
      </c>
      <c r="B76">
        <v>14.1</v>
      </c>
      <c r="C76">
        <v>5</v>
      </c>
      <c r="D76">
        <v>0</v>
      </c>
      <c r="E76">
        <v>0</v>
      </c>
    </row>
    <row r="78" spans="1:5" x14ac:dyDescent="0.15">
      <c r="A78" t="s">
        <v>430</v>
      </c>
      <c r="B78" s="8">
        <f>AVERAGE(B2:B76)</f>
        <v>152.56666666666669</v>
      </c>
      <c r="C78" s="8">
        <f>AVERAGE(C2:C76)</f>
        <v>52.546666666666667</v>
      </c>
      <c r="D78" s="8">
        <f>AVERAGE(D2:D76)</f>
        <v>3.1400000000000015</v>
      </c>
      <c r="E78" s="8">
        <f>AVERAGE(E2:E76)</f>
        <v>3.1400000000000015</v>
      </c>
    </row>
    <row r="79" spans="1:5" x14ac:dyDescent="0.15">
      <c r="A79" t="s">
        <v>431</v>
      </c>
      <c r="B79" s="8">
        <f>IF(B78=0,0,MAX(SUMPRODUCT(B2:B76,B2:B76)/SUM(B2:B76)-B78,0))</f>
        <v>32.066987692083615</v>
      </c>
      <c r="C79" s="8">
        <f>IF(C78=0,0,MAX(SUMPRODUCT(C2:C76,C2:C76)/SUM(C2:C76)-C78,0))</f>
        <v>12.549461219656607</v>
      </c>
      <c r="D79" s="8">
        <f>IF(D78=0,0,MAX(SUMPRODUCT(D2:D76,D2:D76)/SUM(D2:D76)-D78,0))</f>
        <v>0.81520169851379753</v>
      </c>
      <c r="E79" s="8">
        <f>IF(E78=0,0,MAX(SUMPRODUCT(E2:E76,E2:E76)/SUM(E2:E76)-E78,0))</f>
        <v>0.81520169851379753</v>
      </c>
    </row>
    <row r="80" spans="1:5" x14ac:dyDescent="0.15">
      <c r="A80" t="s">
        <v>432</v>
      </c>
      <c r="B80" s="8">
        <f>ABS(MAX(B2:B76)-B78-B79)</f>
        <v>25.366345641249694</v>
      </c>
      <c r="C80" s="8">
        <f>ABS(MAX(C2:C76)-C78-C79)</f>
        <v>22.703872113676724</v>
      </c>
      <c r="D80" s="8">
        <f>ABS(MAX(D2:D76)-D78-D79)</f>
        <v>0.84479830148620083</v>
      </c>
      <c r="E80" s="8">
        <f>ABS(MAX(E2:E76)-E78-E79)</f>
        <v>0.84479830148620083</v>
      </c>
    </row>
    <row r="81" spans="1:5" x14ac:dyDescent="0.15">
      <c r="A81" t="s">
        <v>433</v>
      </c>
      <c r="B81" s="8">
        <f>B78+ B79</f>
        <v>184.63365435875031</v>
      </c>
      <c r="C81" s="8">
        <f>C78+ C79</f>
        <v>65.096127886323274</v>
      </c>
      <c r="D81" s="8">
        <f>D78+ D79</f>
        <v>3.955201698513799</v>
      </c>
      <c r="E81" s="8">
        <f>E78+ E79</f>
        <v>3.955201698513799</v>
      </c>
    </row>
  </sheetData>
  <sortState columnSort="1" ref="B1:E81">
    <sortCondition descending="1" ref="B81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pane xSplit="1" ySplit="1" topLeftCell="B7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75" defaultRowHeight="11" x14ac:dyDescent="0.15"/>
  <sheetData>
    <row r="1" spans="1:11" x14ac:dyDescent="0.15">
      <c r="A1" t="s">
        <v>353</v>
      </c>
      <c r="B1" t="s">
        <v>448</v>
      </c>
      <c r="C1" t="s">
        <v>354</v>
      </c>
      <c r="D1" t="s">
        <v>355</v>
      </c>
      <c r="E1" t="s">
        <v>356</v>
      </c>
      <c r="F1" t="s">
        <v>357</v>
      </c>
      <c r="G1" t="s">
        <v>358</v>
      </c>
      <c r="H1" t="s">
        <v>359</v>
      </c>
      <c r="I1" t="s">
        <v>360</v>
      </c>
      <c r="J1" t="s">
        <v>361</v>
      </c>
      <c r="K1" t="s">
        <v>362</v>
      </c>
    </row>
    <row r="2" spans="1:11" x14ac:dyDescent="0.15">
      <c r="A2" s="1">
        <v>42290.81994212963</v>
      </c>
      <c r="B2">
        <v>1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 x14ac:dyDescent="0.15">
      <c r="A3" s="1">
        <v>42290.820289351854</v>
      </c>
      <c r="B3">
        <v>1</v>
      </c>
      <c r="C3">
        <v>0</v>
      </c>
      <c r="D3">
        <v>71.8</v>
      </c>
      <c r="E3">
        <v>-1</v>
      </c>
      <c r="F3">
        <v>-1</v>
      </c>
      <c r="G3">
        <v>-1</v>
      </c>
      <c r="H3">
        <v>0.1</v>
      </c>
      <c r="I3">
        <v>-1</v>
      </c>
      <c r="J3">
        <v>-1</v>
      </c>
      <c r="K3">
        <v>-1</v>
      </c>
    </row>
    <row r="4" spans="1:11" x14ac:dyDescent="0.15">
      <c r="A4" s="1">
        <v>42290.820636574077</v>
      </c>
      <c r="B4">
        <v>2</v>
      </c>
      <c r="C4">
        <v>0</v>
      </c>
      <c r="D4">
        <v>63.6</v>
      </c>
      <c r="E4">
        <v>-1</v>
      </c>
      <c r="F4">
        <v>-1</v>
      </c>
      <c r="G4">
        <v>-1</v>
      </c>
      <c r="H4">
        <v>0</v>
      </c>
      <c r="I4">
        <v>-1</v>
      </c>
      <c r="J4">
        <v>-1</v>
      </c>
      <c r="K4">
        <v>-1</v>
      </c>
    </row>
    <row r="5" spans="1:11" x14ac:dyDescent="0.15">
      <c r="A5" s="1">
        <v>42290.820983796293</v>
      </c>
      <c r="B5">
        <v>1</v>
      </c>
      <c r="C5">
        <v>0</v>
      </c>
      <c r="D5">
        <v>137.6</v>
      </c>
      <c r="E5">
        <v>-1</v>
      </c>
      <c r="F5">
        <v>-1</v>
      </c>
      <c r="G5">
        <v>-1</v>
      </c>
      <c r="H5">
        <v>0.2</v>
      </c>
      <c r="I5">
        <v>-1</v>
      </c>
      <c r="J5">
        <v>-1</v>
      </c>
      <c r="K5">
        <v>-1</v>
      </c>
    </row>
    <row r="6" spans="1:11" x14ac:dyDescent="0.15">
      <c r="A6" s="1">
        <v>42290.821331018517</v>
      </c>
      <c r="B6">
        <v>2</v>
      </c>
      <c r="C6">
        <v>0</v>
      </c>
      <c r="D6">
        <v>330.6</v>
      </c>
      <c r="E6">
        <v>-1</v>
      </c>
      <c r="F6">
        <v>-1</v>
      </c>
      <c r="G6">
        <v>-1</v>
      </c>
      <c r="H6">
        <v>0.4</v>
      </c>
      <c r="I6">
        <v>-1</v>
      </c>
      <c r="J6">
        <v>-1</v>
      </c>
      <c r="K6">
        <v>-1</v>
      </c>
    </row>
    <row r="7" spans="1:11" x14ac:dyDescent="0.15">
      <c r="A7" s="1">
        <v>42290.82167824074</v>
      </c>
      <c r="B7">
        <v>1</v>
      </c>
      <c r="C7">
        <v>0</v>
      </c>
      <c r="D7">
        <v>330.8</v>
      </c>
      <c r="E7">
        <v>-1</v>
      </c>
      <c r="F7">
        <v>-1</v>
      </c>
      <c r="G7">
        <v>-1</v>
      </c>
      <c r="H7">
        <v>0.6</v>
      </c>
      <c r="I7">
        <v>-1</v>
      </c>
      <c r="J7">
        <v>-1</v>
      </c>
      <c r="K7">
        <v>-1</v>
      </c>
    </row>
    <row r="8" spans="1:11" x14ac:dyDescent="0.15">
      <c r="A8" s="1">
        <v>42290.822025462963</v>
      </c>
      <c r="B8">
        <v>1</v>
      </c>
      <c r="C8">
        <v>0</v>
      </c>
      <c r="D8">
        <v>349.6</v>
      </c>
      <c r="E8">
        <v>-1</v>
      </c>
      <c r="F8">
        <v>-1</v>
      </c>
      <c r="G8">
        <v>-1</v>
      </c>
      <c r="H8">
        <v>0.5</v>
      </c>
      <c r="I8">
        <v>-1</v>
      </c>
      <c r="J8">
        <v>-1</v>
      </c>
      <c r="K8">
        <v>-1</v>
      </c>
    </row>
    <row r="9" spans="1:11" x14ac:dyDescent="0.15">
      <c r="A9" s="1">
        <v>42290.822372685187</v>
      </c>
      <c r="B9">
        <v>1</v>
      </c>
      <c r="C9">
        <v>0</v>
      </c>
      <c r="D9">
        <v>275.60000000000002</v>
      </c>
      <c r="E9">
        <v>-1</v>
      </c>
      <c r="F9">
        <v>-1</v>
      </c>
      <c r="G9">
        <v>-1</v>
      </c>
      <c r="H9">
        <v>1.9</v>
      </c>
      <c r="I9">
        <v>-1</v>
      </c>
      <c r="J9">
        <v>-1</v>
      </c>
      <c r="K9">
        <v>-1</v>
      </c>
    </row>
    <row r="10" spans="1:11" x14ac:dyDescent="0.15">
      <c r="A10" s="1">
        <v>42290.82271990741</v>
      </c>
      <c r="B10">
        <v>1</v>
      </c>
      <c r="C10">
        <v>0</v>
      </c>
      <c r="D10">
        <v>322.60000000000002</v>
      </c>
      <c r="E10">
        <v>-1</v>
      </c>
      <c r="F10">
        <v>-1</v>
      </c>
      <c r="G10">
        <v>-1</v>
      </c>
      <c r="H10">
        <v>0.5</v>
      </c>
      <c r="I10">
        <v>-1</v>
      </c>
      <c r="J10">
        <v>-1</v>
      </c>
      <c r="K10">
        <v>-1</v>
      </c>
    </row>
    <row r="11" spans="1:11" x14ac:dyDescent="0.15">
      <c r="A11" s="1">
        <v>42290.823067129626</v>
      </c>
      <c r="B11">
        <v>1</v>
      </c>
      <c r="C11">
        <v>0</v>
      </c>
      <c r="D11">
        <v>310.7</v>
      </c>
      <c r="E11">
        <v>-1</v>
      </c>
      <c r="F11">
        <v>-1</v>
      </c>
      <c r="G11">
        <v>-1</v>
      </c>
      <c r="H11">
        <v>0.7</v>
      </c>
      <c r="I11">
        <v>-1</v>
      </c>
      <c r="J11">
        <v>-1</v>
      </c>
      <c r="K11">
        <v>-1</v>
      </c>
    </row>
    <row r="12" spans="1:11" x14ac:dyDescent="0.15">
      <c r="A12" s="1">
        <v>42290.823414351849</v>
      </c>
      <c r="B12">
        <v>1</v>
      </c>
      <c r="C12">
        <v>0</v>
      </c>
      <c r="D12">
        <v>318.2</v>
      </c>
      <c r="E12">
        <v>-1</v>
      </c>
      <c r="F12">
        <v>-1</v>
      </c>
      <c r="G12">
        <v>-1</v>
      </c>
      <c r="H12">
        <v>0.5</v>
      </c>
      <c r="I12">
        <v>-1</v>
      </c>
      <c r="J12">
        <v>-1</v>
      </c>
      <c r="K12">
        <v>-1</v>
      </c>
    </row>
    <row r="13" spans="1:11" x14ac:dyDescent="0.15">
      <c r="A13" s="1">
        <v>42290.823761574073</v>
      </c>
      <c r="B13">
        <v>1</v>
      </c>
      <c r="C13">
        <v>0</v>
      </c>
      <c r="D13">
        <v>315</v>
      </c>
      <c r="E13">
        <v>-1</v>
      </c>
      <c r="F13">
        <v>-1</v>
      </c>
      <c r="G13">
        <v>-1</v>
      </c>
      <c r="H13">
        <v>0.7</v>
      </c>
      <c r="I13">
        <v>-1</v>
      </c>
      <c r="J13">
        <v>-1</v>
      </c>
      <c r="K13">
        <v>-1</v>
      </c>
    </row>
    <row r="14" spans="1:11" x14ac:dyDescent="0.15">
      <c r="A14" s="1">
        <v>42290.824108796296</v>
      </c>
      <c r="B14">
        <v>1</v>
      </c>
      <c r="C14">
        <v>0</v>
      </c>
      <c r="D14">
        <v>276.8</v>
      </c>
      <c r="E14">
        <v>-1</v>
      </c>
      <c r="F14">
        <v>-1</v>
      </c>
      <c r="G14">
        <v>-1</v>
      </c>
      <c r="H14">
        <v>0.5</v>
      </c>
      <c r="I14">
        <v>-1</v>
      </c>
      <c r="J14">
        <v>-1</v>
      </c>
      <c r="K14">
        <v>-1</v>
      </c>
    </row>
    <row r="15" spans="1:11" x14ac:dyDescent="0.15">
      <c r="A15" s="1">
        <v>42290.824456018519</v>
      </c>
      <c r="B15">
        <v>1</v>
      </c>
      <c r="C15">
        <v>0</v>
      </c>
      <c r="D15">
        <v>337.8</v>
      </c>
      <c r="E15">
        <v>-1</v>
      </c>
      <c r="F15">
        <v>-1</v>
      </c>
      <c r="G15">
        <v>-1</v>
      </c>
      <c r="H15">
        <v>0.6</v>
      </c>
      <c r="I15">
        <v>-1</v>
      </c>
      <c r="J15">
        <v>-1</v>
      </c>
      <c r="K15">
        <v>-1</v>
      </c>
    </row>
    <row r="16" spans="1:11" x14ac:dyDescent="0.15">
      <c r="A16" s="1">
        <v>42290.824803240743</v>
      </c>
      <c r="B16">
        <v>1</v>
      </c>
      <c r="C16">
        <v>0</v>
      </c>
      <c r="D16">
        <v>301</v>
      </c>
      <c r="E16">
        <v>-1</v>
      </c>
      <c r="F16">
        <v>-1</v>
      </c>
      <c r="G16">
        <v>-1</v>
      </c>
      <c r="H16">
        <v>0.5</v>
      </c>
      <c r="I16">
        <v>-1</v>
      </c>
      <c r="J16">
        <v>-1</v>
      </c>
      <c r="K16">
        <v>-1</v>
      </c>
    </row>
    <row r="17" spans="1:11" x14ac:dyDescent="0.15">
      <c r="A17" s="1">
        <v>42290.825150462966</v>
      </c>
      <c r="B17">
        <v>1</v>
      </c>
      <c r="C17">
        <v>0</v>
      </c>
      <c r="D17">
        <v>332.2</v>
      </c>
      <c r="E17">
        <v>-1</v>
      </c>
      <c r="F17">
        <v>-1</v>
      </c>
      <c r="G17">
        <v>-1</v>
      </c>
      <c r="H17">
        <v>0.6</v>
      </c>
      <c r="I17">
        <v>-1</v>
      </c>
      <c r="J17">
        <v>-1</v>
      </c>
      <c r="K17">
        <v>-1</v>
      </c>
    </row>
    <row r="18" spans="1:11" x14ac:dyDescent="0.15">
      <c r="A18" s="1">
        <v>42290.825497685182</v>
      </c>
      <c r="B18">
        <v>1</v>
      </c>
      <c r="C18">
        <v>0</v>
      </c>
      <c r="D18">
        <v>291.60000000000002</v>
      </c>
      <c r="E18">
        <v>-1</v>
      </c>
      <c r="F18">
        <v>-1</v>
      </c>
      <c r="G18">
        <v>-1</v>
      </c>
      <c r="H18">
        <v>0.5</v>
      </c>
      <c r="I18">
        <v>-1</v>
      </c>
      <c r="J18">
        <v>-1</v>
      </c>
      <c r="K18">
        <v>-1</v>
      </c>
    </row>
    <row r="19" spans="1:11" x14ac:dyDescent="0.15">
      <c r="A19" s="1">
        <v>42290.825844907406</v>
      </c>
      <c r="B19">
        <v>1</v>
      </c>
      <c r="C19">
        <v>0</v>
      </c>
      <c r="D19">
        <v>315.3</v>
      </c>
      <c r="E19">
        <v>-1</v>
      </c>
      <c r="F19">
        <v>-1</v>
      </c>
      <c r="G19">
        <v>-1</v>
      </c>
      <c r="H19">
        <v>0.5</v>
      </c>
      <c r="I19">
        <v>-1</v>
      </c>
      <c r="J19">
        <v>-1</v>
      </c>
      <c r="K19">
        <v>-1</v>
      </c>
    </row>
    <row r="20" spans="1:11" x14ac:dyDescent="0.15">
      <c r="A20" s="1">
        <v>42290.826192129629</v>
      </c>
      <c r="B20">
        <v>1</v>
      </c>
      <c r="C20">
        <v>0</v>
      </c>
      <c r="D20">
        <v>302.39999999999998</v>
      </c>
      <c r="E20">
        <v>-1</v>
      </c>
      <c r="F20">
        <v>-1</v>
      </c>
      <c r="G20">
        <v>-1</v>
      </c>
      <c r="H20">
        <v>0.4</v>
      </c>
      <c r="I20">
        <v>-1</v>
      </c>
      <c r="J20">
        <v>-1</v>
      </c>
      <c r="K20">
        <v>-1</v>
      </c>
    </row>
    <row r="21" spans="1:11" x14ac:dyDescent="0.15">
      <c r="A21" s="1">
        <v>42290.826539351852</v>
      </c>
      <c r="B21">
        <v>1</v>
      </c>
      <c r="C21">
        <v>0</v>
      </c>
      <c r="D21">
        <v>287.5</v>
      </c>
      <c r="E21">
        <v>-1</v>
      </c>
      <c r="F21">
        <v>-1</v>
      </c>
      <c r="G21">
        <v>-1</v>
      </c>
      <c r="H21">
        <v>0.6</v>
      </c>
      <c r="I21">
        <v>-1</v>
      </c>
      <c r="J21">
        <v>-1</v>
      </c>
      <c r="K21">
        <v>-1</v>
      </c>
    </row>
    <row r="22" spans="1:11" x14ac:dyDescent="0.15">
      <c r="A22" s="1">
        <v>42290.826886574076</v>
      </c>
      <c r="B22">
        <v>1</v>
      </c>
      <c r="C22">
        <v>0</v>
      </c>
      <c r="D22">
        <v>337.7</v>
      </c>
      <c r="E22">
        <v>-1</v>
      </c>
      <c r="F22">
        <v>-1</v>
      </c>
      <c r="G22">
        <v>-1</v>
      </c>
      <c r="H22">
        <v>0.5</v>
      </c>
      <c r="I22">
        <v>-1</v>
      </c>
      <c r="J22">
        <v>-1</v>
      </c>
      <c r="K22">
        <v>-1</v>
      </c>
    </row>
    <row r="23" spans="1:11" x14ac:dyDescent="0.15">
      <c r="A23" s="1">
        <v>42290.827233796299</v>
      </c>
      <c r="B23">
        <v>2</v>
      </c>
      <c r="C23">
        <v>0</v>
      </c>
      <c r="D23">
        <v>285.2</v>
      </c>
      <c r="E23">
        <v>-1</v>
      </c>
      <c r="F23">
        <v>-1</v>
      </c>
      <c r="G23">
        <v>-1</v>
      </c>
      <c r="H23">
        <v>0.6</v>
      </c>
      <c r="I23">
        <v>-1</v>
      </c>
      <c r="J23">
        <v>-1</v>
      </c>
      <c r="K23">
        <v>-1</v>
      </c>
    </row>
    <row r="24" spans="1:11" x14ac:dyDescent="0.15">
      <c r="A24" s="1">
        <v>42290.827581018515</v>
      </c>
      <c r="B24">
        <v>1</v>
      </c>
      <c r="C24">
        <v>0</v>
      </c>
      <c r="D24">
        <v>325.8</v>
      </c>
      <c r="E24">
        <v>-1</v>
      </c>
      <c r="F24">
        <v>-1</v>
      </c>
      <c r="G24">
        <v>-1</v>
      </c>
      <c r="H24">
        <v>0.5</v>
      </c>
      <c r="I24">
        <v>-1</v>
      </c>
      <c r="J24">
        <v>-1</v>
      </c>
      <c r="K24">
        <v>-1</v>
      </c>
    </row>
    <row r="25" spans="1:11" x14ac:dyDescent="0.15">
      <c r="A25" s="1">
        <v>42290.827928240738</v>
      </c>
      <c r="B25">
        <v>1</v>
      </c>
      <c r="C25">
        <v>0</v>
      </c>
      <c r="D25">
        <v>291.5</v>
      </c>
      <c r="E25">
        <v>-1</v>
      </c>
      <c r="F25">
        <v>-1</v>
      </c>
      <c r="G25">
        <v>-1</v>
      </c>
      <c r="H25">
        <v>0.6</v>
      </c>
      <c r="I25">
        <v>-1</v>
      </c>
      <c r="J25">
        <v>-1</v>
      </c>
      <c r="K25">
        <v>-1</v>
      </c>
    </row>
    <row r="26" spans="1:11" x14ac:dyDescent="0.15">
      <c r="A26" s="1">
        <v>42290.828275462962</v>
      </c>
      <c r="B26">
        <v>1</v>
      </c>
      <c r="C26">
        <v>0</v>
      </c>
      <c r="D26">
        <v>313.7</v>
      </c>
      <c r="E26">
        <v>-1</v>
      </c>
      <c r="F26">
        <v>-1</v>
      </c>
      <c r="G26">
        <v>-1</v>
      </c>
      <c r="H26">
        <v>0.6</v>
      </c>
      <c r="I26">
        <v>-1</v>
      </c>
      <c r="J26">
        <v>-1</v>
      </c>
      <c r="K26">
        <v>-1</v>
      </c>
    </row>
    <row r="27" spans="1:11" x14ac:dyDescent="0.15">
      <c r="A27" s="1">
        <v>42290.828622685185</v>
      </c>
      <c r="B27">
        <v>1</v>
      </c>
      <c r="C27">
        <v>0</v>
      </c>
      <c r="D27">
        <v>314.5</v>
      </c>
      <c r="E27">
        <v>-1</v>
      </c>
      <c r="F27">
        <v>-1</v>
      </c>
      <c r="G27">
        <v>-1</v>
      </c>
      <c r="H27">
        <v>0.6</v>
      </c>
      <c r="I27">
        <v>-1</v>
      </c>
      <c r="J27">
        <v>-1</v>
      </c>
      <c r="K27">
        <v>-1</v>
      </c>
    </row>
    <row r="28" spans="1:11" x14ac:dyDescent="0.15">
      <c r="A28" s="1">
        <v>42290.828969907408</v>
      </c>
      <c r="B28">
        <v>1</v>
      </c>
      <c r="C28">
        <v>0</v>
      </c>
      <c r="D28">
        <v>290.60000000000002</v>
      </c>
      <c r="E28">
        <v>-1</v>
      </c>
      <c r="F28">
        <v>-1</v>
      </c>
      <c r="G28">
        <v>-1</v>
      </c>
      <c r="H28">
        <v>0.5</v>
      </c>
      <c r="I28">
        <v>-1</v>
      </c>
      <c r="J28">
        <v>-1</v>
      </c>
      <c r="K28">
        <v>-1</v>
      </c>
    </row>
    <row r="29" spans="1:11" x14ac:dyDescent="0.15">
      <c r="A29" s="1">
        <v>42290.829317129632</v>
      </c>
      <c r="B29">
        <v>1</v>
      </c>
      <c r="C29">
        <v>0</v>
      </c>
      <c r="D29">
        <v>341.5</v>
      </c>
      <c r="E29">
        <v>-1</v>
      </c>
      <c r="F29">
        <v>-1</v>
      </c>
      <c r="G29">
        <v>-1</v>
      </c>
      <c r="H29">
        <v>0.6</v>
      </c>
      <c r="I29">
        <v>-1</v>
      </c>
      <c r="J29">
        <v>-1</v>
      </c>
      <c r="K29">
        <v>-1</v>
      </c>
    </row>
    <row r="30" spans="1:11" x14ac:dyDescent="0.15">
      <c r="A30" s="1">
        <v>42290.829664351855</v>
      </c>
      <c r="B30">
        <v>1</v>
      </c>
      <c r="C30">
        <v>0</v>
      </c>
      <c r="D30">
        <v>293.5</v>
      </c>
      <c r="E30">
        <v>-1</v>
      </c>
      <c r="F30">
        <v>-1</v>
      </c>
      <c r="G30">
        <v>-1</v>
      </c>
      <c r="H30">
        <v>0.5</v>
      </c>
      <c r="I30">
        <v>-1</v>
      </c>
      <c r="J30">
        <v>-1</v>
      </c>
      <c r="K30">
        <v>-1</v>
      </c>
    </row>
    <row r="31" spans="1:11" x14ac:dyDescent="0.15">
      <c r="A31" s="1">
        <v>42290.830011574071</v>
      </c>
      <c r="B31">
        <v>1</v>
      </c>
      <c r="C31">
        <v>0</v>
      </c>
      <c r="D31">
        <v>327.5</v>
      </c>
      <c r="E31">
        <v>-1</v>
      </c>
      <c r="F31">
        <v>-1</v>
      </c>
      <c r="G31">
        <v>-1</v>
      </c>
      <c r="H31">
        <v>0.6</v>
      </c>
      <c r="I31">
        <v>-1</v>
      </c>
      <c r="J31">
        <v>-1</v>
      </c>
      <c r="K31">
        <v>-1</v>
      </c>
    </row>
    <row r="32" spans="1:11" x14ac:dyDescent="0.15">
      <c r="A32" s="1">
        <v>42290.830358796295</v>
      </c>
      <c r="B32">
        <v>1</v>
      </c>
      <c r="C32">
        <v>0</v>
      </c>
      <c r="D32">
        <v>290.7</v>
      </c>
      <c r="E32">
        <v>-1</v>
      </c>
      <c r="F32">
        <v>-1</v>
      </c>
      <c r="G32">
        <v>-1</v>
      </c>
      <c r="H32">
        <v>0.6</v>
      </c>
      <c r="I32">
        <v>-1</v>
      </c>
      <c r="J32">
        <v>-1</v>
      </c>
      <c r="K32">
        <v>-1</v>
      </c>
    </row>
    <row r="33" spans="1:11" x14ac:dyDescent="0.15">
      <c r="A33" s="1">
        <v>42290.830706018518</v>
      </c>
      <c r="B33">
        <v>1</v>
      </c>
      <c r="C33">
        <v>0</v>
      </c>
      <c r="D33">
        <v>286.8</v>
      </c>
      <c r="E33">
        <v>-1</v>
      </c>
      <c r="F33">
        <v>-1</v>
      </c>
      <c r="G33">
        <v>-1</v>
      </c>
      <c r="H33">
        <v>0.5</v>
      </c>
      <c r="I33">
        <v>-1</v>
      </c>
      <c r="J33">
        <v>-1</v>
      </c>
      <c r="K33">
        <v>-1</v>
      </c>
    </row>
    <row r="34" spans="1:11" x14ac:dyDescent="0.15">
      <c r="A34" s="1">
        <v>42290.831053240741</v>
      </c>
      <c r="B34">
        <v>1</v>
      </c>
      <c r="C34">
        <v>0</v>
      </c>
      <c r="D34">
        <v>310.7</v>
      </c>
      <c r="E34">
        <v>-1</v>
      </c>
      <c r="F34">
        <v>-1</v>
      </c>
      <c r="G34">
        <v>-1</v>
      </c>
      <c r="H34">
        <v>0.4</v>
      </c>
      <c r="I34">
        <v>-1</v>
      </c>
      <c r="J34">
        <v>-1</v>
      </c>
      <c r="K34">
        <v>-1</v>
      </c>
    </row>
    <row r="35" spans="1:11" x14ac:dyDescent="0.15">
      <c r="A35" s="1">
        <v>42290.831400462965</v>
      </c>
      <c r="B35">
        <v>1</v>
      </c>
      <c r="C35">
        <v>0</v>
      </c>
      <c r="D35">
        <v>279</v>
      </c>
      <c r="E35">
        <v>-1</v>
      </c>
      <c r="F35">
        <v>-1</v>
      </c>
      <c r="G35">
        <v>-1</v>
      </c>
      <c r="H35">
        <v>0.6</v>
      </c>
      <c r="I35">
        <v>-1</v>
      </c>
      <c r="J35">
        <v>-1</v>
      </c>
      <c r="K35">
        <v>-1</v>
      </c>
    </row>
    <row r="36" spans="1:11" x14ac:dyDescent="0.15">
      <c r="A36" s="1">
        <v>42290.831747685188</v>
      </c>
      <c r="B36">
        <v>1</v>
      </c>
      <c r="C36">
        <v>0</v>
      </c>
      <c r="D36">
        <v>345.3</v>
      </c>
      <c r="E36">
        <v>-1</v>
      </c>
      <c r="F36">
        <v>-1</v>
      </c>
      <c r="G36">
        <v>-1</v>
      </c>
      <c r="H36">
        <v>0.5</v>
      </c>
      <c r="I36">
        <v>-1</v>
      </c>
      <c r="J36">
        <v>-1</v>
      </c>
      <c r="K36">
        <v>-1</v>
      </c>
    </row>
    <row r="37" spans="1:11" x14ac:dyDescent="0.15">
      <c r="A37" s="1">
        <v>42290.832094907404</v>
      </c>
      <c r="B37">
        <v>1</v>
      </c>
      <c r="C37">
        <v>0</v>
      </c>
      <c r="D37">
        <v>278.7</v>
      </c>
      <c r="E37">
        <v>-1</v>
      </c>
      <c r="F37">
        <v>-1</v>
      </c>
      <c r="G37">
        <v>-1</v>
      </c>
      <c r="H37">
        <v>0.6</v>
      </c>
      <c r="I37">
        <v>-1</v>
      </c>
      <c r="J37">
        <v>-1</v>
      </c>
      <c r="K37">
        <v>-1</v>
      </c>
    </row>
    <row r="38" spans="1:11" x14ac:dyDescent="0.15">
      <c r="A38" s="1">
        <v>42290.832442129627</v>
      </c>
      <c r="B38">
        <v>1</v>
      </c>
      <c r="C38">
        <v>0</v>
      </c>
      <c r="D38">
        <v>325.8</v>
      </c>
      <c r="E38">
        <v>-1</v>
      </c>
      <c r="F38">
        <v>-1</v>
      </c>
      <c r="G38">
        <v>-1</v>
      </c>
      <c r="H38">
        <v>0.4</v>
      </c>
      <c r="I38">
        <v>-1</v>
      </c>
      <c r="J38">
        <v>-1</v>
      </c>
      <c r="K38">
        <v>-1</v>
      </c>
    </row>
    <row r="39" spans="1:11" x14ac:dyDescent="0.15">
      <c r="A39" s="1">
        <v>42290.832789351851</v>
      </c>
      <c r="B39">
        <v>1</v>
      </c>
      <c r="C39">
        <v>0</v>
      </c>
      <c r="D39">
        <v>286.7</v>
      </c>
      <c r="E39">
        <v>-1</v>
      </c>
      <c r="F39">
        <v>-1</v>
      </c>
      <c r="G39">
        <v>-1</v>
      </c>
      <c r="H39">
        <v>0.5</v>
      </c>
      <c r="I39">
        <v>-1</v>
      </c>
      <c r="J39">
        <v>-1</v>
      </c>
      <c r="K39">
        <v>-1</v>
      </c>
    </row>
    <row r="40" spans="1:11" x14ac:dyDescent="0.15">
      <c r="A40" s="1">
        <v>42290.833136574074</v>
      </c>
      <c r="B40">
        <v>1</v>
      </c>
      <c r="C40">
        <v>0</v>
      </c>
      <c r="D40">
        <v>300.10000000000002</v>
      </c>
      <c r="E40">
        <v>-1</v>
      </c>
      <c r="F40">
        <v>-1</v>
      </c>
      <c r="G40">
        <v>-1</v>
      </c>
      <c r="H40">
        <v>0.4</v>
      </c>
      <c r="I40">
        <v>-1</v>
      </c>
      <c r="J40">
        <v>-1</v>
      </c>
      <c r="K40">
        <v>-1</v>
      </c>
    </row>
    <row r="41" spans="1:11" x14ac:dyDescent="0.15">
      <c r="A41" s="1">
        <v>42290.833483796298</v>
      </c>
      <c r="B41">
        <v>1</v>
      </c>
      <c r="C41">
        <v>0</v>
      </c>
      <c r="D41">
        <v>319.3</v>
      </c>
      <c r="E41">
        <v>-1</v>
      </c>
      <c r="F41">
        <v>-1</v>
      </c>
      <c r="G41">
        <v>-1</v>
      </c>
      <c r="H41">
        <v>0.5</v>
      </c>
      <c r="I41">
        <v>-1</v>
      </c>
      <c r="J41">
        <v>-1</v>
      </c>
      <c r="K41">
        <v>-1</v>
      </c>
    </row>
    <row r="42" spans="1:11" x14ac:dyDescent="0.15">
      <c r="A42" s="1">
        <v>42290.833831018521</v>
      </c>
      <c r="B42">
        <v>2</v>
      </c>
      <c r="C42">
        <v>0</v>
      </c>
      <c r="D42">
        <v>279.3</v>
      </c>
      <c r="E42">
        <v>-1</v>
      </c>
      <c r="F42">
        <v>-1</v>
      </c>
      <c r="G42">
        <v>-1</v>
      </c>
      <c r="H42">
        <v>0.9</v>
      </c>
      <c r="I42">
        <v>-1</v>
      </c>
      <c r="J42">
        <v>-1</v>
      </c>
      <c r="K42">
        <v>-1</v>
      </c>
    </row>
    <row r="43" spans="1:11" x14ac:dyDescent="0.15">
      <c r="A43" s="1">
        <v>42290.834178240744</v>
      </c>
      <c r="B43">
        <v>1</v>
      </c>
      <c r="C43">
        <v>0</v>
      </c>
      <c r="D43">
        <v>319.39999999999998</v>
      </c>
      <c r="E43">
        <v>-1</v>
      </c>
      <c r="F43">
        <v>-1</v>
      </c>
      <c r="G43">
        <v>-1</v>
      </c>
      <c r="H43">
        <v>0.9</v>
      </c>
      <c r="I43">
        <v>-1</v>
      </c>
      <c r="J43">
        <v>-1</v>
      </c>
      <c r="K43">
        <v>-1</v>
      </c>
    </row>
    <row r="44" spans="1:11" x14ac:dyDescent="0.15">
      <c r="A44" s="1">
        <v>42290.83452546296</v>
      </c>
      <c r="B44">
        <v>2</v>
      </c>
      <c r="C44">
        <v>0</v>
      </c>
      <c r="D44">
        <v>321.3</v>
      </c>
      <c r="E44">
        <v>-1</v>
      </c>
      <c r="F44">
        <v>-1</v>
      </c>
      <c r="G44">
        <v>-1</v>
      </c>
      <c r="H44">
        <v>0.4</v>
      </c>
      <c r="I44">
        <v>-1</v>
      </c>
      <c r="J44">
        <v>-1</v>
      </c>
      <c r="K44">
        <v>-1</v>
      </c>
    </row>
    <row r="45" spans="1:11" x14ac:dyDescent="0.15">
      <c r="A45" s="1">
        <v>42290.834872685184</v>
      </c>
      <c r="B45">
        <v>1</v>
      </c>
      <c r="C45">
        <v>0</v>
      </c>
      <c r="D45">
        <v>327.39999999999998</v>
      </c>
      <c r="E45">
        <v>-1</v>
      </c>
      <c r="F45">
        <v>-1</v>
      </c>
      <c r="G45">
        <v>-1</v>
      </c>
      <c r="H45">
        <v>0.6</v>
      </c>
      <c r="I45">
        <v>-1</v>
      </c>
      <c r="J45">
        <v>-1</v>
      </c>
      <c r="K45">
        <v>-1</v>
      </c>
    </row>
    <row r="46" spans="1:11" x14ac:dyDescent="0.15">
      <c r="A46" s="1">
        <v>42290.835219907407</v>
      </c>
      <c r="B46">
        <v>1</v>
      </c>
      <c r="C46">
        <v>0</v>
      </c>
      <c r="D46">
        <v>287.60000000000002</v>
      </c>
      <c r="E46">
        <v>-1</v>
      </c>
      <c r="F46">
        <v>-1</v>
      </c>
      <c r="G46">
        <v>-1</v>
      </c>
      <c r="H46">
        <v>0.5</v>
      </c>
      <c r="I46">
        <v>-1</v>
      </c>
      <c r="J46">
        <v>-1</v>
      </c>
      <c r="K46">
        <v>-1</v>
      </c>
    </row>
    <row r="47" spans="1:11" x14ac:dyDescent="0.15">
      <c r="A47" s="1">
        <v>42290.83556712963</v>
      </c>
      <c r="B47">
        <v>1</v>
      </c>
      <c r="C47">
        <v>0</v>
      </c>
      <c r="D47">
        <v>310.3</v>
      </c>
      <c r="E47">
        <v>-1</v>
      </c>
      <c r="F47">
        <v>-1</v>
      </c>
      <c r="G47">
        <v>-1</v>
      </c>
      <c r="H47">
        <v>0.6</v>
      </c>
      <c r="I47">
        <v>-1</v>
      </c>
      <c r="J47">
        <v>-1</v>
      </c>
      <c r="K47">
        <v>-1</v>
      </c>
    </row>
    <row r="48" spans="1:11" x14ac:dyDescent="0.15">
      <c r="A48" s="1">
        <v>42290.835914351854</v>
      </c>
      <c r="B48">
        <v>1</v>
      </c>
      <c r="C48">
        <v>0</v>
      </c>
      <c r="D48">
        <v>312.3</v>
      </c>
      <c r="E48">
        <v>-1</v>
      </c>
      <c r="F48">
        <v>-1</v>
      </c>
      <c r="G48">
        <v>-1</v>
      </c>
      <c r="H48">
        <v>0.4</v>
      </c>
      <c r="I48">
        <v>-1</v>
      </c>
      <c r="J48">
        <v>-1</v>
      </c>
      <c r="K48">
        <v>-1</v>
      </c>
    </row>
    <row r="49" spans="1:11" x14ac:dyDescent="0.15">
      <c r="A49" s="1">
        <v>42290.836261574077</v>
      </c>
      <c r="B49">
        <v>1</v>
      </c>
      <c r="C49">
        <v>0</v>
      </c>
      <c r="D49">
        <v>277.60000000000002</v>
      </c>
      <c r="E49">
        <v>-1</v>
      </c>
      <c r="F49">
        <v>-1</v>
      </c>
      <c r="G49">
        <v>-1</v>
      </c>
      <c r="H49">
        <v>0.6</v>
      </c>
      <c r="I49">
        <v>-1</v>
      </c>
      <c r="J49">
        <v>-1</v>
      </c>
      <c r="K49">
        <v>-1</v>
      </c>
    </row>
    <row r="50" spans="1:11" x14ac:dyDescent="0.15">
      <c r="A50" s="1">
        <v>42290.836608796293</v>
      </c>
      <c r="B50">
        <v>1</v>
      </c>
      <c r="C50">
        <v>0</v>
      </c>
      <c r="D50">
        <v>328.3</v>
      </c>
      <c r="E50">
        <v>-1</v>
      </c>
      <c r="F50">
        <v>-1</v>
      </c>
      <c r="G50">
        <v>-1</v>
      </c>
      <c r="H50">
        <v>0.5</v>
      </c>
      <c r="I50">
        <v>-1</v>
      </c>
      <c r="J50">
        <v>-1</v>
      </c>
      <c r="K50">
        <v>-1</v>
      </c>
    </row>
    <row r="51" spans="1:11" x14ac:dyDescent="0.15">
      <c r="A51" s="1">
        <v>42290.836956018517</v>
      </c>
      <c r="B51">
        <v>2</v>
      </c>
      <c r="C51">
        <v>0</v>
      </c>
      <c r="D51">
        <v>280.10000000000002</v>
      </c>
      <c r="E51">
        <v>-1</v>
      </c>
      <c r="F51">
        <v>-1</v>
      </c>
      <c r="G51">
        <v>-1</v>
      </c>
      <c r="H51">
        <v>0.6</v>
      </c>
      <c r="I51">
        <v>-1</v>
      </c>
      <c r="J51">
        <v>-1</v>
      </c>
      <c r="K51">
        <v>-1</v>
      </c>
    </row>
    <row r="52" spans="1:11" x14ac:dyDescent="0.15">
      <c r="A52" s="1">
        <v>42290.83730324074</v>
      </c>
      <c r="B52">
        <v>1</v>
      </c>
      <c r="C52">
        <v>0</v>
      </c>
      <c r="D52">
        <v>332.2</v>
      </c>
      <c r="E52">
        <v>-1</v>
      </c>
      <c r="F52">
        <v>-1</v>
      </c>
      <c r="G52">
        <v>-1</v>
      </c>
      <c r="H52">
        <v>0.4</v>
      </c>
      <c r="I52">
        <v>-1</v>
      </c>
      <c r="J52">
        <v>-1</v>
      </c>
      <c r="K52">
        <v>-1</v>
      </c>
    </row>
    <row r="53" spans="1:11" x14ac:dyDescent="0.15">
      <c r="A53" s="1">
        <v>42290.837650462963</v>
      </c>
      <c r="B53">
        <v>2</v>
      </c>
      <c r="C53">
        <v>0</v>
      </c>
      <c r="D53">
        <v>306.7</v>
      </c>
      <c r="E53">
        <v>-1</v>
      </c>
      <c r="F53">
        <v>-1</v>
      </c>
      <c r="G53">
        <v>-1</v>
      </c>
      <c r="H53">
        <v>0.6</v>
      </c>
      <c r="I53">
        <v>-1</v>
      </c>
      <c r="J53">
        <v>-1</v>
      </c>
      <c r="K53">
        <v>-1</v>
      </c>
    </row>
    <row r="54" spans="1:11" x14ac:dyDescent="0.15">
      <c r="A54" s="1">
        <v>42290.837997685187</v>
      </c>
      <c r="B54">
        <v>1</v>
      </c>
      <c r="C54">
        <v>0</v>
      </c>
      <c r="D54">
        <v>290.2</v>
      </c>
      <c r="E54">
        <v>-1</v>
      </c>
      <c r="F54">
        <v>-1</v>
      </c>
      <c r="G54">
        <v>-1</v>
      </c>
      <c r="H54">
        <v>0.4</v>
      </c>
      <c r="I54">
        <v>-1</v>
      </c>
      <c r="J54">
        <v>-1</v>
      </c>
      <c r="K54">
        <v>-1</v>
      </c>
    </row>
    <row r="55" spans="1:11" x14ac:dyDescent="0.15">
      <c r="A55" s="1">
        <v>42290.83834490741</v>
      </c>
      <c r="B55">
        <v>1</v>
      </c>
      <c r="C55">
        <v>0</v>
      </c>
      <c r="D55">
        <v>328.7</v>
      </c>
      <c r="E55">
        <v>-1</v>
      </c>
      <c r="F55">
        <v>-1</v>
      </c>
      <c r="G55">
        <v>-1</v>
      </c>
      <c r="H55">
        <v>2</v>
      </c>
      <c r="I55">
        <v>-1</v>
      </c>
      <c r="J55">
        <v>-1</v>
      </c>
      <c r="K55">
        <v>-1</v>
      </c>
    </row>
    <row r="56" spans="1:11" x14ac:dyDescent="0.15">
      <c r="A56" s="1">
        <v>42290.838692129626</v>
      </c>
      <c r="B56">
        <v>1</v>
      </c>
      <c r="C56">
        <v>0</v>
      </c>
      <c r="D56">
        <v>296.2</v>
      </c>
      <c r="E56">
        <v>-1</v>
      </c>
      <c r="F56">
        <v>-1</v>
      </c>
      <c r="G56">
        <v>-1</v>
      </c>
      <c r="H56">
        <v>0.5</v>
      </c>
      <c r="I56">
        <v>-1</v>
      </c>
      <c r="J56">
        <v>-1</v>
      </c>
      <c r="K56">
        <v>-1</v>
      </c>
    </row>
    <row r="57" spans="1:11" x14ac:dyDescent="0.15">
      <c r="A57" s="1">
        <v>42290.839039351849</v>
      </c>
      <c r="B57">
        <v>2</v>
      </c>
      <c r="C57">
        <v>0</v>
      </c>
      <c r="D57">
        <v>332</v>
      </c>
      <c r="E57">
        <v>-1</v>
      </c>
      <c r="F57">
        <v>-1</v>
      </c>
      <c r="G57">
        <v>-1</v>
      </c>
      <c r="H57">
        <v>0.6</v>
      </c>
      <c r="I57">
        <v>-1</v>
      </c>
      <c r="J57">
        <v>-1</v>
      </c>
      <c r="K57">
        <v>-1</v>
      </c>
    </row>
    <row r="58" spans="1:11" x14ac:dyDescent="0.15">
      <c r="A58" s="1">
        <v>42290.839386574073</v>
      </c>
      <c r="B58">
        <v>1</v>
      </c>
      <c r="C58">
        <v>0</v>
      </c>
      <c r="D58">
        <v>315.8</v>
      </c>
      <c r="E58">
        <v>-1</v>
      </c>
      <c r="F58">
        <v>-1</v>
      </c>
      <c r="G58">
        <v>-1</v>
      </c>
      <c r="H58">
        <v>0.5</v>
      </c>
      <c r="I58">
        <v>-1</v>
      </c>
      <c r="J58">
        <v>-1</v>
      </c>
      <c r="K58">
        <v>-1</v>
      </c>
    </row>
    <row r="59" spans="1:11" x14ac:dyDescent="0.15">
      <c r="A59" s="1">
        <v>42290.839733796296</v>
      </c>
      <c r="B59">
        <v>1</v>
      </c>
      <c r="C59">
        <v>0</v>
      </c>
      <c r="D59">
        <v>324</v>
      </c>
      <c r="E59">
        <v>-1</v>
      </c>
      <c r="F59">
        <v>-1</v>
      </c>
      <c r="G59">
        <v>-1</v>
      </c>
      <c r="H59">
        <v>0.6</v>
      </c>
      <c r="I59">
        <v>-1</v>
      </c>
      <c r="J59">
        <v>-1</v>
      </c>
      <c r="K59">
        <v>-1</v>
      </c>
    </row>
    <row r="60" spans="1:11" x14ac:dyDescent="0.15">
      <c r="A60" s="1">
        <v>42290.840081018519</v>
      </c>
      <c r="B60">
        <v>1</v>
      </c>
      <c r="C60">
        <v>0</v>
      </c>
      <c r="D60">
        <v>286.2</v>
      </c>
      <c r="E60">
        <v>-1</v>
      </c>
      <c r="F60">
        <v>-1</v>
      </c>
      <c r="G60">
        <v>-1</v>
      </c>
      <c r="H60">
        <v>0.4</v>
      </c>
      <c r="I60">
        <v>-1</v>
      </c>
      <c r="J60">
        <v>-1</v>
      </c>
      <c r="K60">
        <v>-1</v>
      </c>
    </row>
    <row r="61" spans="1:11" x14ac:dyDescent="0.15">
      <c r="A61" s="1">
        <v>42290.840428240743</v>
      </c>
      <c r="B61">
        <v>1</v>
      </c>
      <c r="C61">
        <v>0</v>
      </c>
      <c r="D61">
        <v>298.60000000000002</v>
      </c>
      <c r="E61">
        <v>-1</v>
      </c>
      <c r="F61">
        <v>-1</v>
      </c>
      <c r="G61">
        <v>-1</v>
      </c>
      <c r="H61">
        <v>0.5</v>
      </c>
      <c r="I61">
        <v>-1</v>
      </c>
      <c r="J61">
        <v>-1</v>
      </c>
      <c r="K61">
        <v>-1</v>
      </c>
    </row>
    <row r="62" spans="1:11" x14ac:dyDescent="0.15">
      <c r="A62" s="1">
        <v>42290.840775462966</v>
      </c>
      <c r="B62">
        <v>1</v>
      </c>
      <c r="C62">
        <v>0</v>
      </c>
      <c r="D62">
        <v>303.60000000000002</v>
      </c>
      <c r="E62">
        <v>-1</v>
      </c>
      <c r="F62">
        <v>-1</v>
      </c>
      <c r="G62">
        <v>-1</v>
      </c>
      <c r="H62">
        <v>0.4</v>
      </c>
      <c r="I62">
        <v>-1</v>
      </c>
      <c r="J62">
        <v>-1</v>
      </c>
      <c r="K62">
        <v>-1</v>
      </c>
    </row>
    <row r="63" spans="1:11" x14ac:dyDescent="0.15">
      <c r="A63" s="1">
        <v>42290.841122685182</v>
      </c>
      <c r="B63">
        <v>1</v>
      </c>
      <c r="C63">
        <v>0</v>
      </c>
      <c r="D63">
        <v>279.2</v>
      </c>
      <c r="E63">
        <v>-1</v>
      </c>
      <c r="F63">
        <v>-1</v>
      </c>
      <c r="G63">
        <v>-1</v>
      </c>
      <c r="H63">
        <v>0.5</v>
      </c>
      <c r="I63">
        <v>-1</v>
      </c>
      <c r="J63">
        <v>-1</v>
      </c>
      <c r="K63">
        <v>-1</v>
      </c>
    </row>
    <row r="64" spans="1:11" x14ac:dyDescent="0.15">
      <c r="A64" s="1">
        <v>42290.841469907406</v>
      </c>
      <c r="B64">
        <v>1</v>
      </c>
      <c r="C64">
        <v>0</v>
      </c>
      <c r="D64">
        <v>333.7</v>
      </c>
      <c r="E64">
        <v>-1</v>
      </c>
      <c r="F64">
        <v>-1</v>
      </c>
      <c r="G64">
        <v>-1</v>
      </c>
      <c r="H64">
        <v>0.5</v>
      </c>
      <c r="I64">
        <v>-1</v>
      </c>
      <c r="J64">
        <v>-1</v>
      </c>
      <c r="K64">
        <v>-1</v>
      </c>
    </row>
    <row r="65" spans="1:11" x14ac:dyDescent="0.15">
      <c r="A65" s="1">
        <v>42290.841817129629</v>
      </c>
      <c r="B65">
        <v>1</v>
      </c>
      <c r="C65">
        <v>0</v>
      </c>
      <c r="D65">
        <v>234.5</v>
      </c>
      <c r="E65">
        <v>-1</v>
      </c>
      <c r="F65">
        <v>-1</v>
      </c>
      <c r="G65">
        <v>-1</v>
      </c>
      <c r="H65">
        <v>0.5</v>
      </c>
      <c r="I65">
        <v>-1</v>
      </c>
      <c r="J65">
        <v>-1</v>
      </c>
      <c r="K65">
        <v>-1</v>
      </c>
    </row>
    <row r="66" spans="1:11" x14ac:dyDescent="0.15">
      <c r="A66" s="1">
        <v>42290.842164351852</v>
      </c>
      <c r="B66">
        <v>1</v>
      </c>
      <c r="C66">
        <v>0</v>
      </c>
      <c r="D66">
        <v>66.3</v>
      </c>
      <c r="E66">
        <v>-1</v>
      </c>
      <c r="F66">
        <v>-1</v>
      </c>
      <c r="G66">
        <v>-1</v>
      </c>
      <c r="H66">
        <v>0</v>
      </c>
      <c r="I66">
        <v>-1</v>
      </c>
      <c r="J66">
        <v>-1</v>
      </c>
      <c r="K66">
        <v>-1</v>
      </c>
    </row>
    <row r="67" spans="1:11" x14ac:dyDescent="0.15">
      <c r="A67" s="1">
        <v>42290.842511574076</v>
      </c>
      <c r="B67">
        <v>1</v>
      </c>
      <c r="C67">
        <v>0</v>
      </c>
      <c r="D67">
        <v>66.099999999999994</v>
      </c>
      <c r="E67">
        <v>-1</v>
      </c>
      <c r="F67">
        <v>-1</v>
      </c>
      <c r="G67">
        <v>-1</v>
      </c>
      <c r="H67">
        <v>0.1</v>
      </c>
      <c r="I67">
        <v>-1</v>
      </c>
      <c r="J67">
        <v>-1</v>
      </c>
      <c r="K67">
        <v>-1</v>
      </c>
    </row>
    <row r="68" spans="1:11" x14ac:dyDescent="0.15">
      <c r="A68" s="1">
        <v>42290.842858796299</v>
      </c>
      <c r="B68">
        <v>1</v>
      </c>
      <c r="C68">
        <v>0</v>
      </c>
      <c r="D68">
        <v>66.099999999999994</v>
      </c>
      <c r="E68">
        <v>-1</v>
      </c>
      <c r="F68">
        <v>-1</v>
      </c>
      <c r="G68">
        <v>-1</v>
      </c>
      <c r="H68">
        <v>0</v>
      </c>
      <c r="I68">
        <v>-1</v>
      </c>
      <c r="J68">
        <v>-1</v>
      </c>
      <c r="K68">
        <v>-1</v>
      </c>
    </row>
    <row r="69" spans="1:11" x14ac:dyDescent="0.15">
      <c r="A69" s="1">
        <v>42290.843206018515</v>
      </c>
      <c r="B69">
        <v>1</v>
      </c>
      <c r="C69">
        <v>0</v>
      </c>
      <c r="D69">
        <v>71.3</v>
      </c>
      <c r="E69">
        <v>-1</v>
      </c>
      <c r="F69">
        <v>-1</v>
      </c>
      <c r="G69">
        <v>-1</v>
      </c>
      <c r="H69">
        <v>0.1</v>
      </c>
      <c r="I69">
        <v>-1</v>
      </c>
      <c r="J69">
        <v>-1</v>
      </c>
      <c r="K69">
        <v>-1</v>
      </c>
    </row>
    <row r="70" spans="1:11" x14ac:dyDescent="0.15">
      <c r="A70" s="1">
        <v>42290.843553240738</v>
      </c>
      <c r="B70">
        <v>1</v>
      </c>
      <c r="C70">
        <v>0</v>
      </c>
      <c r="D70">
        <v>99.8</v>
      </c>
      <c r="E70">
        <v>-1</v>
      </c>
      <c r="F70">
        <v>-1</v>
      </c>
      <c r="G70">
        <v>-1</v>
      </c>
      <c r="H70">
        <v>2.1</v>
      </c>
      <c r="I70">
        <v>-1</v>
      </c>
      <c r="J70">
        <v>-1</v>
      </c>
      <c r="K70">
        <v>-1</v>
      </c>
    </row>
    <row r="71" spans="1:11" x14ac:dyDescent="0.15">
      <c r="A71" s="1">
        <v>42290.843900462962</v>
      </c>
      <c r="B71">
        <v>1</v>
      </c>
      <c r="C71">
        <v>0</v>
      </c>
      <c r="D71">
        <v>68.3</v>
      </c>
      <c r="E71">
        <v>-1</v>
      </c>
      <c r="F71">
        <v>-1</v>
      </c>
      <c r="G71">
        <v>-1</v>
      </c>
      <c r="H71">
        <v>0.1</v>
      </c>
      <c r="I71">
        <v>-1</v>
      </c>
      <c r="J71">
        <v>-1</v>
      </c>
      <c r="K71">
        <v>-1</v>
      </c>
    </row>
    <row r="72" spans="1:11" x14ac:dyDescent="0.15">
      <c r="A72" s="1">
        <v>42290.844247685185</v>
      </c>
      <c r="B72">
        <v>1</v>
      </c>
      <c r="C72">
        <v>0</v>
      </c>
      <c r="D72">
        <v>64.5</v>
      </c>
      <c r="E72">
        <v>-1</v>
      </c>
      <c r="F72">
        <v>-1</v>
      </c>
      <c r="G72">
        <v>-1</v>
      </c>
      <c r="H72">
        <v>0</v>
      </c>
      <c r="I72">
        <v>-1</v>
      </c>
      <c r="J72">
        <v>-1</v>
      </c>
      <c r="K72">
        <v>-1</v>
      </c>
    </row>
    <row r="73" spans="1:11" x14ac:dyDescent="0.15">
      <c r="A73" s="1">
        <v>42290.844594907408</v>
      </c>
      <c r="B73">
        <v>1</v>
      </c>
      <c r="C73">
        <v>0</v>
      </c>
      <c r="D73">
        <v>63.8</v>
      </c>
      <c r="E73">
        <v>-1</v>
      </c>
      <c r="F73">
        <v>-1</v>
      </c>
      <c r="G73">
        <v>-1</v>
      </c>
      <c r="H73">
        <v>0.1</v>
      </c>
      <c r="I73">
        <v>-1</v>
      </c>
      <c r="J73">
        <v>-1</v>
      </c>
      <c r="K73">
        <v>-1</v>
      </c>
    </row>
    <row r="74" spans="1:11" x14ac:dyDescent="0.15">
      <c r="A74" s="1">
        <v>42290.844942129632</v>
      </c>
      <c r="B74">
        <v>1</v>
      </c>
      <c r="C74">
        <v>0</v>
      </c>
      <c r="D74">
        <v>63.4</v>
      </c>
      <c r="E74">
        <v>-1</v>
      </c>
      <c r="F74">
        <v>-1</v>
      </c>
      <c r="G74">
        <v>-1</v>
      </c>
      <c r="H74">
        <v>0</v>
      </c>
      <c r="I74">
        <v>-1</v>
      </c>
      <c r="J74">
        <v>-1</v>
      </c>
      <c r="K74">
        <v>-1</v>
      </c>
    </row>
    <row r="75" spans="1:11" x14ac:dyDescent="0.15">
      <c r="A75" s="1">
        <v>42290.845289351855</v>
      </c>
      <c r="B75">
        <v>1</v>
      </c>
      <c r="C75">
        <v>0</v>
      </c>
      <c r="D75">
        <v>64.7</v>
      </c>
      <c r="E75">
        <v>-1</v>
      </c>
      <c r="F75">
        <v>-1</v>
      </c>
      <c r="G75">
        <v>-1</v>
      </c>
      <c r="H75">
        <v>0.1</v>
      </c>
      <c r="I75">
        <v>-1</v>
      </c>
      <c r="J75">
        <v>-1</v>
      </c>
      <c r="K75">
        <v>-1</v>
      </c>
    </row>
    <row r="76" spans="1:11" x14ac:dyDescent="0.15">
      <c r="A76" s="1">
        <v>42290.845636574071</v>
      </c>
      <c r="B76">
        <v>1</v>
      </c>
      <c r="C76">
        <v>0</v>
      </c>
      <c r="D76">
        <v>73.3</v>
      </c>
      <c r="E76">
        <v>-1</v>
      </c>
      <c r="F76">
        <v>-1</v>
      </c>
      <c r="G76">
        <v>-1</v>
      </c>
      <c r="H76">
        <v>0</v>
      </c>
      <c r="I76">
        <v>-1</v>
      </c>
      <c r="J76">
        <v>-1</v>
      </c>
      <c r="K76">
        <v>-1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workbookViewId="0">
      <pane xSplit="1" ySplit="1" topLeftCell="B23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75" defaultRowHeight="11" x14ac:dyDescent="0.15"/>
  <cols>
    <col min="1" max="1" width="8.75" style="1"/>
    <col min="3" max="3" width="9.75" bestFit="1" customWidth="1"/>
    <col min="4" max="4" width="11.75" bestFit="1" customWidth="1"/>
    <col min="5" max="5" width="9.5" bestFit="1" customWidth="1"/>
    <col min="13" max="13" width="12.25" bestFit="1" customWidth="1"/>
    <col min="14" max="14" width="12.75" bestFit="1" customWidth="1"/>
  </cols>
  <sheetData>
    <row r="1" spans="1:15" x14ac:dyDescent="0.15">
      <c r="A1" s="1" t="s">
        <v>363</v>
      </c>
      <c r="B1" t="s">
        <v>449</v>
      </c>
      <c r="C1" t="s">
        <v>364</v>
      </c>
      <c r="D1" t="s">
        <v>365</v>
      </c>
      <c r="E1" t="s">
        <v>366</v>
      </c>
      <c r="F1" t="s">
        <v>367</v>
      </c>
      <c r="G1" t="s">
        <v>368</v>
      </c>
      <c r="H1" t="s">
        <v>369</v>
      </c>
      <c r="I1" t="s">
        <v>370</v>
      </c>
      <c r="J1" t="s">
        <v>371</v>
      </c>
      <c r="K1" t="s">
        <v>372</v>
      </c>
      <c r="L1" t="s">
        <v>373</v>
      </c>
      <c r="M1" t="s">
        <v>374</v>
      </c>
      <c r="N1" t="s">
        <v>450</v>
      </c>
      <c r="O1" t="s">
        <v>451</v>
      </c>
    </row>
    <row r="2" spans="1:15" x14ac:dyDescent="0.15">
      <c r="A2" s="1">
        <v>42290.81994212963</v>
      </c>
      <c r="B2">
        <v>12</v>
      </c>
      <c r="C2">
        <v>515714927.69</v>
      </c>
      <c r="D2">
        <v>8.0165829859916298E+18</v>
      </c>
      <c r="E2">
        <v>1.4675499053131E+19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376</v>
      </c>
      <c r="N2" s="9">
        <v>515714927.69</v>
      </c>
      <c r="O2" s="10">
        <v>0</v>
      </c>
    </row>
    <row r="3" spans="1:15" x14ac:dyDescent="0.15">
      <c r="A3" s="1">
        <v>42290.821331018517</v>
      </c>
      <c r="B3">
        <v>3714</v>
      </c>
      <c r="C3">
        <v>0.13</v>
      </c>
      <c r="D3">
        <v>0.1</v>
      </c>
      <c r="E3">
        <v>0.03</v>
      </c>
      <c r="F3">
        <v>109792</v>
      </c>
      <c r="G3">
        <v>3556</v>
      </c>
      <c r="H3">
        <v>932</v>
      </c>
      <c r="I3">
        <v>2332</v>
      </c>
      <c r="J3">
        <v>1068</v>
      </c>
      <c r="K3">
        <v>0</v>
      </c>
      <c r="L3">
        <v>0</v>
      </c>
      <c r="M3" t="s">
        <v>379</v>
      </c>
      <c r="N3" s="9">
        <v>0.13</v>
      </c>
      <c r="O3" s="10">
        <v>3264</v>
      </c>
    </row>
    <row r="4" spans="1:15" x14ac:dyDescent="0.15">
      <c r="A4" s="1">
        <v>42290.82167824074</v>
      </c>
      <c r="B4">
        <v>3714</v>
      </c>
      <c r="C4">
        <v>0.17</v>
      </c>
      <c r="D4">
        <v>0.1</v>
      </c>
      <c r="E4">
        <v>7.0000000000000007E-2</v>
      </c>
      <c r="F4">
        <v>109792</v>
      </c>
      <c r="G4">
        <v>3556</v>
      </c>
      <c r="H4">
        <v>932</v>
      </c>
      <c r="I4">
        <v>2332</v>
      </c>
      <c r="J4">
        <v>1068</v>
      </c>
      <c r="K4">
        <v>0</v>
      </c>
      <c r="L4">
        <v>0</v>
      </c>
      <c r="M4" t="s">
        <v>379</v>
      </c>
      <c r="N4" s="9">
        <v>0.17</v>
      </c>
      <c r="O4" s="10">
        <v>3264</v>
      </c>
    </row>
    <row r="5" spans="1:15" x14ac:dyDescent="0.15">
      <c r="A5" s="1">
        <v>42290.822025462963</v>
      </c>
      <c r="B5">
        <v>3714</v>
      </c>
      <c r="C5">
        <v>0.17</v>
      </c>
      <c r="D5">
        <v>7.0000000000000007E-2</v>
      </c>
      <c r="E5">
        <v>0.1</v>
      </c>
      <c r="F5">
        <v>109792</v>
      </c>
      <c r="G5">
        <v>3556</v>
      </c>
      <c r="H5">
        <v>932</v>
      </c>
      <c r="I5">
        <v>2332</v>
      </c>
      <c r="J5">
        <v>1068</v>
      </c>
      <c r="K5">
        <v>0</v>
      </c>
      <c r="L5">
        <v>0</v>
      </c>
      <c r="M5" t="s">
        <v>379</v>
      </c>
      <c r="N5" s="9">
        <v>0.17</v>
      </c>
      <c r="O5" s="10">
        <v>3264</v>
      </c>
    </row>
    <row r="6" spans="1:15" x14ac:dyDescent="0.15">
      <c r="A6" s="1">
        <v>42290.822372685187</v>
      </c>
      <c r="B6">
        <v>3714</v>
      </c>
      <c r="C6">
        <v>0.13</v>
      </c>
      <c r="D6">
        <v>0.1</v>
      </c>
      <c r="E6">
        <v>0.03</v>
      </c>
      <c r="F6">
        <v>109792</v>
      </c>
      <c r="G6">
        <v>3556</v>
      </c>
      <c r="H6">
        <v>932</v>
      </c>
      <c r="I6">
        <v>2332</v>
      </c>
      <c r="J6">
        <v>1068</v>
      </c>
      <c r="K6">
        <v>0</v>
      </c>
      <c r="L6">
        <v>0</v>
      </c>
      <c r="M6" t="s">
        <v>379</v>
      </c>
      <c r="N6" s="9">
        <v>0.13</v>
      </c>
      <c r="O6" s="10">
        <v>3264</v>
      </c>
    </row>
    <row r="7" spans="1:15" x14ac:dyDescent="0.15">
      <c r="A7" s="1">
        <v>42290.82271990741</v>
      </c>
      <c r="B7">
        <v>3714</v>
      </c>
      <c r="C7">
        <v>0.13</v>
      </c>
      <c r="D7">
        <v>7.0000000000000007E-2</v>
      </c>
      <c r="E7">
        <v>7.0000000000000007E-2</v>
      </c>
      <c r="F7">
        <v>109792</v>
      </c>
      <c r="G7">
        <v>3556</v>
      </c>
      <c r="H7">
        <v>932</v>
      </c>
      <c r="I7">
        <v>2332</v>
      </c>
      <c r="J7">
        <v>1068</v>
      </c>
      <c r="K7">
        <v>0</v>
      </c>
      <c r="L7">
        <v>0</v>
      </c>
      <c r="M7" t="s">
        <v>379</v>
      </c>
      <c r="N7" s="9">
        <v>0.13</v>
      </c>
      <c r="O7" s="10">
        <v>3264</v>
      </c>
    </row>
    <row r="8" spans="1:15" x14ac:dyDescent="0.15">
      <c r="A8" s="1">
        <v>42290.823067129626</v>
      </c>
      <c r="B8">
        <v>3714</v>
      </c>
      <c r="C8">
        <v>0.17</v>
      </c>
      <c r="D8">
        <v>0.1</v>
      </c>
      <c r="E8">
        <v>7.0000000000000007E-2</v>
      </c>
      <c r="F8">
        <v>109792</v>
      </c>
      <c r="G8">
        <v>3556</v>
      </c>
      <c r="H8">
        <v>932</v>
      </c>
      <c r="I8">
        <v>2332</v>
      </c>
      <c r="J8">
        <v>1068</v>
      </c>
      <c r="K8">
        <v>0</v>
      </c>
      <c r="L8">
        <v>0</v>
      </c>
      <c r="M8" t="s">
        <v>379</v>
      </c>
      <c r="N8" s="9">
        <v>0.17</v>
      </c>
      <c r="O8" s="10">
        <v>3264</v>
      </c>
    </row>
    <row r="9" spans="1:15" x14ac:dyDescent="0.15">
      <c r="A9" s="1">
        <v>42290.823414351849</v>
      </c>
      <c r="B9">
        <v>3714</v>
      </c>
      <c r="C9">
        <v>0.13</v>
      </c>
      <c r="D9">
        <v>7.0000000000000007E-2</v>
      </c>
      <c r="E9">
        <v>7.0000000000000007E-2</v>
      </c>
      <c r="F9">
        <v>109792</v>
      </c>
      <c r="G9">
        <v>3556</v>
      </c>
      <c r="H9">
        <v>932</v>
      </c>
      <c r="I9">
        <v>2332</v>
      </c>
      <c r="J9">
        <v>1068</v>
      </c>
      <c r="K9">
        <v>0</v>
      </c>
      <c r="L9">
        <v>0</v>
      </c>
      <c r="M9" t="s">
        <v>379</v>
      </c>
      <c r="N9" s="9">
        <v>0.13</v>
      </c>
      <c r="O9" s="10">
        <v>3264</v>
      </c>
    </row>
    <row r="10" spans="1:15" x14ac:dyDescent="0.15">
      <c r="A10" s="1">
        <v>42290.823761574073</v>
      </c>
      <c r="B10">
        <v>3714</v>
      </c>
      <c r="C10">
        <v>0.17</v>
      </c>
      <c r="D10">
        <v>0.1</v>
      </c>
      <c r="E10">
        <v>7.0000000000000007E-2</v>
      </c>
      <c r="F10">
        <v>109792</v>
      </c>
      <c r="G10">
        <v>3556</v>
      </c>
      <c r="H10">
        <v>932</v>
      </c>
      <c r="I10">
        <v>2332</v>
      </c>
      <c r="J10">
        <v>1068</v>
      </c>
      <c r="K10">
        <v>0</v>
      </c>
      <c r="L10">
        <v>0</v>
      </c>
      <c r="M10" t="s">
        <v>379</v>
      </c>
      <c r="N10" s="9">
        <v>0.17</v>
      </c>
      <c r="O10" s="10">
        <v>3264</v>
      </c>
    </row>
    <row r="11" spans="1:15" x14ac:dyDescent="0.15">
      <c r="A11" s="1">
        <v>42290.824108796296</v>
      </c>
      <c r="B11">
        <v>3714</v>
      </c>
      <c r="C11">
        <v>0.13</v>
      </c>
      <c r="D11">
        <v>0.1</v>
      </c>
      <c r="E11">
        <v>0.03</v>
      </c>
      <c r="F11">
        <v>109792</v>
      </c>
      <c r="G11">
        <v>3556</v>
      </c>
      <c r="H11">
        <v>932</v>
      </c>
      <c r="I11">
        <v>2332</v>
      </c>
      <c r="J11">
        <v>1068</v>
      </c>
      <c r="K11">
        <v>0</v>
      </c>
      <c r="L11">
        <v>0</v>
      </c>
      <c r="M11" t="s">
        <v>379</v>
      </c>
      <c r="N11" s="9">
        <v>0.13</v>
      </c>
      <c r="O11" s="10">
        <v>3264</v>
      </c>
    </row>
    <row r="12" spans="1:15" x14ac:dyDescent="0.15">
      <c r="A12" s="1">
        <v>42290.824456018519</v>
      </c>
      <c r="B12">
        <v>3714</v>
      </c>
      <c r="C12">
        <v>0.17</v>
      </c>
      <c r="D12">
        <v>0.1</v>
      </c>
      <c r="E12">
        <v>7.0000000000000007E-2</v>
      </c>
      <c r="F12">
        <v>109792</v>
      </c>
      <c r="G12">
        <v>3556</v>
      </c>
      <c r="H12">
        <v>932</v>
      </c>
      <c r="I12">
        <v>2332</v>
      </c>
      <c r="J12">
        <v>1068</v>
      </c>
      <c r="K12">
        <v>0</v>
      </c>
      <c r="L12">
        <v>0</v>
      </c>
      <c r="M12" t="s">
        <v>379</v>
      </c>
      <c r="N12" s="9">
        <v>0.17</v>
      </c>
      <c r="O12" s="10">
        <v>3264</v>
      </c>
    </row>
    <row r="13" spans="1:15" x14ac:dyDescent="0.15">
      <c r="A13" s="1">
        <v>42290.824803240743</v>
      </c>
      <c r="B13">
        <v>3714</v>
      </c>
      <c r="C13">
        <v>0.17</v>
      </c>
      <c r="D13">
        <v>0.1</v>
      </c>
      <c r="E13">
        <v>7.0000000000000007E-2</v>
      </c>
      <c r="F13">
        <v>109792</v>
      </c>
      <c r="G13">
        <v>3556</v>
      </c>
      <c r="H13">
        <v>932</v>
      </c>
      <c r="I13">
        <v>2332</v>
      </c>
      <c r="J13">
        <v>1068</v>
      </c>
      <c r="K13">
        <v>0</v>
      </c>
      <c r="L13">
        <v>0</v>
      </c>
      <c r="M13" t="s">
        <v>379</v>
      </c>
      <c r="N13" s="9">
        <v>0.17</v>
      </c>
      <c r="O13" s="10">
        <v>3264</v>
      </c>
    </row>
    <row r="14" spans="1:15" x14ac:dyDescent="0.15">
      <c r="A14" s="1">
        <v>42290.825150462966</v>
      </c>
      <c r="B14">
        <v>3714</v>
      </c>
      <c r="C14">
        <v>0.13</v>
      </c>
      <c r="D14">
        <v>0.03</v>
      </c>
      <c r="E14">
        <v>0.1</v>
      </c>
      <c r="F14">
        <v>109792</v>
      </c>
      <c r="G14">
        <v>3556</v>
      </c>
      <c r="H14">
        <v>932</v>
      </c>
      <c r="I14">
        <v>2332</v>
      </c>
      <c r="J14">
        <v>1068</v>
      </c>
      <c r="K14">
        <v>0</v>
      </c>
      <c r="L14">
        <v>0</v>
      </c>
      <c r="M14" t="s">
        <v>379</v>
      </c>
      <c r="N14" s="9">
        <v>0.13</v>
      </c>
      <c r="O14" s="10">
        <v>3264</v>
      </c>
    </row>
    <row r="15" spans="1:15" x14ac:dyDescent="0.15">
      <c r="A15" s="1">
        <v>42290.825497685182</v>
      </c>
      <c r="B15">
        <v>3714</v>
      </c>
      <c r="C15">
        <v>0.13</v>
      </c>
      <c r="D15">
        <v>0.03</v>
      </c>
      <c r="E15">
        <v>0.1</v>
      </c>
      <c r="F15">
        <v>109792</v>
      </c>
      <c r="G15">
        <v>3556</v>
      </c>
      <c r="H15">
        <v>932</v>
      </c>
      <c r="I15">
        <v>2332</v>
      </c>
      <c r="J15">
        <v>1068</v>
      </c>
      <c r="K15">
        <v>0</v>
      </c>
      <c r="L15">
        <v>0</v>
      </c>
      <c r="M15" t="s">
        <v>379</v>
      </c>
      <c r="N15" s="9">
        <v>0.13</v>
      </c>
      <c r="O15" s="10">
        <v>3264</v>
      </c>
    </row>
    <row r="16" spans="1:15" x14ac:dyDescent="0.15">
      <c r="A16" s="1">
        <v>42290.825844907406</v>
      </c>
      <c r="B16">
        <v>3714</v>
      </c>
      <c r="C16">
        <v>0.17</v>
      </c>
      <c r="D16">
        <v>0.13</v>
      </c>
      <c r="E16">
        <v>0.03</v>
      </c>
      <c r="F16">
        <v>109792</v>
      </c>
      <c r="G16">
        <v>3556</v>
      </c>
      <c r="H16">
        <v>932</v>
      </c>
      <c r="I16">
        <v>2332</v>
      </c>
      <c r="J16">
        <v>1068</v>
      </c>
      <c r="K16">
        <v>0</v>
      </c>
      <c r="L16">
        <v>0</v>
      </c>
      <c r="M16" t="s">
        <v>379</v>
      </c>
      <c r="N16" s="9">
        <v>0.17</v>
      </c>
      <c r="O16" s="10">
        <v>3264</v>
      </c>
    </row>
    <row r="17" spans="1:15" x14ac:dyDescent="0.15">
      <c r="A17" s="1">
        <v>42290.826192129629</v>
      </c>
      <c r="B17">
        <v>3714</v>
      </c>
      <c r="C17">
        <v>0.13</v>
      </c>
      <c r="D17">
        <v>7.0000000000000007E-2</v>
      </c>
      <c r="E17">
        <v>7.0000000000000007E-2</v>
      </c>
      <c r="F17">
        <v>109792</v>
      </c>
      <c r="G17">
        <v>3556</v>
      </c>
      <c r="H17">
        <v>932</v>
      </c>
      <c r="I17">
        <v>2332</v>
      </c>
      <c r="J17">
        <v>1068</v>
      </c>
      <c r="K17">
        <v>0</v>
      </c>
      <c r="L17">
        <v>0</v>
      </c>
      <c r="M17" t="s">
        <v>379</v>
      </c>
      <c r="N17" s="9">
        <v>0.13</v>
      </c>
      <c r="O17" s="10">
        <v>3264</v>
      </c>
    </row>
    <row r="18" spans="1:15" x14ac:dyDescent="0.15">
      <c r="A18" s="1">
        <v>42290.826539351852</v>
      </c>
      <c r="B18">
        <v>3714</v>
      </c>
      <c r="C18">
        <v>0.17</v>
      </c>
      <c r="D18">
        <v>7.0000000000000007E-2</v>
      </c>
      <c r="E18">
        <v>0.1</v>
      </c>
      <c r="F18">
        <v>109792</v>
      </c>
      <c r="G18">
        <v>3556</v>
      </c>
      <c r="H18">
        <v>932</v>
      </c>
      <c r="I18">
        <v>2332</v>
      </c>
      <c r="J18">
        <v>1068</v>
      </c>
      <c r="K18">
        <v>0</v>
      </c>
      <c r="L18">
        <v>0</v>
      </c>
      <c r="M18" t="s">
        <v>379</v>
      </c>
      <c r="N18" s="9">
        <v>0.17</v>
      </c>
      <c r="O18" s="10">
        <v>3264</v>
      </c>
    </row>
    <row r="19" spans="1:15" x14ac:dyDescent="0.15">
      <c r="A19" s="1">
        <v>42290.826886574076</v>
      </c>
      <c r="B19">
        <v>3714</v>
      </c>
      <c r="C19">
        <v>0.13</v>
      </c>
      <c r="D19">
        <v>0.03</v>
      </c>
      <c r="E19">
        <v>0.1</v>
      </c>
      <c r="F19">
        <v>109792</v>
      </c>
      <c r="G19">
        <v>3556</v>
      </c>
      <c r="H19">
        <v>932</v>
      </c>
      <c r="I19">
        <v>2332</v>
      </c>
      <c r="J19">
        <v>1068</v>
      </c>
      <c r="K19">
        <v>0</v>
      </c>
      <c r="L19">
        <v>0</v>
      </c>
      <c r="M19" t="s">
        <v>379</v>
      </c>
      <c r="N19" s="9">
        <v>0.13</v>
      </c>
      <c r="O19" s="10">
        <v>3264</v>
      </c>
    </row>
    <row r="20" spans="1:15" x14ac:dyDescent="0.15">
      <c r="A20" s="1">
        <v>42290.827233796299</v>
      </c>
      <c r="B20">
        <v>3714</v>
      </c>
      <c r="C20">
        <v>0.17</v>
      </c>
      <c r="D20">
        <v>7.0000000000000007E-2</v>
      </c>
      <c r="E20">
        <v>0.1</v>
      </c>
      <c r="F20">
        <v>109792</v>
      </c>
      <c r="G20">
        <v>3556</v>
      </c>
      <c r="H20">
        <v>932</v>
      </c>
      <c r="I20">
        <v>2332</v>
      </c>
      <c r="J20">
        <v>1068</v>
      </c>
      <c r="K20">
        <v>0</v>
      </c>
      <c r="L20">
        <v>0</v>
      </c>
      <c r="M20" t="s">
        <v>379</v>
      </c>
      <c r="N20" s="9">
        <v>0.17</v>
      </c>
      <c r="O20" s="10">
        <v>3264</v>
      </c>
    </row>
    <row r="21" spans="1:15" x14ac:dyDescent="0.15">
      <c r="A21" s="1">
        <v>42290.827581018515</v>
      </c>
      <c r="B21">
        <v>3714</v>
      </c>
      <c r="C21">
        <v>0.13</v>
      </c>
      <c r="D21">
        <v>7.0000000000000007E-2</v>
      </c>
      <c r="E21">
        <v>7.0000000000000007E-2</v>
      </c>
      <c r="F21">
        <v>109792</v>
      </c>
      <c r="G21">
        <v>3556</v>
      </c>
      <c r="H21">
        <v>932</v>
      </c>
      <c r="I21">
        <v>2332</v>
      </c>
      <c r="J21">
        <v>1068</v>
      </c>
      <c r="K21">
        <v>0</v>
      </c>
      <c r="L21">
        <v>0</v>
      </c>
      <c r="M21" t="s">
        <v>379</v>
      </c>
      <c r="N21" s="9">
        <v>0.13</v>
      </c>
      <c r="O21" s="10">
        <v>3264</v>
      </c>
    </row>
    <row r="22" spans="1:15" x14ac:dyDescent="0.15">
      <c r="A22" s="1">
        <v>42290.827928240738</v>
      </c>
      <c r="B22">
        <v>3714</v>
      </c>
      <c r="C22">
        <v>0.2</v>
      </c>
      <c r="D22">
        <v>7.0000000000000007E-2</v>
      </c>
      <c r="E22">
        <v>0.13</v>
      </c>
      <c r="F22">
        <v>109792</v>
      </c>
      <c r="G22">
        <v>3556</v>
      </c>
      <c r="H22">
        <v>932</v>
      </c>
      <c r="I22">
        <v>2332</v>
      </c>
      <c r="J22">
        <v>1068</v>
      </c>
      <c r="K22">
        <v>0</v>
      </c>
      <c r="L22">
        <v>0</v>
      </c>
      <c r="M22" t="s">
        <v>379</v>
      </c>
      <c r="N22" s="9">
        <v>0.2</v>
      </c>
      <c r="O22" s="10">
        <v>3264</v>
      </c>
    </row>
    <row r="23" spans="1:15" x14ac:dyDescent="0.15">
      <c r="A23" s="1">
        <v>42290.828622685185</v>
      </c>
      <c r="B23">
        <v>3714</v>
      </c>
      <c r="C23">
        <v>0.17</v>
      </c>
      <c r="D23">
        <v>0.1</v>
      </c>
      <c r="E23">
        <v>7.0000000000000007E-2</v>
      </c>
      <c r="F23">
        <v>109792</v>
      </c>
      <c r="G23">
        <v>3556</v>
      </c>
      <c r="H23">
        <v>932</v>
      </c>
      <c r="I23">
        <v>2332</v>
      </c>
      <c r="J23">
        <v>1068</v>
      </c>
      <c r="K23">
        <v>0</v>
      </c>
      <c r="L23">
        <v>0</v>
      </c>
      <c r="M23" t="s">
        <v>379</v>
      </c>
      <c r="N23" s="9">
        <v>0.17</v>
      </c>
      <c r="O23" s="10">
        <v>3264</v>
      </c>
    </row>
    <row r="24" spans="1:15" x14ac:dyDescent="0.15">
      <c r="A24" s="1">
        <v>42290.828969907408</v>
      </c>
      <c r="B24">
        <v>3714</v>
      </c>
      <c r="C24">
        <v>0.17</v>
      </c>
      <c r="D24">
        <v>7.0000000000000007E-2</v>
      </c>
      <c r="E24">
        <v>0.1</v>
      </c>
      <c r="F24">
        <v>109792</v>
      </c>
      <c r="G24">
        <v>3556</v>
      </c>
      <c r="H24">
        <v>932</v>
      </c>
      <c r="I24">
        <v>2332</v>
      </c>
      <c r="J24">
        <v>1068</v>
      </c>
      <c r="K24">
        <v>0</v>
      </c>
      <c r="L24">
        <v>0</v>
      </c>
      <c r="M24" t="s">
        <v>379</v>
      </c>
      <c r="N24" s="9">
        <v>0.17</v>
      </c>
      <c r="O24" s="10">
        <v>3264</v>
      </c>
    </row>
    <row r="25" spans="1:15" x14ac:dyDescent="0.15">
      <c r="A25" s="1">
        <v>42290.829317129632</v>
      </c>
      <c r="B25">
        <v>3714</v>
      </c>
      <c r="C25">
        <v>0.13</v>
      </c>
      <c r="D25">
        <v>0</v>
      </c>
      <c r="E25">
        <v>0.13</v>
      </c>
      <c r="F25">
        <v>109792</v>
      </c>
      <c r="G25">
        <v>3556</v>
      </c>
      <c r="H25">
        <v>932</v>
      </c>
      <c r="I25">
        <v>2332</v>
      </c>
      <c r="J25">
        <v>1068</v>
      </c>
      <c r="K25">
        <v>0</v>
      </c>
      <c r="L25">
        <v>0</v>
      </c>
      <c r="M25" t="s">
        <v>379</v>
      </c>
      <c r="N25" s="9">
        <v>0.13</v>
      </c>
      <c r="O25" s="10">
        <v>3264</v>
      </c>
    </row>
    <row r="26" spans="1:15" x14ac:dyDescent="0.15">
      <c r="A26" s="1">
        <v>42290.829664351855</v>
      </c>
      <c r="B26">
        <v>3714</v>
      </c>
      <c r="C26">
        <v>0.17</v>
      </c>
      <c r="D26">
        <v>7.0000000000000007E-2</v>
      </c>
      <c r="E26">
        <v>0.1</v>
      </c>
      <c r="F26">
        <v>109792</v>
      </c>
      <c r="G26">
        <v>3556</v>
      </c>
      <c r="H26">
        <v>932</v>
      </c>
      <c r="I26">
        <v>2332</v>
      </c>
      <c r="J26">
        <v>1068</v>
      </c>
      <c r="K26">
        <v>0</v>
      </c>
      <c r="L26">
        <v>0</v>
      </c>
      <c r="M26" t="s">
        <v>379</v>
      </c>
      <c r="N26" s="9">
        <v>0.17</v>
      </c>
      <c r="O26" s="10">
        <v>3264</v>
      </c>
    </row>
    <row r="27" spans="1:15" x14ac:dyDescent="0.15">
      <c r="A27" s="1">
        <v>42290.830011574071</v>
      </c>
      <c r="B27">
        <v>3714</v>
      </c>
      <c r="C27">
        <v>0.13</v>
      </c>
      <c r="D27">
        <v>7.0000000000000007E-2</v>
      </c>
      <c r="E27">
        <v>7.0000000000000007E-2</v>
      </c>
      <c r="F27">
        <v>109792</v>
      </c>
      <c r="G27">
        <v>3556</v>
      </c>
      <c r="H27">
        <v>932</v>
      </c>
      <c r="I27">
        <v>2332</v>
      </c>
      <c r="J27">
        <v>1068</v>
      </c>
      <c r="K27">
        <v>0</v>
      </c>
      <c r="L27">
        <v>0</v>
      </c>
      <c r="M27" t="s">
        <v>379</v>
      </c>
      <c r="N27" s="9">
        <v>0.13</v>
      </c>
      <c r="O27" s="10">
        <v>3264</v>
      </c>
    </row>
    <row r="28" spans="1:15" x14ac:dyDescent="0.15">
      <c r="A28" s="1">
        <v>42290.830358796295</v>
      </c>
      <c r="B28">
        <v>3714</v>
      </c>
      <c r="C28">
        <v>0.17</v>
      </c>
      <c r="D28">
        <v>0.13</v>
      </c>
      <c r="E28">
        <v>0.03</v>
      </c>
      <c r="F28">
        <v>109792</v>
      </c>
      <c r="G28">
        <v>3556</v>
      </c>
      <c r="H28">
        <v>932</v>
      </c>
      <c r="I28">
        <v>2332</v>
      </c>
      <c r="J28">
        <v>1068</v>
      </c>
      <c r="K28">
        <v>0</v>
      </c>
      <c r="L28">
        <v>0</v>
      </c>
      <c r="M28" t="s">
        <v>379</v>
      </c>
      <c r="N28" s="9">
        <v>0.17</v>
      </c>
      <c r="O28" s="10">
        <v>3264</v>
      </c>
    </row>
    <row r="29" spans="1:15" x14ac:dyDescent="0.15">
      <c r="A29" s="1">
        <v>42290.830706018518</v>
      </c>
      <c r="B29">
        <v>3714</v>
      </c>
      <c r="C29">
        <v>0.13</v>
      </c>
      <c r="D29">
        <v>0.03</v>
      </c>
      <c r="E29">
        <v>0.1</v>
      </c>
      <c r="F29">
        <v>109792</v>
      </c>
      <c r="G29">
        <v>3556</v>
      </c>
      <c r="H29">
        <v>932</v>
      </c>
      <c r="I29">
        <v>2332</v>
      </c>
      <c r="J29">
        <v>1068</v>
      </c>
      <c r="K29">
        <v>0</v>
      </c>
      <c r="L29">
        <v>0</v>
      </c>
      <c r="M29" t="s">
        <v>379</v>
      </c>
      <c r="N29" s="9">
        <v>0.13</v>
      </c>
      <c r="O29" s="10">
        <v>3264</v>
      </c>
    </row>
    <row r="30" spans="1:15" x14ac:dyDescent="0.15">
      <c r="A30" s="1">
        <v>42290.831053240741</v>
      </c>
      <c r="B30">
        <v>3714</v>
      </c>
      <c r="C30">
        <v>0.13</v>
      </c>
      <c r="D30">
        <v>7.0000000000000007E-2</v>
      </c>
      <c r="E30">
        <v>7.0000000000000007E-2</v>
      </c>
      <c r="F30">
        <v>109792</v>
      </c>
      <c r="G30">
        <v>3556</v>
      </c>
      <c r="H30">
        <v>932</v>
      </c>
      <c r="I30">
        <v>2332</v>
      </c>
      <c r="J30">
        <v>1068</v>
      </c>
      <c r="K30">
        <v>0</v>
      </c>
      <c r="L30">
        <v>0</v>
      </c>
      <c r="M30" t="s">
        <v>379</v>
      </c>
      <c r="N30" s="9">
        <v>0.13</v>
      </c>
      <c r="O30" s="10">
        <v>3264</v>
      </c>
    </row>
    <row r="31" spans="1:15" x14ac:dyDescent="0.15">
      <c r="A31" s="1">
        <v>42290.831400462965</v>
      </c>
      <c r="B31">
        <v>3714</v>
      </c>
      <c r="C31">
        <v>0.17</v>
      </c>
      <c r="D31">
        <v>0.1</v>
      </c>
      <c r="E31">
        <v>7.0000000000000007E-2</v>
      </c>
      <c r="F31">
        <v>109792</v>
      </c>
      <c r="G31">
        <v>3556</v>
      </c>
      <c r="H31">
        <v>932</v>
      </c>
      <c r="I31">
        <v>2332</v>
      </c>
      <c r="J31">
        <v>1068</v>
      </c>
      <c r="K31">
        <v>0</v>
      </c>
      <c r="L31">
        <v>0</v>
      </c>
      <c r="M31" t="s">
        <v>379</v>
      </c>
      <c r="N31" s="9">
        <v>0.17</v>
      </c>
      <c r="O31" s="10">
        <v>3264</v>
      </c>
    </row>
    <row r="32" spans="1:15" x14ac:dyDescent="0.15">
      <c r="A32" s="1">
        <v>42290.831747685188</v>
      </c>
      <c r="B32">
        <v>3714</v>
      </c>
      <c r="C32">
        <v>0.13</v>
      </c>
      <c r="D32">
        <v>7.0000000000000007E-2</v>
      </c>
      <c r="E32">
        <v>7.0000000000000007E-2</v>
      </c>
      <c r="F32">
        <v>109792</v>
      </c>
      <c r="G32">
        <v>3556</v>
      </c>
      <c r="H32">
        <v>932</v>
      </c>
      <c r="I32">
        <v>2332</v>
      </c>
      <c r="J32">
        <v>1068</v>
      </c>
      <c r="K32">
        <v>0</v>
      </c>
      <c r="L32">
        <v>0</v>
      </c>
      <c r="M32" t="s">
        <v>379</v>
      </c>
      <c r="N32" s="9">
        <v>0.13</v>
      </c>
      <c r="O32" s="10">
        <v>3264</v>
      </c>
    </row>
    <row r="33" spans="1:15" x14ac:dyDescent="0.15">
      <c r="A33" s="1">
        <v>42290.832094907404</v>
      </c>
      <c r="B33">
        <v>3714</v>
      </c>
      <c r="C33">
        <v>0.17</v>
      </c>
      <c r="D33">
        <v>0.1</v>
      </c>
      <c r="E33">
        <v>7.0000000000000007E-2</v>
      </c>
      <c r="F33">
        <v>109792</v>
      </c>
      <c r="G33">
        <v>3556</v>
      </c>
      <c r="H33">
        <v>932</v>
      </c>
      <c r="I33">
        <v>2332</v>
      </c>
      <c r="J33">
        <v>1068</v>
      </c>
      <c r="K33">
        <v>0</v>
      </c>
      <c r="L33">
        <v>0</v>
      </c>
      <c r="M33" t="s">
        <v>379</v>
      </c>
      <c r="N33" s="9">
        <v>0.17</v>
      </c>
      <c r="O33" s="10">
        <v>3264</v>
      </c>
    </row>
    <row r="34" spans="1:15" x14ac:dyDescent="0.15">
      <c r="A34" s="1">
        <v>42290.832442129627</v>
      </c>
      <c r="B34">
        <v>3714</v>
      </c>
      <c r="C34">
        <v>0.17</v>
      </c>
      <c r="D34">
        <v>0.03</v>
      </c>
      <c r="E34">
        <v>0.13</v>
      </c>
      <c r="F34">
        <v>109792</v>
      </c>
      <c r="G34">
        <v>3556</v>
      </c>
      <c r="H34">
        <v>932</v>
      </c>
      <c r="I34">
        <v>2332</v>
      </c>
      <c r="J34">
        <v>1068</v>
      </c>
      <c r="K34">
        <v>0</v>
      </c>
      <c r="L34">
        <v>0</v>
      </c>
      <c r="M34" t="s">
        <v>379</v>
      </c>
      <c r="N34" s="9">
        <v>0.17</v>
      </c>
      <c r="O34" s="10">
        <v>3264</v>
      </c>
    </row>
    <row r="35" spans="1:15" x14ac:dyDescent="0.15">
      <c r="A35" s="1">
        <v>42290.832789351851</v>
      </c>
      <c r="B35">
        <v>3714</v>
      </c>
      <c r="C35">
        <v>0.13</v>
      </c>
      <c r="D35">
        <v>7.0000000000000007E-2</v>
      </c>
      <c r="E35">
        <v>7.0000000000000007E-2</v>
      </c>
      <c r="F35">
        <v>109792</v>
      </c>
      <c r="G35">
        <v>3556</v>
      </c>
      <c r="H35">
        <v>932</v>
      </c>
      <c r="I35">
        <v>2332</v>
      </c>
      <c r="J35">
        <v>1068</v>
      </c>
      <c r="K35">
        <v>0</v>
      </c>
      <c r="L35">
        <v>0</v>
      </c>
      <c r="M35" t="s">
        <v>379</v>
      </c>
      <c r="N35" s="9">
        <v>0.13</v>
      </c>
      <c r="O35" s="10">
        <v>3264</v>
      </c>
    </row>
    <row r="36" spans="1:15" x14ac:dyDescent="0.15">
      <c r="A36" s="1">
        <v>42290.833136574074</v>
      </c>
      <c r="B36">
        <v>3714</v>
      </c>
      <c r="C36">
        <v>0.17</v>
      </c>
      <c r="D36">
        <v>7.0000000000000007E-2</v>
      </c>
      <c r="E36">
        <v>0.1</v>
      </c>
      <c r="F36">
        <v>109792</v>
      </c>
      <c r="G36">
        <v>3556</v>
      </c>
      <c r="H36">
        <v>932</v>
      </c>
      <c r="I36">
        <v>2332</v>
      </c>
      <c r="J36">
        <v>1068</v>
      </c>
      <c r="K36">
        <v>0</v>
      </c>
      <c r="L36">
        <v>0</v>
      </c>
      <c r="M36" t="s">
        <v>379</v>
      </c>
      <c r="N36" s="9">
        <v>0.17</v>
      </c>
      <c r="O36" s="10">
        <v>3264</v>
      </c>
    </row>
    <row r="37" spans="1:15" x14ac:dyDescent="0.15">
      <c r="A37" s="1">
        <v>42290.833483796298</v>
      </c>
      <c r="B37">
        <v>3714</v>
      </c>
      <c r="C37">
        <v>0.13</v>
      </c>
      <c r="D37">
        <v>0.03</v>
      </c>
      <c r="E37">
        <v>0.1</v>
      </c>
      <c r="F37">
        <v>109792</v>
      </c>
      <c r="G37">
        <v>3556</v>
      </c>
      <c r="H37">
        <v>932</v>
      </c>
      <c r="I37">
        <v>2332</v>
      </c>
      <c r="J37">
        <v>1068</v>
      </c>
      <c r="K37">
        <v>0</v>
      </c>
      <c r="L37">
        <v>0</v>
      </c>
      <c r="M37" t="s">
        <v>379</v>
      </c>
      <c r="N37" s="9">
        <v>0.13</v>
      </c>
      <c r="O37" s="10">
        <v>3264</v>
      </c>
    </row>
    <row r="38" spans="1:15" x14ac:dyDescent="0.15">
      <c r="A38" s="1">
        <v>42290.833831018521</v>
      </c>
      <c r="B38">
        <v>3714</v>
      </c>
      <c r="C38">
        <v>0.13</v>
      </c>
      <c r="D38">
        <v>0.03</v>
      </c>
      <c r="E38">
        <v>0.1</v>
      </c>
      <c r="F38">
        <v>109792</v>
      </c>
      <c r="G38">
        <v>3556</v>
      </c>
      <c r="H38">
        <v>932</v>
      </c>
      <c r="I38">
        <v>2332</v>
      </c>
      <c r="J38">
        <v>1068</v>
      </c>
      <c r="K38">
        <v>0</v>
      </c>
      <c r="L38">
        <v>0</v>
      </c>
      <c r="M38" t="s">
        <v>379</v>
      </c>
      <c r="N38" s="9">
        <v>0.13</v>
      </c>
      <c r="O38" s="10">
        <v>3264</v>
      </c>
    </row>
    <row r="39" spans="1:15" x14ac:dyDescent="0.15">
      <c r="A39" s="1">
        <v>42290.834178240744</v>
      </c>
      <c r="B39">
        <v>3714</v>
      </c>
      <c r="C39">
        <v>0.17</v>
      </c>
      <c r="D39">
        <v>0.13</v>
      </c>
      <c r="E39">
        <v>0.03</v>
      </c>
      <c r="F39">
        <v>109792</v>
      </c>
      <c r="G39">
        <v>3556</v>
      </c>
      <c r="H39">
        <v>932</v>
      </c>
      <c r="I39">
        <v>2332</v>
      </c>
      <c r="J39">
        <v>1068</v>
      </c>
      <c r="K39">
        <v>0</v>
      </c>
      <c r="L39">
        <v>0</v>
      </c>
      <c r="M39" t="s">
        <v>379</v>
      </c>
      <c r="N39" s="9">
        <v>0.17</v>
      </c>
      <c r="O39" s="10">
        <v>3264</v>
      </c>
    </row>
    <row r="40" spans="1:15" x14ac:dyDescent="0.15">
      <c r="A40" s="1">
        <v>42290.83452546296</v>
      </c>
      <c r="B40">
        <v>3714</v>
      </c>
      <c r="C40">
        <v>0.17</v>
      </c>
      <c r="D40">
        <v>0.03</v>
      </c>
      <c r="E40">
        <v>0.13</v>
      </c>
      <c r="F40">
        <v>109792</v>
      </c>
      <c r="G40">
        <v>3556</v>
      </c>
      <c r="H40">
        <v>932</v>
      </c>
      <c r="I40">
        <v>2332</v>
      </c>
      <c r="J40">
        <v>1068</v>
      </c>
      <c r="K40">
        <v>0</v>
      </c>
      <c r="L40">
        <v>0</v>
      </c>
      <c r="M40" t="s">
        <v>379</v>
      </c>
      <c r="N40" s="9">
        <v>0.17</v>
      </c>
      <c r="O40" s="10">
        <v>3264</v>
      </c>
    </row>
    <row r="41" spans="1:15" x14ac:dyDescent="0.15">
      <c r="A41" s="1">
        <v>42290.834872685184</v>
      </c>
      <c r="B41">
        <v>3714</v>
      </c>
      <c r="C41">
        <v>0.13</v>
      </c>
      <c r="D41">
        <v>0.1</v>
      </c>
      <c r="E41">
        <v>0.03</v>
      </c>
      <c r="F41">
        <v>109792</v>
      </c>
      <c r="G41">
        <v>3556</v>
      </c>
      <c r="H41">
        <v>932</v>
      </c>
      <c r="I41">
        <v>2332</v>
      </c>
      <c r="J41">
        <v>1068</v>
      </c>
      <c r="K41">
        <v>0</v>
      </c>
      <c r="L41">
        <v>0</v>
      </c>
      <c r="M41" t="s">
        <v>379</v>
      </c>
      <c r="N41" s="9">
        <v>0.13</v>
      </c>
      <c r="O41" s="10">
        <v>3264</v>
      </c>
    </row>
    <row r="42" spans="1:15" x14ac:dyDescent="0.15">
      <c r="A42" s="1">
        <v>42290.835219907407</v>
      </c>
      <c r="B42">
        <v>3714</v>
      </c>
      <c r="C42">
        <v>0.13</v>
      </c>
      <c r="D42">
        <v>7.0000000000000007E-2</v>
      </c>
      <c r="E42">
        <v>7.0000000000000007E-2</v>
      </c>
      <c r="F42">
        <v>109792</v>
      </c>
      <c r="G42">
        <v>3556</v>
      </c>
      <c r="H42">
        <v>932</v>
      </c>
      <c r="I42">
        <v>2332</v>
      </c>
      <c r="J42">
        <v>1068</v>
      </c>
      <c r="K42">
        <v>0</v>
      </c>
      <c r="L42">
        <v>0</v>
      </c>
      <c r="M42" t="s">
        <v>379</v>
      </c>
      <c r="N42" s="9">
        <v>0.13</v>
      </c>
      <c r="O42" s="10">
        <v>3264</v>
      </c>
    </row>
    <row r="43" spans="1:15" x14ac:dyDescent="0.15">
      <c r="A43" s="1">
        <v>42290.83556712963</v>
      </c>
      <c r="B43">
        <v>3714</v>
      </c>
      <c r="C43">
        <v>0.17</v>
      </c>
      <c r="D43">
        <v>0.03</v>
      </c>
      <c r="E43">
        <v>0.13</v>
      </c>
      <c r="F43">
        <v>109792</v>
      </c>
      <c r="G43">
        <v>3556</v>
      </c>
      <c r="H43">
        <v>932</v>
      </c>
      <c r="I43">
        <v>2332</v>
      </c>
      <c r="J43">
        <v>1068</v>
      </c>
      <c r="K43">
        <v>0</v>
      </c>
      <c r="L43">
        <v>0</v>
      </c>
      <c r="M43" t="s">
        <v>379</v>
      </c>
      <c r="N43" s="9">
        <v>0.17</v>
      </c>
      <c r="O43" s="10">
        <v>3264</v>
      </c>
    </row>
    <row r="44" spans="1:15" x14ac:dyDescent="0.15">
      <c r="A44" s="1">
        <v>42290.835914351854</v>
      </c>
      <c r="B44">
        <v>3714</v>
      </c>
      <c r="C44">
        <v>0.13</v>
      </c>
      <c r="D44">
        <v>0.1</v>
      </c>
      <c r="E44">
        <v>0.03</v>
      </c>
      <c r="F44">
        <v>109792</v>
      </c>
      <c r="G44">
        <v>3556</v>
      </c>
      <c r="H44">
        <v>932</v>
      </c>
      <c r="I44">
        <v>2332</v>
      </c>
      <c r="J44">
        <v>1068</v>
      </c>
      <c r="K44">
        <v>0</v>
      </c>
      <c r="L44">
        <v>0</v>
      </c>
      <c r="M44" t="s">
        <v>379</v>
      </c>
      <c r="N44" s="9">
        <v>0.13</v>
      </c>
      <c r="O44" s="10">
        <v>3264</v>
      </c>
    </row>
    <row r="45" spans="1:15" x14ac:dyDescent="0.15">
      <c r="A45" s="1">
        <v>42290.836261574077</v>
      </c>
      <c r="B45">
        <v>3714</v>
      </c>
      <c r="C45">
        <v>0.17</v>
      </c>
      <c r="D45">
        <v>7.0000000000000007E-2</v>
      </c>
      <c r="E45">
        <v>0.1</v>
      </c>
      <c r="F45">
        <v>109792</v>
      </c>
      <c r="G45">
        <v>3556</v>
      </c>
      <c r="H45">
        <v>932</v>
      </c>
      <c r="I45">
        <v>2332</v>
      </c>
      <c r="J45">
        <v>1068</v>
      </c>
      <c r="K45">
        <v>0</v>
      </c>
      <c r="L45">
        <v>0</v>
      </c>
      <c r="M45" t="s">
        <v>379</v>
      </c>
      <c r="N45" s="9">
        <v>0.17</v>
      </c>
      <c r="O45" s="10">
        <v>3264</v>
      </c>
    </row>
    <row r="46" spans="1:15" x14ac:dyDescent="0.15">
      <c r="A46" s="1">
        <v>42290.836608796293</v>
      </c>
      <c r="B46">
        <v>3714</v>
      </c>
      <c r="C46">
        <v>0.13</v>
      </c>
      <c r="D46">
        <v>7.0000000000000007E-2</v>
      </c>
      <c r="E46">
        <v>7.0000000000000007E-2</v>
      </c>
      <c r="F46">
        <v>109792</v>
      </c>
      <c r="G46">
        <v>3556</v>
      </c>
      <c r="H46">
        <v>932</v>
      </c>
      <c r="I46">
        <v>2332</v>
      </c>
      <c r="J46">
        <v>1068</v>
      </c>
      <c r="K46">
        <v>0</v>
      </c>
      <c r="L46">
        <v>0</v>
      </c>
      <c r="M46" t="s">
        <v>379</v>
      </c>
      <c r="N46" s="9">
        <v>0.13</v>
      </c>
      <c r="O46" s="10">
        <v>3264</v>
      </c>
    </row>
    <row r="47" spans="1:15" x14ac:dyDescent="0.15">
      <c r="A47" s="1">
        <v>42290.836956018517</v>
      </c>
      <c r="B47">
        <v>3714</v>
      </c>
      <c r="C47">
        <v>0.13</v>
      </c>
      <c r="D47">
        <v>0.13</v>
      </c>
      <c r="E47">
        <v>0</v>
      </c>
      <c r="F47">
        <v>109792</v>
      </c>
      <c r="G47">
        <v>3556</v>
      </c>
      <c r="H47">
        <v>932</v>
      </c>
      <c r="I47">
        <v>2332</v>
      </c>
      <c r="J47">
        <v>1068</v>
      </c>
      <c r="K47">
        <v>0</v>
      </c>
      <c r="L47">
        <v>0</v>
      </c>
      <c r="M47" t="s">
        <v>379</v>
      </c>
      <c r="N47" s="9">
        <v>0.13</v>
      </c>
      <c r="O47" s="10">
        <v>3264</v>
      </c>
    </row>
    <row r="48" spans="1:15" x14ac:dyDescent="0.15">
      <c r="A48" s="1">
        <v>42290.83730324074</v>
      </c>
      <c r="B48">
        <v>3714</v>
      </c>
      <c r="C48">
        <v>0.17</v>
      </c>
      <c r="D48">
        <v>0.1</v>
      </c>
      <c r="E48">
        <v>7.0000000000000007E-2</v>
      </c>
      <c r="F48">
        <v>109792</v>
      </c>
      <c r="G48">
        <v>3556</v>
      </c>
      <c r="H48">
        <v>932</v>
      </c>
      <c r="I48">
        <v>2332</v>
      </c>
      <c r="J48">
        <v>1068</v>
      </c>
      <c r="K48">
        <v>0</v>
      </c>
      <c r="L48">
        <v>0</v>
      </c>
      <c r="M48" t="s">
        <v>379</v>
      </c>
      <c r="N48" s="9">
        <v>0.17</v>
      </c>
      <c r="O48" s="10">
        <v>3264</v>
      </c>
    </row>
    <row r="49" spans="1:15" x14ac:dyDescent="0.15">
      <c r="A49" s="1">
        <v>42290.837650462963</v>
      </c>
      <c r="B49">
        <v>3714</v>
      </c>
      <c r="C49">
        <v>0.17</v>
      </c>
      <c r="D49">
        <v>7.0000000000000007E-2</v>
      </c>
      <c r="E49">
        <v>0.1</v>
      </c>
      <c r="F49">
        <v>109792</v>
      </c>
      <c r="G49">
        <v>3556</v>
      </c>
      <c r="H49">
        <v>932</v>
      </c>
      <c r="I49">
        <v>2332</v>
      </c>
      <c r="J49">
        <v>1068</v>
      </c>
      <c r="K49">
        <v>0</v>
      </c>
      <c r="L49">
        <v>0</v>
      </c>
      <c r="M49" t="s">
        <v>379</v>
      </c>
      <c r="N49" s="9">
        <v>0.17</v>
      </c>
      <c r="O49" s="10">
        <v>3264</v>
      </c>
    </row>
    <row r="50" spans="1:15" x14ac:dyDescent="0.15">
      <c r="A50" s="1">
        <v>42290.837997685187</v>
      </c>
      <c r="B50">
        <v>3714</v>
      </c>
      <c r="C50">
        <v>0.13</v>
      </c>
      <c r="D50">
        <v>7.0000000000000007E-2</v>
      </c>
      <c r="E50">
        <v>7.0000000000000007E-2</v>
      </c>
      <c r="F50">
        <v>109792</v>
      </c>
      <c r="G50">
        <v>3556</v>
      </c>
      <c r="H50">
        <v>932</v>
      </c>
      <c r="I50">
        <v>2332</v>
      </c>
      <c r="J50">
        <v>1068</v>
      </c>
      <c r="K50">
        <v>0</v>
      </c>
      <c r="L50">
        <v>0</v>
      </c>
      <c r="M50" t="s">
        <v>379</v>
      </c>
      <c r="N50" s="9">
        <v>0.13</v>
      </c>
      <c r="O50" s="10">
        <v>3264</v>
      </c>
    </row>
    <row r="51" spans="1:15" x14ac:dyDescent="0.15">
      <c r="A51" s="1">
        <v>42290.83834490741</v>
      </c>
      <c r="B51">
        <v>3714</v>
      </c>
      <c r="C51">
        <v>0.17</v>
      </c>
      <c r="D51">
        <v>0.03</v>
      </c>
      <c r="E51">
        <v>0.13</v>
      </c>
      <c r="F51">
        <v>109792</v>
      </c>
      <c r="G51">
        <v>3556</v>
      </c>
      <c r="H51">
        <v>932</v>
      </c>
      <c r="I51">
        <v>2332</v>
      </c>
      <c r="J51">
        <v>1068</v>
      </c>
      <c r="K51">
        <v>0</v>
      </c>
      <c r="L51">
        <v>0</v>
      </c>
      <c r="M51" t="s">
        <v>379</v>
      </c>
      <c r="N51" s="9">
        <v>0.17</v>
      </c>
      <c r="O51" s="10">
        <v>3264</v>
      </c>
    </row>
    <row r="52" spans="1:15" x14ac:dyDescent="0.15">
      <c r="A52" s="1">
        <v>42290.838692129626</v>
      </c>
      <c r="B52">
        <v>3714</v>
      </c>
      <c r="C52">
        <v>0.13</v>
      </c>
      <c r="D52">
        <v>0</v>
      </c>
      <c r="E52">
        <v>0.13</v>
      </c>
      <c r="F52">
        <v>109792</v>
      </c>
      <c r="G52">
        <v>3556</v>
      </c>
      <c r="H52">
        <v>932</v>
      </c>
      <c r="I52">
        <v>2332</v>
      </c>
      <c r="J52">
        <v>1068</v>
      </c>
      <c r="K52">
        <v>0</v>
      </c>
      <c r="L52">
        <v>0</v>
      </c>
      <c r="M52" t="s">
        <v>379</v>
      </c>
      <c r="N52" s="9">
        <v>0.13</v>
      </c>
      <c r="O52" s="10">
        <v>3264</v>
      </c>
    </row>
    <row r="53" spans="1:15" x14ac:dyDescent="0.15">
      <c r="A53" s="1">
        <v>42290.839039351849</v>
      </c>
      <c r="B53">
        <v>3714</v>
      </c>
      <c r="C53">
        <v>0.13</v>
      </c>
      <c r="D53">
        <v>7.0000000000000007E-2</v>
      </c>
      <c r="E53">
        <v>7.0000000000000007E-2</v>
      </c>
      <c r="F53">
        <v>109792</v>
      </c>
      <c r="G53">
        <v>3556</v>
      </c>
      <c r="H53">
        <v>932</v>
      </c>
      <c r="I53">
        <v>2332</v>
      </c>
      <c r="J53">
        <v>1068</v>
      </c>
      <c r="K53">
        <v>0</v>
      </c>
      <c r="L53">
        <v>0</v>
      </c>
      <c r="M53" t="s">
        <v>379</v>
      </c>
      <c r="N53" s="9">
        <v>0.13</v>
      </c>
      <c r="O53" s="10">
        <v>3264</v>
      </c>
    </row>
    <row r="54" spans="1:15" x14ac:dyDescent="0.15">
      <c r="A54" s="1">
        <v>42290.839386574073</v>
      </c>
      <c r="B54">
        <v>3714</v>
      </c>
      <c r="C54">
        <v>0.17</v>
      </c>
      <c r="D54">
        <v>0.03</v>
      </c>
      <c r="E54">
        <v>0.13</v>
      </c>
      <c r="F54">
        <v>109792</v>
      </c>
      <c r="G54">
        <v>3556</v>
      </c>
      <c r="H54">
        <v>932</v>
      </c>
      <c r="I54">
        <v>2332</v>
      </c>
      <c r="J54">
        <v>1068</v>
      </c>
      <c r="K54">
        <v>0</v>
      </c>
      <c r="L54">
        <v>0</v>
      </c>
      <c r="M54" t="s">
        <v>379</v>
      </c>
      <c r="N54" s="9">
        <v>0.17</v>
      </c>
      <c r="O54" s="10">
        <v>3264</v>
      </c>
    </row>
    <row r="55" spans="1:15" x14ac:dyDescent="0.15">
      <c r="A55" s="1">
        <v>42290.839733796296</v>
      </c>
      <c r="B55">
        <v>3714</v>
      </c>
      <c r="C55">
        <v>0.13</v>
      </c>
      <c r="D55">
        <v>7.0000000000000007E-2</v>
      </c>
      <c r="E55">
        <v>7.0000000000000007E-2</v>
      </c>
      <c r="F55">
        <v>109792</v>
      </c>
      <c r="G55">
        <v>3556</v>
      </c>
      <c r="H55">
        <v>932</v>
      </c>
      <c r="I55">
        <v>2332</v>
      </c>
      <c r="J55">
        <v>1068</v>
      </c>
      <c r="K55">
        <v>0</v>
      </c>
      <c r="L55">
        <v>0</v>
      </c>
      <c r="M55" t="s">
        <v>379</v>
      </c>
      <c r="N55" s="9">
        <v>0.13</v>
      </c>
      <c r="O55" s="10">
        <v>3264</v>
      </c>
    </row>
    <row r="56" spans="1:15" x14ac:dyDescent="0.15">
      <c r="A56" s="1">
        <v>42290.840081018519</v>
      </c>
      <c r="B56">
        <v>3714</v>
      </c>
      <c r="C56">
        <v>0.17</v>
      </c>
      <c r="D56">
        <v>0.1</v>
      </c>
      <c r="E56">
        <v>7.0000000000000007E-2</v>
      </c>
      <c r="F56">
        <v>109792</v>
      </c>
      <c r="G56">
        <v>3556</v>
      </c>
      <c r="H56">
        <v>932</v>
      </c>
      <c r="I56">
        <v>2332</v>
      </c>
      <c r="J56">
        <v>1068</v>
      </c>
      <c r="K56">
        <v>0</v>
      </c>
      <c r="L56">
        <v>0</v>
      </c>
      <c r="M56" t="s">
        <v>379</v>
      </c>
      <c r="N56" s="9">
        <v>0.17</v>
      </c>
      <c r="O56" s="10">
        <v>3264</v>
      </c>
    </row>
    <row r="57" spans="1:15" x14ac:dyDescent="0.15">
      <c r="A57" s="1">
        <v>42290.840428240743</v>
      </c>
      <c r="B57">
        <v>3714</v>
      </c>
      <c r="C57">
        <v>0.13</v>
      </c>
      <c r="D57">
        <v>0.03</v>
      </c>
      <c r="E57">
        <v>0.1</v>
      </c>
      <c r="F57">
        <v>109792</v>
      </c>
      <c r="G57">
        <v>3556</v>
      </c>
      <c r="H57">
        <v>932</v>
      </c>
      <c r="I57">
        <v>2332</v>
      </c>
      <c r="J57">
        <v>1068</v>
      </c>
      <c r="K57">
        <v>0</v>
      </c>
      <c r="L57">
        <v>0</v>
      </c>
      <c r="M57" t="s">
        <v>379</v>
      </c>
      <c r="N57" s="9">
        <v>0.13</v>
      </c>
      <c r="O57" s="10">
        <v>3264</v>
      </c>
    </row>
    <row r="58" spans="1:15" x14ac:dyDescent="0.15">
      <c r="A58" s="1">
        <v>42290.840775462966</v>
      </c>
      <c r="B58">
        <v>3714</v>
      </c>
      <c r="C58">
        <v>0.17</v>
      </c>
      <c r="D58">
        <v>0</v>
      </c>
      <c r="E58">
        <v>0.17</v>
      </c>
      <c r="F58">
        <v>109792</v>
      </c>
      <c r="G58">
        <v>3556</v>
      </c>
      <c r="H58">
        <v>932</v>
      </c>
      <c r="I58">
        <v>2332</v>
      </c>
      <c r="J58">
        <v>1068</v>
      </c>
      <c r="K58">
        <v>0</v>
      </c>
      <c r="L58">
        <v>0</v>
      </c>
      <c r="M58" t="s">
        <v>379</v>
      </c>
      <c r="N58" s="9">
        <v>0.17</v>
      </c>
      <c r="O58" s="10">
        <v>3264</v>
      </c>
    </row>
    <row r="59" spans="1:15" x14ac:dyDescent="0.15">
      <c r="A59" s="1">
        <v>42290.841122685182</v>
      </c>
      <c r="B59">
        <v>3714</v>
      </c>
      <c r="C59">
        <v>0.13</v>
      </c>
      <c r="D59">
        <v>7.0000000000000007E-2</v>
      </c>
      <c r="E59">
        <v>7.0000000000000007E-2</v>
      </c>
      <c r="F59">
        <v>109792</v>
      </c>
      <c r="G59">
        <v>3556</v>
      </c>
      <c r="H59">
        <v>932</v>
      </c>
      <c r="I59">
        <v>2332</v>
      </c>
      <c r="J59">
        <v>1068</v>
      </c>
      <c r="K59">
        <v>0</v>
      </c>
      <c r="L59">
        <v>0</v>
      </c>
      <c r="M59" t="s">
        <v>379</v>
      </c>
      <c r="N59" s="9">
        <v>0.13</v>
      </c>
      <c r="O59" s="10">
        <v>3264</v>
      </c>
    </row>
    <row r="60" spans="1:15" x14ac:dyDescent="0.15">
      <c r="A60" s="1">
        <v>42290.841469907406</v>
      </c>
      <c r="B60">
        <v>3714</v>
      </c>
      <c r="C60">
        <v>0.13</v>
      </c>
      <c r="D60">
        <v>0.03</v>
      </c>
      <c r="E60">
        <v>0.1</v>
      </c>
      <c r="F60">
        <v>109792</v>
      </c>
      <c r="G60">
        <v>3556</v>
      </c>
      <c r="H60">
        <v>932</v>
      </c>
      <c r="I60">
        <v>2332</v>
      </c>
      <c r="J60">
        <v>1068</v>
      </c>
      <c r="K60">
        <v>0</v>
      </c>
      <c r="L60">
        <v>0</v>
      </c>
      <c r="M60" t="s">
        <v>379</v>
      </c>
      <c r="N60" s="9">
        <v>0.13</v>
      </c>
      <c r="O60" s="10">
        <v>3264</v>
      </c>
    </row>
    <row r="61" spans="1:15" x14ac:dyDescent="0.15">
      <c r="A61" s="1">
        <v>42290.841817129629</v>
      </c>
      <c r="B61">
        <v>3714</v>
      </c>
      <c r="C61">
        <v>0.17</v>
      </c>
      <c r="D61">
        <v>7.0000000000000007E-2</v>
      </c>
      <c r="E61">
        <v>0.1</v>
      </c>
      <c r="F61">
        <v>109792</v>
      </c>
      <c r="G61">
        <v>3556</v>
      </c>
      <c r="H61">
        <v>932</v>
      </c>
      <c r="I61">
        <v>2332</v>
      </c>
      <c r="J61">
        <v>1068</v>
      </c>
      <c r="K61">
        <v>0</v>
      </c>
      <c r="L61">
        <v>0</v>
      </c>
      <c r="M61" t="s">
        <v>379</v>
      </c>
      <c r="N61" s="9">
        <v>0.17</v>
      </c>
      <c r="O61" s="10">
        <v>3264</v>
      </c>
    </row>
    <row r="62" spans="1:15" x14ac:dyDescent="0.15">
      <c r="A62" s="1">
        <v>42290.821331018517</v>
      </c>
      <c r="B62">
        <v>3208</v>
      </c>
      <c r="C62">
        <v>0.3</v>
      </c>
      <c r="D62">
        <v>0.03</v>
      </c>
      <c r="E62">
        <v>0.27</v>
      </c>
      <c r="F62">
        <v>115204</v>
      </c>
      <c r="G62">
        <v>33264</v>
      </c>
      <c r="H62">
        <v>20</v>
      </c>
      <c r="I62">
        <v>74132</v>
      </c>
      <c r="J62">
        <v>33128</v>
      </c>
      <c r="K62">
        <v>0</v>
      </c>
      <c r="L62">
        <v>0</v>
      </c>
      <c r="M62" t="s">
        <v>378</v>
      </c>
      <c r="N62" s="9">
        <v>0.3</v>
      </c>
      <c r="O62" s="10">
        <v>74152</v>
      </c>
    </row>
    <row r="63" spans="1:15" x14ac:dyDescent="0.15">
      <c r="A63" s="1">
        <v>42290.82167824074</v>
      </c>
      <c r="B63">
        <v>3208</v>
      </c>
      <c r="C63">
        <v>0.27</v>
      </c>
      <c r="D63">
        <v>7.0000000000000007E-2</v>
      </c>
      <c r="E63">
        <v>0.2</v>
      </c>
      <c r="F63">
        <v>115204</v>
      </c>
      <c r="G63">
        <v>33264</v>
      </c>
      <c r="H63">
        <v>20</v>
      </c>
      <c r="I63">
        <v>74132</v>
      </c>
      <c r="J63">
        <v>33128</v>
      </c>
      <c r="K63">
        <v>0</v>
      </c>
      <c r="L63">
        <v>0</v>
      </c>
      <c r="M63" t="s">
        <v>378</v>
      </c>
      <c r="N63" s="9">
        <v>0.27</v>
      </c>
      <c r="O63" s="10">
        <v>74152</v>
      </c>
    </row>
    <row r="64" spans="1:15" x14ac:dyDescent="0.15">
      <c r="A64" s="1">
        <v>42290.822025462963</v>
      </c>
      <c r="B64">
        <v>3208</v>
      </c>
      <c r="C64">
        <v>0.23</v>
      </c>
      <c r="D64">
        <v>0.03</v>
      </c>
      <c r="E64">
        <v>0.2</v>
      </c>
      <c r="F64">
        <v>115204</v>
      </c>
      <c r="G64">
        <v>33264</v>
      </c>
      <c r="H64">
        <v>20</v>
      </c>
      <c r="I64">
        <v>74132</v>
      </c>
      <c r="J64">
        <v>33128</v>
      </c>
      <c r="K64">
        <v>0</v>
      </c>
      <c r="L64">
        <v>0</v>
      </c>
      <c r="M64" t="s">
        <v>378</v>
      </c>
      <c r="N64" s="9">
        <v>0.23</v>
      </c>
      <c r="O64" s="10">
        <v>74152</v>
      </c>
    </row>
    <row r="65" spans="1:15" x14ac:dyDescent="0.15">
      <c r="A65" s="1">
        <v>42290.822372685187</v>
      </c>
      <c r="B65">
        <v>3208</v>
      </c>
      <c r="C65">
        <v>0.23</v>
      </c>
      <c r="D65">
        <v>0.03</v>
      </c>
      <c r="E65">
        <v>0.2</v>
      </c>
      <c r="F65">
        <v>115204</v>
      </c>
      <c r="G65">
        <v>33264</v>
      </c>
      <c r="H65">
        <v>20</v>
      </c>
      <c r="I65">
        <v>74132</v>
      </c>
      <c r="J65">
        <v>33128</v>
      </c>
      <c r="K65">
        <v>0</v>
      </c>
      <c r="L65">
        <v>0</v>
      </c>
      <c r="M65" t="s">
        <v>378</v>
      </c>
      <c r="N65" s="9">
        <v>0.23</v>
      </c>
      <c r="O65" s="10">
        <v>74152</v>
      </c>
    </row>
    <row r="66" spans="1:15" x14ac:dyDescent="0.15">
      <c r="A66" s="1">
        <v>42290.82271990741</v>
      </c>
      <c r="B66">
        <v>3208</v>
      </c>
      <c r="C66">
        <v>0.23</v>
      </c>
      <c r="D66">
        <v>0</v>
      </c>
      <c r="E66">
        <v>0.23</v>
      </c>
      <c r="F66">
        <v>115204</v>
      </c>
      <c r="G66">
        <v>33264</v>
      </c>
      <c r="H66">
        <v>20</v>
      </c>
      <c r="I66">
        <v>74132</v>
      </c>
      <c r="J66">
        <v>33128</v>
      </c>
      <c r="K66">
        <v>0</v>
      </c>
      <c r="L66">
        <v>0</v>
      </c>
      <c r="M66" t="s">
        <v>378</v>
      </c>
      <c r="N66" s="9">
        <v>0.23</v>
      </c>
      <c r="O66" s="10">
        <v>74152</v>
      </c>
    </row>
    <row r="67" spans="1:15" x14ac:dyDescent="0.15">
      <c r="A67" s="1">
        <v>42290.823067129626</v>
      </c>
      <c r="B67">
        <v>3208</v>
      </c>
      <c r="C67">
        <v>0.23</v>
      </c>
      <c r="D67">
        <v>0.03</v>
      </c>
      <c r="E67">
        <v>0.2</v>
      </c>
      <c r="F67">
        <v>115204</v>
      </c>
      <c r="G67">
        <v>33264</v>
      </c>
      <c r="H67">
        <v>20</v>
      </c>
      <c r="I67">
        <v>74132</v>
      </c>
      <c r="J67">
        <v>33128</v>
      </c>
      <c r="K67">
        <v>0</v>
      </c>
      <c r="L67">
        <v>0</v>
      </c>
      <c r="M67" t="s">
        <v>378</v>
      </c>
      <c r="N67" s="9">
        <v>0.23</v>
      </c>
      <c r="O67" s="10">
        <v>74152</v>
      </c>
    </row>
    <row r="68" spans="1:15" x14ac:dyDescent="0.15">
      <c r="A68" s="1">
        <v>42290.823414351849</v>
      </c>
      <c r="B68">
        <v>3208</v>
      </c>
      <c r="C68">
        <v>0.27</v>
      </c>
      <c r="D68">
        <v>7.0000000000000007E-2</v>
      </c>
      <c r="E68">
        <v>0.2</v>
      </c>
      <c r="F68">
        <v>115204</v>
      </c>
      <c r="G68">
        <v>33264</v>
      </c>
      <c r="H68">
        <v>20</v>
      </c>
      <c r="I68">
        <v>74132</v>
      </c>
      <c r="J68">
        <v>33128</v>
      </c>
      <c r="K68">
        <v>0</v>
      </c>
      <c r="L68">
        <v>0</v>
      </c>
      <c r="M68" t="s">
        <v>378</v>
      </c>
      <c r="N68" s="9">
        <v>0.27</v>
      </c>
      <c r="O68" s="10">
        <v>74152</v>
      </c>
    </row>
    <row r="69" spans="1:15" x14ac:dyDescent="0.15">
      <c r="A69" s="1">
        <v>42290.823761574073</v>
      </c>
      <c r="B69">
        <v>3208</v>
      </c>
      <c r="C69">
        <v>0.23</v>
      </c>
      <c r="D69">
        <v>0.03</v>
      </c>
      <c r="E69">
        <v>0.2</v>
      </c>
      <c r="F69">
        <v>115204</v>
      </c>
      <c r="G69">
        <v>33264</v>
      </c>
      <c r="H69">
        <v>20</v>
      </c>
      <c r="I69">
        <v>74132</v>
      </c>
      <c r="J69">
        <v>33128</v>
      </c>
      <c r="K69">
        <v>0</v>
      </c>
      <c r="L69">
        <v>0</v>
      </c>
      <c r="M69" t="s">
        <v>378</v>
      </c>
      <c r="N69" s="9">
        <v>0.23</v>
      </c>
      <c r="O69" s="10">
        <v>74152</v>
      </c>
    </row>
    <row r="70" spans="1:15" x14ac:dyDescent="0.15">
      <c r="A70" s="1">
        <v>42290.824108796296</v>
      </c>
      <c r="B70">
        <v>3208</v>
      </c>
      <c r="C70">
        <v>0.2</v>
      </c>
      <c r="D70">
        <v>0.03</v>
      </c>
      <c r="E70">
        <v>0.17</v>
      </c>
      <c r="F70">
        <v>115204</v>
      </c>
      <c r="G70">
        <v>33264</v>
      </c>
      <c r="H70">
        <v>20</v>
      </c>
      <c r="I70">
        <v>74132</v>
      </c>
      <c r="J70">
        <v>33128</v>
      </c>
      <c r="K70">
        <v>0</v>
      </c>
      <c r="L70">
        <v>0</v>
      </c>
      <c r="M70" t="s">
        <v>378</v>
      </c>
      <c r="N70" s="9">
        <v>0.2</v>
      </c>
      <c r="O70" s="10">
        <v>74152</v>
      </c>
    </row>
    <row r="71" spans="1:15" x14ac:dyDescent="0.15">
      <c r="A71" s="1">
        <v>42290.824456018519</v>
      </c>
      <c r="B71">
        <v>3208</v>
      </c>
      <c r="C71">
        <v>0.27</v>
      </c>
      <c r="D71">
        <v>7.0000000000000007E-2</v>
      </c>
      <c r="E71">
        <v>0.2</v>
      </c>
      <c r="F71">
        <v>115204</v>
      </c>
      <c r="G71">
        <v>33264</v>
      </c>
      <c r="H71">
        <v>20</v>
      </c>
      <c r="I71">
        <v>74132</v>
      </c>
      <c r="J71">
        <v>33128</v>
      </c>
      <c r="K71">
        <v>0</v>
      </c>
      <c r="L71">
        <v>0</v>
      </c>
      <c r="M71" t="s">
        <v>378</v>
      </c>
      <c r="N71" s="9">
        <v>0.27</v>
      </c>
      <c r="O71" s="10">
        <v>74152</v>
      </c>
    </row>
    <row r="72" spans="1:15" x14ac:dyDescent="0.15">
      <c r="A72" s="1">
        <v>42290.824803240743</v>
      </c>
      <c r="B72">
        <v>3208</v>
      </c>
      <c r="C72">
        <v>0.2</v>
      </c>
      <c r="D72">
        <v>7.0000000000000007E-2</v>
      </c>
      <c r="E72">
        <v>0.13</v>
      </c>
      <c r="F72">
        <v>115204</v>
      </c>
      <c r="G72">
        <v>33264</v>
      </c>
      <c r="H72">
        <v>20</v>
      </c>
      <c r="I72">
        <v>74132</v>
      </c>
      <c r="J72">
        <v>33128</v>
      </c>
      <c r="K72">
        <v>0</v>
      </c>
      <c r="L72">
        <v>0</v>
      </c>
      <c r="M72" t="s">
        <v>378</v>
      </c>
      <c r="N72" s="9">
        <v>0.2</v>
      </c>
      <c r="O72" s="10">
        <v>74152</v>
      </c>
    </row>
    <row r="73" spans="1:15" x14ac:dyDescent="0.15">
      <c r="A73" s="1">
        <v>42290.825150462966</v>
      </c>
      <c r="B73">
        <v>3208</v>
      </c>
      <c r="C73">
        <v>0.27</v>
      </c>
      <c r="D73">
        <v>7.0000000000000007E-2</v>
      </c>
      <c r="E73">
        <v>0.2</v>
      </c>
      <c r="F73">
        <v>115204</v>
      </c>
      <c r="G73">
        <v>33264</v>
      </c>
      <c r="H73">
        <v>20</v>
      </c>
      <c r="I73">
        <v>74132</v>
      </c>
      <c r="J73">
        <v>33128</v>
      </c>
      <c r="K73">
        <v>0</v>
      </c>
      <c r="L73">
        <v>0</v>
      </c>
      <c r="M73" t="s">
        <v>378</v>
      </c>
      <c r="N73" s="9">
        <v>0.27</v>
      </c>
      <c r="O73" s="10">
        <v>74152</v>
      </c>
    </row>
    <row r="74" spans="1:15" x14ac:dyDescent="0.15">
      <c r="A74" s="1">
        <v>42290.825497685182</v>
      </c>
      <c r="B74">
        <v>3208</v>
      </c>
      <c r="C74">
        <v>0.23</v>
      </c>
      <c r="D74">
        <v>0</v>
      </c>
      <c r="E74">
        <v>0.23</v>
      </c>
      <c r="F74">
        <v>115204</v>
      </c>
      <c r="G74">
        <v>33264</v>
      </c>
      <c r="H74">
        <v>20</v>
      </c>
      <c r="I74">
        <v>74132</v>
      </c>
      <c r="J74">
        <v>33128</v>
      </c>
      <c r="K74">
        <v>0</v>
      </c>
      <c r="L74">
        <v>0</v>
      </c>
      <c r="M74" t="s">
        <v>378</v>
      </c>
      <c r="N74" s="9">
        <v>0.23</v>
      </c>
      <c r="O74" s="10">
        <v>74152</v>
      </c>
    </row>
    <row r="75" spans="1:15" x14ac:dyDescent="0.15">
      <c r="A75" s="1">
        <v>42290.825844907406</v>
      </c>
      <c r="B75">
        <v>3208</v>
      </c>
      <c r="C75">
        <v>0.27</v>
      </c>
      <c r="D75">
        <v>0.03</v>
      </c>
      <c r="E75">
        <v>0.23</v>
      </c>
      <c r="F75">
        <v>115204</v>
      </c>
      <c r="G75">
        <v>33264</v>
      </c>
      <c r="H75">
        <v>20</v>
      </c>
      <c r="I75">
        <v>74132</v>
      </c>
      <c r="J75">
        <v>33128</v>
      </c>
      <c r="K75">
        <v>0</v>
      </c>
      <c r="L75">
        <v>0</v>
      </c>
      <c r="M75" t="s">
        <v>378</v>
      </c>
      <c r="N75" s="9">
        <v>0.27</v>
      </c>
      <c r="O75" s="10">
        <v>74152</v>
      </c>
    </row>
    <row r="76" spans="1:15" x14ac:dyDescent="0.15">
      <c r="A76" s="1">
        <v>42290.826192129629</v>
      </c>
      <c r="B76">
        <v>3208</v>
      </c>
      <c r="C76">
        <v>0.23</v>
      </c>
      <c r="D76">
        <v>0.1</v>
      </c>
      <c r="E76">
        <v>0.13</v>
      </c>
      <c r="F76">
        <v>115204</v>
      </c>
      <c r="G76">
        <v>33264</v>
      </c>
      <c r="H76">
        <v>20</v>
      </c>
      <c r="I76">
        <v>74132</v>
      </c>
      <c r="J76">
        <v>33128</v>
      </c>
      <c r="K76">
        <v>0</v>
      </c>
      <c r="L76">
        <v>0</v>
      </c>
      <c r="M76" t="s">
        <v>378</v>
      </c>
      <c r="N76" s="9">
        <v>0.23</v>
      </c>
      <c r="O76" s="10">
        <v>74152</v>
      </c>
    </row>
    <row r="77" spans="1:15" x14ac:dyDescent="0.15">
      <c r="A77" s="1">
        <v>42290.826539351852</v>
      </c>
      <c r="B77">
        <v>3208</v>
      </c>
      <c r="C77">
        <v>0.23</v>
      </c>
      <c r="D77">
        <v>0</v>
      </c>
      <c r="E77">
        <v>0.23</v>
      </c>
      <c r="F77">
        <v>115204</v>
      </c>
      <c r="G77">
        <v>33264</v>
      </c>
      <c r="H77">
        <v>20</v>
      </c>
      <c r="I77">
        <v>74132</v>
      </c>
      <c r="J77">
        <v>33128</v>
      </c>
      <c r="K77">
        <v>0</v>
      </c>
      <c r="L77">
        <v>0</v>
      </c>
      <c r="M77" t="s">
        <v>378</v>
      </c>
      <c r="N77" s="9">
        <v>0.23</v>
      </c>
      <c r="O77" s="10">
        <v>74152</v>
      </c>
    </row>
    <row r="78" spans="1:15" x14ac:dyDescent="0.15">
      <c r="A78" s="1">
        <v>42290.826886574076</v>
      </c>
      <c r="B78">
        <v>3208</v>
      </c>
      <c r="C78">
        <v>0.23</v>
      </c>
      <c r="D78">
        <v>0</v>
      </c>
      <c r="E78">
        <v>0.23</v>
      </c>
      <c r="F78">
        <v>115204</v>
      </c>
      <c r="G78">
        <v>33264</v>
      </c>
      <c r="H78">
        <v>20</v>
      </c>
      <c r="I78">
        <v>74132</v>
      </c>
      <c r="J78">
        <v>33128</v>
      </c>
      <c r="K78">
        <v>0</v>
      </c>
      <c r="L78">
        <v>0</v>
      </c>
      <c r="M78" t="s">
        <v>378</v>
      </c>
      <c r="N78" s="9">
        <v>0.23</v>
      </c>
      <c r="O78" s="10">
        <v>74152</v>
      </c>
    </row>
    <row r="79" spans="1:15" x14ac:dyDescent="0.15">
      <c r="A79" s="1">
        <v>42290.827233796299</v>
      </c>
      <c r="B79">
        <v>3208</v>
      </c>
      <c r="C79">
        <v>0.2</v>
      </c>
      <c r="D79">
        <v>0</v>
      </c>
      <c r="E79">
        <v>0.2</v>
      </c>
      <c r="F79">
        <v>115204</v>
      </c>
      <c r="G79">
        <v>33264</v>
      </c>
      <c r="H79">
        <v>20</v>
      </c>
      <c r="I79">
        <v>74132</v>
      </c>
      <c r="J79">
        <v>33128</v>
      </c>
      <c r="K79">
        <v>0</v>
      </c>
      <c r="L79">
        <v>0</v>
      </c>
      <c r="M79" t="s">
        <v>378</v>
      </c>
      <c r="N79" s="9">
        <v>0.2</v>
      </c>
      <c r="O79" s="10">
        <v>74152</v>
      </c>
    </row>
    <row r="80" spans="1:15" x14ac:dyDescent="0.15">
      <c r="A80" s="1">
        <v>42290.827581018515</v>
      </c>
      <c r="B80">
        <v>3208</v>
      </c>
      <c r="C80">
        <v>0.27</v>
      </c>
      <c r="D80">
        <v>0</v>
      </c>
      <c r="E80">
        <v>0.27</v>
      </c>
      <c r="F80">
        <v>115204</v>
      </c>
      <c r="G80">
        <v>33264</v>
      </c>
      <c r="H80">
        <v>20</v>
      </c>
      <c r="I80">
        <v>74132</v>
      </c>
      <c r="J80">
        <v>33128</v>
      </c>
      <c r="K80">
        <v>0</v>
      </c>
      <c r="L80">
        <v>0</v>
      </c>
      <c r="M80" t="s">
        <v>378</v>
      </c>
      <c r="N80" s="9">
        <v>0.27</v>
      </c>
      <c r="O80" s="10">
        <v>74152</v>
      </c>
    </row>
    <row r="81" spans="1:15" x14ac:dyDescent="0.15">
      <c r="A81" s="1">
        <v>42290.827928240738</v>
      </c>
      <c r="B81">
        <v>3208</v>
      </c>
      <c r="C81">
        <v>0.23</v>
      </c>
      <c r="D81">
        <v>0</v>
      </c>
      <c r="E81">
        <v>0.23</v>
      </c>
      <c r="F81">
        <v>115204</v>
      </c>
      <c r="G81">
        <v>33264</v>
      </c>
      <c r="H81">
        <v>20</v>
      </c>
      <c r="I81">
        <v>74132</v>
      </c>
      <c r="J81">
        <v>33128</v>
      </c>
      <c r="K81">
        <v>0</v>
      </c>
      <c r="L81">
        <v>0</v>
      </c>
      <c r="M81" t="s">
        <v>378</v>
      </c>
      <c r="N81" s="9">
        <v>0.23</v>
      </c>
      <c r="O81" s="10">
        <v>74152</v>
      </c>
    </row>
    <row r="82" spans="1:15" x14ac:dyDescent="0.15">
      <c r="A82" s="1">
        <v>42290.828275462962</v>
      </c>
      <c r="B82">
        <v>3208</v>
      </c>
      <c r="C82">
        <v>0.23</v>
      </c>
      <c r="D82">
        <v>0.03</v>
      </c>
      <c r="E82">
        <v>0.2</v>
      </c>
      <c r="F82">
        <v>115204</v>
      </c>
      <c r="G82">
        <v>33264</v>
      </c>
      <c r="H82">
        <v>20</v>
      </c>
      <c r="I82">
        <v>74132</v>
      </c>
      <c r="J82">
        <v>33128</v>
      </c>
      <c r="K82">
        <v>0</v>
      </c>
      <c r="L82">
        <v>0</v>
      </c>
      <c r="M82" t="s">
        <v>378</v>
      </c>
      <c r="N82" s="9">
        <v>0.23</v>
      </c>
      <c r="O82" s="10">
        <v>74152</v>
      </c>
    </row>
    <row r="83" spans="1:15" x14ac:dyDescent="0.15">
      <c r="A83" s="1">
        <v>42290.828622685185</v>
      </c>
      <c r="B83">
        <v>3208</v>
      </c>
      <c r="C83">
        <v>0.23</v>
      </c>
      <c r="D83">
        <v>0.03</v>
      </c>
      <c r="E83">
        <v>0.2</v>
      </c>
      <c r="F83">
        <v>115204</v>
      </c>
      <c r="G83">
        <v>33264</v>
      </c>
      <c r="H83">
        <v>20</v>
      </c>
      <c r="I83">
        <v>74132</v>
      </c>
      <c r="J83">
        <v>33128</v>
      </c>
      <c r="K83">
        <v>0</v>
      </c>
      <c r="L83">
        <v>0</v>
      </c>
      <c r="M83" t="s">
        <v>378</v>
      </c>
      <c r="N83" s="9">
        <v>0.23</v>
      </c>
      <c r="O83" s="10">
        <v>74152</v>
      </c>
    </row>
    <row r="84" spans="1:15" x14ac:dyDescent="0.15">
      <c r="A84" s="1">
        <v>42290.828969907408</v>
      </c>
      <c r="B84">
        <v>3208</v>
      </c>
      <c r="C84">
        <v>0.23</v>
      </c>
      <c r="D84">
        <v>0.03</v>
      </c>
      <c r="E84">
        <v>0.2</v>
      </c>
      <c r="F84">
        <v>115204</v>
      </c>
      <c r="G84">
        <v>33264</v>
      </c>
      <c r="H84">
        <v>20</v>
      </c>
      <c r="I84">
        <v>74132</v>
      </c>
      <c r="J84">
        <v>33128</v>
      </c>
      <c r="K84">
        <v>0</v>
      </c>
      <c r="L84">
        <v>0</v>
      </c>
      <c r="M84" t="s">
        <v>378</v>
      </c>
      <c r="N84" s="9">
        <v>0.23</v>
      </c>
      <c r="O84" s="10">
        <v>74152</v>
      </c>
    </row>
    <row r="85" spans="1:15" x14ac:dyDescent="0.15">
      <c r="A85" s="1">
        <v>42290.829317129632</v>
      </c>
      <c r="B85">
        <v>3208</v>
      </c>
      <c r="C85">
        <v>0.27</v>
      </c>
      <c r="D85">
        <v>7.0000000000000007E-2</v>
      </c>
      <c r="E85">
        <v>0.2</v>
      </c>
      <c r="F85">
        <v>115204</v>
      </c>
      <c r="G85">
        <v>33264</v>
      </c>
      <c r="H85">
        <v>20</v>
      </c>
      <c r="I85">
        <v>74132</v>
      </c>
      <c r="J85">
        <v>33128</v>
      </c>
      <c r="K85">
        <v>0</v>
      </c>
      <c r="L85">
        <v>0</v>
      </c>
      <c r="M85" t="s">
        <v>378</v>
      </c>
      <c r="N85" s="9">
        <v>0.27</v>
      </c>
      <c r="O85" s="10">
        <v>74152</v>
      </c>
    </row>
    <row r="86" spans="1:15" x14ac:dyDescent="0.15">
      <c r="A86" s="1">
        <v>42290.829664351855</v>
      </c>
      <c r="B86">
        <v>3208</v>
      </c>
      <c r="C86">
        <v>0.2</v>
      </c>
      <c r="D86">
        <v>0.03</v>
      </c>
      <c r="E86">
        <v>0.17</v>
      </c>
      <c r="F86">
        <v>115204</v>
      </c>
      <c r="G86">
        <v>33264</v>
      </c>
      <c r="H86">
        <v>20</v>
      </c>
      <c r="I86">
        <v>74132</v>
      </c>
      <c r="J86">
        <v>33128</v>
      </c>
      <c r="K86">
        <v>0</v>
      </c>
      <c r="L86">
        <v>0</v>
      </c>
      <c r="M86" t="s">
        <v>378</v>
      </c>
      <c r="N86" s="9">
        <v>0.2</v>
      </c>
      <c r="O86" s="10">
        <v>74152</v>
      </c>
    </row>
    <row r="87" spans="1:15" x14ac:dyDescent="0.15">
      <c r="A87" s="1">
        <v>42290.830011574071</v>
      </c>
      <c r="B87">
        <v>3208</v>
      </c>
      <c r="C87">
        <v>0.3</v>
      </c>
      <c r="D87">
        <v>0.03</v>
      </c>
      <c r="E87">
        <v>0.27</v>
      </c>
      <c r="F87">
        <v>115204</v>
      </c>
      <c r="G87">
        <v>33264</v>
      </c>
      <c r="H87">
        <v>20</v>
      </c>
      <c r="I87">
        <v>74132</v>
      </c>
      <c r="J87">
        <v>33128</v>
      </c>
      <c r="K87">
        <v>0</v>
      </c>
      <c r="L87">
        <v>0</v>
      </c>
      <c r="M87" t="s">
        <v>378</v>
      </c>
      <c r="N87" s="9">
        <v>0.3</v>
      </c>
      <c r="O87" s="10">
        <v>74152</v>
      </c>
    </row>
    <row r="88" spans="1:15" x14ac:dyDescent="0.15">
      <c r="A88" s="1">
        <v>42290.830358796295</v>
      </c>
      <c r="B88">
        <v>3208</v>
      </c>
      <c r="C88">
        <v>0.2</v>
      </c>
      <c r="D88">
        <v>0.03</v>
      </c>
      <c r="E88">
        <v>0.17</v>
      </c>
      <c r="F88">
        <v>115204</v>
      </c>
      <c r="G88">
        <v>33264</v>
      </c>
      <c r="H88">
        <v>20</v>
      </c>
      <c r="I88">
        <v>74132</v>
      </c>
      <c r="J88">
        <v>33128</v>
      </c>
      <c r="K88">
        <v>0</v>
      </c>
      <c r="L88">
        <v>0</v>
      </c>
      <c r="M88" t="s">
        <v>378</v>
      </c>
      <c r="N88" s="9">
        <v>0.2</v>
      </c>
      <c r="O88" s="10">
        <v>74152</v>
      </c>
    </row>
    <row r="89" spans="1:15" x14ac:dyDescent="0.15">
      <c r="A89" s="1">
        <v>42290.830706018518</v>
      </c>
      <c r="B89">
        <v>3208</v>
      </c>
      <c r="C89">
        <v>0.23</v>
      </c>
      <c r="D89">
        <v>7.0000000000000007E-2</v>
      </c>
      <c r="E89">
        <v>0.17</v>
      </c>
      <c r="F89">
        <v>115204</v>
      </c>
      <c r="G89">
        <v>33264</v>
      </c>
      <c r="H89">
        <v>20</v>
      </c>
      <c r="I89">
        <v>74132</v>
      </c>
      <c r="J89">
        <v>33128</v>
      </c>
      <c r="K89">
        <v>0</v>
      </c>
      <c r="L89">
        <v>0</v>
      </c>
      <c r="M89" t="s">
        <v>378</v>
      </c>
      <c r="N89" s="9">
        <v>0.23</v>
      </c>
      <c r="O89" s="10">
        <v>74152</v>
      </c>
    </row>
    <row r="90" spans="1:15" x14ac:dyDescent="0.15">
      <c r="A90" s="1">
        <v>42290.831053240741</v>
      </c>
      <c r="B90">
        <v>3208</v>
      </c>
      <c r="C90">
        <v>0.27</v>
      </c>
      <c r="D90">
        <v>7.0000000000000007E-2</v>
      </c>
      <c r="E90">
        <v>0.2</v>
      </c>
      <c r="F90">
        <v>115204</v>
      </c>
      <c r="G90">
        <v>33264</v>
      </c>
      <c r="H90">
        <v>20</v>
      </c>
      <c r="I90">
        <v>74132</v>
      </c>
      <c r="J90">
        <v>33128</v>
      </c>
      <c r="K90">
        <v>0</v>
      </c>
      <c r="L90">
        <v>0</v>
      </c>
      <c r="M90" t="s">
        <v>378</v>
      </c>
      <c r="N90" s="9">
        <v>0.27</v>
      </c>
      <c r="O90" s="10">
        <v>74152</v>
      </c>
    </row>
    <row r="91" spans="1:15" x14ac:dyDescent="0.15">
      <c r="A91" s="1">
        <v>42290.831400462965</v>
      </c>
      <c r="B91">
        <v>3208</v>
      </c>
      <c r="C91">
        <v>0.2</v>
      </c>
      <c r="D91">
        <v>0.03</v>
      </c>
      <c r="E91">
        <v>0.17</v>
      </c>
      <c r="F91">
        <v>115204</v>
      </c>
      <c r="G91">
        <v>33264</v>
      </c>
      <c r="H91">
        <v>20</v>
      </c>
      <c r="I91">
        <v>74132</v>
      </c>
      <c r="J91">
        <v>33128</v>
      </c>
      <c r="K91">
        <v>0</v>
      </c>
      <c r="L91">
        <v>0</v>
      </c>
      <c r="M91" t="s">
        <v>378</v>
      </c>
      <c r="N91" s="9">
        <v>0.2</v>
      </c>
      <c r="O91" s="10">
        <v>74152</v>
      </c>
    </row>
    <row r="92" spans="1:15" x14ac:dyDescent="0.15">
      <c r="A92" s="1">
        <v>42290.831747685188</v>
      </c>
      <c r="B92">
        <v>3208</v>
      </c>
      <c r="C92">
        <v>0.27</v>
      </c>
      <c r="D92">
        <v>0.03</v>
      </c>
      <c r="E92">
        <v>0.23</v>
      </c>
      <c r="F92">
        <v>115204</v>
      </c>
      <c r="G92">
        <v>33264</v>
      </c>
      <c r="H92">
        <v>20</v>
      </c>
      <c r="I92">
        <v>74132</v>
      </c>
      <c r="J92">
        <v>33128</v>
      </c>
      <c r="K92">
        <v>0</v>
      </c>
      <c r="L92">
        <v>0</v>
      </c>
      <c r="M92" t="s">
        <v>378</v>
      </c>
      <c r="N92" s="9">
        <v>0.27</v>
      </c>
      <c r="O92" s="10">
        <v>74152</v>
      </c>
    </row>
    <row r="93" spans="1:15" x14ac:dyDescent="0.15">
      <c r="A93" s="1">
        <v>42290.832094907404</v>
      </c>
      <c r="B93">
        <v>3208</v>
      </c>
      <c r="C93">
        <v>0.2</v>
      </c>
      <c r="D93">
        <v>0</v>
      </c>
      <c r="E93">
        <v>0.2</v>
      </c>
      <c r="F93">
        <v>115204</v>
      </c>
      <c r="G93">
        <v>33264</v>
      </c>
      <c r="H93">
        <v>20</v>
      </c>
      <c r="I93">
        <v>74132</v>
      </c>
      <c r="J93">
        <v>33128</v>
      </c>
      <c r="K93">
        <v>0</v>
      </c>
      <c r="L93">
        <v>0</v>
      </c>
      <c r="M93" t="s">
        <v>378</v>
      </c>
      <c r="N93" s="9">
        <v>0.2</v>
      </c>
      <c r="O93" s="10">
        <v>74152</v>
      </c>
    </row>
    <row r="94" spans="1:15" x14ac:dyDescent="0.15">
      <c r="A94" s="1">
        <v>42290.832442129627</v>
      </c>
      <c r="B94">
        <v>3208</v>
      </c>
      <c r="C94">
        <v>0.3</v>
      </c>
      <c r="D94">
        <v>0.03</v>
      </c>
      <c r="E94">
        <v>0.27</v>
      </c>
      <c r="F94">
        <v>115204</v>
      </c>
      <c r="G94">
        <v>33264</v>
      </c>
      <c r="H94">
        <v>20</v>
      </c>
      <c r="I94">
        <v>74132</v>
      </c>
      <c r="J94">
        <v>33128</v>
      </c>
      <c r="K94">
        <v>0</v>
      </c>
      <c r="L94">
        <v>0</v>
      </c>
      <c r="M94" t="s">
        <v>378</v>
      </c>
      <c r="N94" s="9">
        <v>0.3</v>
      </c>
      <c r="O94" s="10">
        <v>74152</v>
      </c>
    </row>
    <row r="95" spans="1:15" x14ac:dyDescent="0.15">
      <c r="A95" s="1">
        <v>42290.832789351851</v>
      </c>
      <c r="B95">
        <v>3208</v>
      </c>
      <c r="C95">
        <v>0.2</v>
      </c>
      <c r="D95">
        <v>0</v>
      </c>
      <c r="E95">
        <v>0.2</v>
      </c>
      <c r="F95">
        <v>115204</v>
      </c>
      <c r="G95">
        <v>33264</v>
      </c>
      <c r="H95">
        <v>20</v>
      </c>
      <c r="I95">
        <v>74132</v>
      </c>
      <c r="J95">
        <v>33128</v>
      </c>
      <c r="K95">
        <v>0</v>
      </c>
      <c r="L95">
        <v>0</v>
      </c>
      <c r="M95" t="s">
        <v>378</v>
      </c>
      <c r="N95" s="9">
        <v>0.2</v>
      </c>
      <c r="O95" s="10">
        <v>74152</v>
      </c>
    </row>
    <row r="96" spans="1:15" x14ac:dyDescent="0.15">
      <c r="A96" s="1">
        <v>42290.833136574074</v>
      </c>
      <c r="B96">
        <v>3208</v>
      </c>
      <c r="C96">
        <v>0.2</v>
      </c>
      <c r="D96">
        <v>7.0000000000000007E-2</v>
      </c>
      <c r="E96">
        <v>0.13</v>
      </c>
      <c r="F96">
        <v>115204</v>
      </c>
      <c r="G96">
        <v>33264</v>
      </c>
      <c r="H96">
        <v>20</v>
      </c>
      <c r="I96">
        <v>74132</v>
      </c>
      <c r="J96">
        <v>33128</v>
      </c>
      <c r="K96">
        <v>0</v>
      </c>
      <c r="L96">
        <v>0</v>
      </c>
      <c r="M96" t="s">
        <v>378</v>
      </c>
      <c r="N96" s="9">
        <v>0.2</v>
      </c>
      <c r="O96" s="10">
        <v>74152</v>
      </c>
    </row>
    <row r="97" spans="1:15" x14ac:dyDescent="0.15">
      <c r="A97" s="1">
        <v>42290.833483796298</v>
      </c>
      <c r="B97">
        <v>3208</v>
      </c>
      <c r="C97">
        <v>0.3</v>
      </c>
      <c r="D97">
        <v>0.03</v>
      </c>
      <c r="E97">
        <v>0.27</v>
      </c>
      <c r="F97">
        <v>115204</v>
      </c>
      <c r="G97">
        <v>33264</v>
      </c>
      <c r="H97">
        <v>20</v>
      </c>
      <c r="I97">
        <v>74132</v>
      </c>
      <c r="J97">
        <v>33128</v>
      </c>
      <c r="K97">
        <v>0</v>
      </c>
      <c r="L97">
        <v>0</v>
      </c>
      <c r="M97" t="s">
        <v>378</v>
      </c>
      <c r="N97" s="9">
        <v>0.3</v>
      </c>
      <c r="O97" s="10">
        <v>74152</v>
      </c>
    </row>
    <row r="98" spans="1:15" x14ac:dyDescent="0.15">
      <c r="A98" s="1">
        <v>42290.833831018521</v>
      </c>
      <c r="B98">
        <v>3208</v>
      </c>
      <c r="C98">
        <v>0.2</v>
      </c>
      <c r="D98">
        <v>0</v>
      </c>
      <c r="E98">
        <v>0.2</v>
      </c>
      <c r="F98">
        <v>115204</v>
      </c>
      <c r="G98">
        <v>33264</v>
      </c>
      <c r="H98">
        <v>20</v>
      </c>
      <c r="I98">
        <v>74132</v>
      </c>
      <c r="J98">
        <v>33128</v>
      </c>
      <c r="K98">
        <v>0</v>
      </c>
      <c r="L98">
        <v>0</v>
      </c>
      <c r="M98" t="s">
        <v>378</v>
      </c>
      <c r="N98" s="9">
        <v>0.2</v>
      </c>
      <c r="O98" s="10">
        <v>74152</v>
      </c>
    </row>
    <row r="99" spans="1:15" x14ac:dyDescent="0.15">
      <c r="A99" s="1">
        <v>42290.834178240744</v>
      </c>
      <c r="B99">
        <v>3208</v>
      </c>
      <c r="C99">
        <v>0.27</v>
      </c>
      <c r="D99">
        <v>0.03</v>
      </c>
      <c r="E99">
        <v>0.23</v>
      </c>
      <c r="F99">
        <v>115204</v>
      </c>
      <c r="G99">
        <v>33264</v>
      </c>
      <c r="H99">
        <v>20</v>
      </c>
      <c r="I99">
        <v>74132</v>
      </c>
      <c r="J99">
        <v>33128</v>
      </c>
      <c r="K99">
        <v>0</v>
      </c>
      <c r="L99">
        <v>0</v>
      </c>
      <c r="M99" t="s">
        <v>378</v>
      </c>
      <c r="N99" s="9">
        <v>0.27</v>
      </c>
      <c r="O99" s="10">
        <v>74152</v>
      </c>
    </row>
    <row r="100" spans="1:15" x14ac:dyDescent="0.15">
      <c r="A100" s="1">
        <v>42290.83452546296</v>
      </c>
      <c r="B100">
        <v>3208</v>
      </c>
      <c r="C100">
        <v>0.27</v>
      </c>
      <c r="D100">
        <v>7.0000000000000007E-2</v>
      </c>
      <c r="E100">
        <v>0.2</v>
      </c>
      <c r="F100">
        <v>115204</v>
      </c>
      <c r="G100">
        <v>33264</v>
      </c>
      <c r="H100">
        <v>20</v>
      </c>
      <c r="I100">
        <v>74132</v>
      </c>
      <c r="J100">
        <v>33128</v>
      </c>
      <c r="K100">
        <v>0</v>
      </c>
      <c r="L100">
        <v>0</v>
      </c>
      <c r="M100" t="s">
        <v>378</v>
      </c>
      <c r="N100" s="9">
        <v>0.27</v>
      </c>
      <c r="O100" s="10">
        <v>74152</v>
      </c>
    </row>
    <row r="101" spans="1:15" x14ac:dyDescent="0.15">
      <c r="A101" s="1">
        <v>42290.834872685184</v>
      </c>
      <c r="B101">
        <v>3208</v>
      </c>
      <c r="C101">
        <v>0.27</v>
      </c>
      <c r="D101">
        <v>0.03</v>
      </c>
      <c r="E101">
        <v>0.23</v>
      </c>
      <c r="F101">
        <v>115204</v>
      </c>
      <c r="G101">
        <v>33264</v>
      </c>
      <c r="H101">
        <v>20</v>
      </c>
      <c r="I101">
        <v>74132</v>
      </c>
      <c r="J101">
        <v>33128</v>
      </c>
      <c r="K101">
        <v>0</v>
      </c>
      <c r="L101">
        <v>0</v>
      </c>
      <c r="M101" t="s">
        <v>378</v>
      </c>
      <c r="N101" s="9">
        <v>0.27</v>
      </c>
      <c r="O101" s="10">
        <v>74152</v>
      </c>
    </row>
    <row r="102" spans="1:15" x14ac:dyDescent="0.15">
      <c r="A102" s="1">
        <v>42290.835219907407</v>
      </c>
      <c r="B102">
        <v>3208</v>
      </c>
      <c r="C102">
        <v>0.2</v>
      </c>
      <c r="D102">
        <v>0</v>
      </c>
      <c r="E102">
        <v>0.2</v>
      </c>
      <c r="F102">
        <v>115204</v>
      </c>
      <c r="G102">
        <v>33264</v>
      </c>
      <c r="H102">
        <v>20</v>
      </c>
      <c r="I102">
        <v>74132</v>
      </c>
      <c r="J102">
        <v>33128</v>
      </c>
      <c r="K102">
        <v>0</v>
      </c>
      <c r="L102">
        <v>0</v>
      </c>
      <c r="M102" t="s">
        <v>378</v>
      </c>
      <c r="N102" s="9">
        <v>0.2</v>
      </c>
      <c r="O102" s="10">
        <v>74152</v>
      </c>
    </row>
    <row r="103" spans="1:15" x14ac:dyDescent="0.15">
      <c r="A103" s="1">
        <v>42290.83556712963</v>
      </c>
      <c r="B103">
        <v>3208</v>
      </c>
      <c r="C103">
        <v>0.23</v>
      </c>
      <c r="D103">
        <v>0.1</v>
      </c>
      <c r="E103">
        <v>0.13</v>
      </c>
      <c r="F103">
        <v>115204</v>
      </c>
      <c r="G103">
        <v>33264</v>
      </c>
      <c r="H103">
        <v>20</v>
      </c>
      <c r="I103">
        <v>74132</v>
      </c>
      <c r="J103">
        <v>33128</v>
      </c>
      <c r="K103">
        <v>0</v>
      </c>
      <c r="L103">
        <v>0</v>
      </c>
      <c r="M103" t="s">
        <v>378</v>
      </c>
      <c r="N103" s="9">
        <v>0.23</v>
      </c>
      <c r="O103" s="10">
        <v>74152</v>
      </c>
    </row>
    <row r="104" spans="1:15" x14ac:dyDescent="0.15">
      <c r="A104" s="1">
        <v>42290.835914351854</v>
      </c>
      <c r="B104">
        <v>3208</v>
      </c>
      <c r="C104">
        <v>0.27</v>
      </c>
      <c r="D104">
        <v>0.1</v>
      </c>
      <c r="E104">
        <v>0.17</v>
      </c>
      <c r="F104">
        <v>115204</v>
      </c>
      <c r="G104">
        <v>33264</v>
      </c>
      <c r="H104">
        <v>20</v>
      </c>
      <c r="I104">
        <v>74132</v>
      </c>
      <c r="J104">
        <v>33128</v>
      </c>
      <c r="K104">
        <v>0</v>
      </c>
      <c r="L104">
        <v>0</v>
      </c>
      <c r="M104" t="s">
        <v>378</v>
      </c>
      <c r="N104" s="9">
        <v>0.27</v>
      </c>
      <c r="O104" s="10">
        <v>74152</v>
      </c>
    </row>
    <row r="105" spans="1:15" x14ac:dyDescent="0.15">
      <c r="A105" s="1">
        <v>42290.836261574077</v>
      </c>
      <c r="B105">
        <v>3208</v>
      </c>
      <c r="C105">
        <v>0.2</v>
      </c>
      <c r="D105">
        <v>7.0000000000000007E-2</v>
      </c>
      <c r="E105">
        <v>0.13</v>
      </c>
      <c r="F105">
        <v>115204</v>
      </c>
      <c r="G105">
        <v>33264</v>
      </c>
      <c r="H105">
        <v>20</v>
      </c>
      <c r="I105">
        <v>74132</v>
      </c>
      <c r="J105">
        <v>33128</v>
      </c>
      <c r="K105">
        <v>0</v>
      </c>
      <c r="L105">
        <v>0</v>
      </c>
      <c r="M105" t="s">
        <v>378</v>
      </c>
      <c r="N105" s="9">
        <v>0.2</v>
      </c>
      <c r="O105" s="10">
        <v>74152</v>
      </c>
    </row>
    <row r="106" spans="1:15" x14ac:dyDescent="0.15">
      <c r="A106" s="1">
        <v>42290.836608796293</v>
      </c>
      <c r="B106">
        <v>3208</v>
      </c>
      <c r="C106">
        <v>0.27</v>
      </c>
      <c r="D106">
        <v>0.03</v>
      </c>
      <c r="E106">
        <v>0.23</v>
      </c>
      <c r="F106">
        <v>115204</v>
      </c>
      <c r="G106">
        <v>33264</v>
      </c>
      <c r="H106">
        <v>20</v>
      </c>
      <c r="I106">
        <v>74132</v>
      </c>
      <c r="J106">
        <v>33128</v>
      </c>
      <c r="K106">
        <v>0</v>
      </c>
      <c r="L106">
        <v>0</v>
      </c>
      <c r="M106" t="s">
        <v>378</v>
      </c>
      <c r="N106" s="9">
        <v>0.27</v>
      </c>
      <c r="O106" s="10">
        <v>74152</v>
      </c>
    </row>
    <row r="107" spans="1:15" x14ac:dyDescent="0.15">
      <c r="A107" s="1">
        <v>42290.836956018517</v>
      </c>
      <c r="B107">
        <v>3208</v>
      </c>
      <c r="C107">
        <v>0.2</v>
      </c>
      <c r="D107">
        <v>7.0000000000000007E-2</v>
      </c>
      <c r="E107">
        <v>0.13</v>
      </c>
      <c r="F107">
        <v>115204</v>
      </c>
      <c r="G107">
        <v>33264</v>
      </c>
      <c r="H107">
        <v>20</v>
      </c>
      <c r="I107">
        <v>74132</v>
      </c>
      <c r="J107">
        <v>33128</v>
      </c>
      <c r="K107">
        <v>0</v>
      </c>
      <c r="L107">
        <v>0</v>
      </c>
      <c r="M107" t="s">
        <v>378</v>
      </c>
      <c r="N107" s="9">
        <v>0.2</v>
      </c>
      <c r="O107" s="10">
        <v>74152</v>
      </c>
    </row>
    <row r="108" spans="1:15" x14ac:dyDescent="0.15">
      <c r="A108" s="1">
        <v>42290.83730324074</v>
      </c>
      <c r="B108">
        <v>3208</v>
      </c>
      <c r="C108">
        <v>0.3</v>
      </c>
      <c r="D108">
        <v>0</v>
      </c>
      <c r="E108">
        <v>0.3</v>
      </c>
      <c r="F108">
        <v>115204</v>
      </c>
      <c r="G108">
        <v>33264</v>
      </c>
      <c r="H108">
        <v>20</v>
      </c>
      <c r="I108">
        <v>74132</v>
      </c>
      <c r="J108">
        <v>33128</v>
      </c>
      <c r="K108">
        <v>0</v>
      </c>
      <c r="L108">
        <v>0</v>
      </c>
      <c r="M108" t="s">
        <v>378</v>
      </c>
      <c r="N108" s="9">
        <v>0.3</v>
      </c>
      <c r="O108" s="10">
        <v>74152</v>
      </c>
    </row>
    <row r="109" spans="1:15" x14ac:dyDescent="0.15">
      <c r="A109" s="1">
        <v>42290.837650462963</v>
      </c>
      <c r="B109">
        <v>3208</v>
      </c>
      <c r="C109">
        <v>0.23</v>
      </c>
      <c r="D109">
        <v>7.0000000000000007E-2</v>
      </c>
      <c r="E109">
        <v>0.17</v>
      </c>
      <c r="F109">
        <v>115204</v>
      </c>
      <c r="G109">
        <v>33264</v>
      </c>
      <c r="H109">
        <v>20</v>
      </c>
      <c r="I109">
        <v>74132</v>
      </c>
      <c r="J109">
        <v>33128</v>
      </c>
      <c r="K109">
        <v>0</v>
      </c>
      <c r="L109">
        <v>0</v>
      </c>
      <c r="M109" t="s">
        <v>378</v>
      </c>
      <c r="N109" s="9">
        <v>0.23</v>
      </c>
      <c r="O109" s="10">
        <v>74152</v>
      </c>
    </row>
    <row r="110" spans="1:15" x14ac:dyDescent="0.15">
      <c r="A110" s="1">
        <v>42290.837997685187</v>
      </c>
      <c r="B110">
        <v>3208</v>
      </c>
      <c r="C110">
        <v>0.23</v>
      </c>
      <c r="D110">
        <v>0.03</v>
      </c>
      <c r="E110">
        <v>0.2</v>
      </c>
      <c r="F110">
        <v>115204</v>
      </c>
      <c r="G110">
        <v>33264</v>
      </c>
      <c r="H110">
        <v>20</v>
      </c>
      <c r="I110">
        <v>74132</v>
      </c>
      <c r="J110">
        <v>33128</v>
      </c>
      <c r="K110">
        <v>0</v>
      </c>
      <c r="L110">
        <v>0</v>
      </c>
      <c r="M110" t="s">
        <v>378</v>
      </c>
      <c r="N110" s="9">
        <v>0.23</v>
      </c>
      <c r="O110" s="10">
        <v>74152</v>
      </c>
    </row>
    <row r="111" spans="1:15" x14ac:dyDescent="0.15">
      <c r="A111" s="1">
        <v>42290.83834490741</v>
      </c>
      <c r="B111">
        <v>3208</v>
      </c>
      <c r="C111">
        <v>0.3</v>
      </c>
      <c r="D111">
        <v>0.03</v>
      </c>
      <c r="E111">
        <v>0.27</v>
      </c>
      <c r="F111">
        <v>115204</v>
      </c>
      <c r="G111">
        <v>33264</v>
      </c>
      <c r="H111">
        <v>20</v>
      </c>
      <c r="I111">
        <v>74132</v>
      </c>
      <c r="J111">
        <v>33128</v>
      </c>
      <c r="K111">
        <v>0</v>
      </c>
      <c r="L111">
        <v>0</v>
      </c>
      <c r="M111" t="s">
        <v>378</v>
      </c>
      <c r="N111" s="9">
        <v>0.3</v>
      </c>
      <c r="O111" s="10">
        <v>74152</v>
      </c>
    </row>
    <row r="112" spans="1:15" x14ac:dyDescent="0.15">
      <c r="A112" s="1">
        <v>42290.838692129626</v>
      </c>
      <c r="B112">
        <v>3208</v>
      </c>
      <c r="C112">
        <v>0.2</v>
      </c>
      <c r="D112">
        <v>0.13</v>
      </c>
      <c r="E112">
        <v>7.0000000000000007E-2</v>
      </c>
      <c r="F112">
        <v>115204</v>
      </c>
      <c r="G112">
        <v>33264</v>
      </c>
      <c r="H112">
        <v>20</v>
      </c>
      <c r="I112">
        <v>74132</v>
      </c>
      <c r="J112">
        <v>33128</v>
      </c>
      <c r="K112">
        <v>0</v>
      </c>
      <c r="L112">
        <v>0</v>
      </c>
      <c r="M112" t="s">
        <v>378</v>
      </c>
      <c r="N112" s="9">
        <v>0.2</v>
      </c>
      <c r="O112" s="10">
        <v>74152</v>
      </c>
    </row>
    <row r="113" spans="1:15" x14ac:dyDescent="0.15">
      <c r="A113" s="1">
        <v>42290.839039351849</v>
      </c>
      <c r="B113">
        <v>3208</v>
      </c>
      <c r="C113">
        <v>0.23</v>
      </c>
      <c r="D113">
        <v>0.03</v>
      </c>
      <c r="E113">
        <v>0.2</v>
      </c>
      <c r="F113">
        <v>115204</v>
      </c>
      <c r="G113">
        <v>33264</v>
      </c>
      <c r="H113">
        <v>20</v>
      </c>
      <c r="I113">
        <v>74132</v>
      </c>
      <c r="J113">
        <v>33128</v>
      </c>
      <c r="K113">
        <v>0</v>
      </c>
      <c r="L113">
        <v>0</v>
      </c>
      <c r="M113" t="s">
        <v>378</v>
      </c>
      <c r="N113" s="9">
        <v>0.23</v>
      </c>
      <c r="O113" s="10">
        <v>74152</v>
      </c>
    </row>
    <row r="114" spans="1:15" x14ac:dyDescent="0.15">
      <c r="A114" s="1">
        <v>42290.839386574073</v>
      </c>
      <c r="B114">
        <v>3208</v>
      </c>
      <c r="C114">
        <v>0.3</v>
      </c>
      <c r="D114">
        <v>0.1</v>
      </c>
      <c r="E114">
        <v>0.2</v>
      </c>
      <c r="F114">
        <v>115204</v>
      </c>
      <c r="G114">
        <v>33264</v>
      </c>
      <c r="H114">
        <v>20</v>
      </c>
      <c r="I114">
        <v>74132</v>
      </c>
      <c r="J114">
        <v>33128</v>
      </c>
      <c r="K114">
        <v>0</v>
      </c>
      <c r="L114">
        <v>0</v>
      </c>
      <c r="M114" t="s">
        <v>378</v>
      </c>
      <c r="N114" s="9">
        <v>0.3</v>
      </c>
      <c r="O114" s="10">
        <v>74152</v>
      </c>
    </row>
    <row r="115" spans="1:15" x14ac:dyDescent="0.15">
      <c r="A115" s="1">
        <v>42290.839733796296</v>
      </c>
      <c r="B115">
        <v>3208</v>
      </c>
      <c r="C115">
        <v>0.23</v>
      </c>
      <c r="D115">
        <v>0.03</v>
      </c>
      <c r="E115">
        <v>0.2</v>
      </c>
      <c r="F115">
        <v>115204</v>
      </c>
      <c r="G115">
        <v>33264</v>
      </c>
      <c r="H115">
        <v>20</v>
      </c>
      <c r="I115">
        <v>74132</v>
      </c>
      <c r="J115">
        <v>33128</v>
      </c>
      <c r="K115">
        <v>0</v>
      </c>
      <c r="L115">
        <v>0</v>
      </c>
      <c r="M115" t="s">
        <v>378</v>
      </c>
      <c r="N115" s="9">
        <v>0.23</v>
      </c>
      <c r="O115" s="10">
        <v>74152</v>
      </c>
    </row>
    <row r="116" spans="1:15" x14ac:dyDescent="0.15">
      <c r="A116" s="1">
        <v>42290.840081018519</v>
      </c>
      <c r="B116">
        <v>3208</v>
      </c>
      <c r="C116">
        <v>0.23</v>
      </c>
      <c r="D116">
        <v>0.03</v>
      </c>
      <c r="E116">
        <v>0.2</v>
      </c>
      <c r="F116">
        <v>115204</v>
      </c>
      <c r="G116">
        <v>33264</v>
      </c>
      <c r="H116">
        <v>20</v>
      </c>
      <c r="I116">
        <v>74132</v>
      </c>
      <c r="J116">
        <v>33128</v>
      </c>
      <c r="K116">
        <v>0</v>
      </c>
      <c r="L116">
        <v>0</v>
      </c>
      <c r="M116" t="s">
        <v>378</v>
      </c>
      <c r="N116" s="9">
        <v>0.23</v>
      </c>
      <c r="O116" s="10">
        <v>74152</v>
      </c>
    </row>
    <row r="117" spans="1:15" x14ac:dyDescent="0.15">
      <c r="A117" s="1">
        <v>42290.840428240743</v>
      </c>
      <c r="B117">
        <v>3208</v>
      </c>
      <c r="C117">
        <v>0.23</v>
      </c>
      <c r="D117">
        <v>0.03</v>
      </c>
      <c r="E117">
        <v>0.2</v>
      </c>
      <c r="F117">
        <v>115204</v>
      </c>
      <c r="G117">
        <v>33264</v>
      </c>
      <c r="H117">
        <v>20</v>
      </c>
      <c r="I117">
        <v>74132</v>
      </c>
      <c r="J117">
        <v>33128</v>
      </c>
      <c r="K117">
        <v>0</v>
      </c>
      <c r="L117">
        <v>0</v>
      </c>
      <c r="M117" t="s">
        <v>378</v>
      </c>
      <c r="N117" s="9">
        <v>0.23</v>
      </c>
      <c r="O117" s="10">
        <v>74152</v>
      </c>
    </row>
    <row r="118" spans="1:15" x14ac:dyDescent="0.15">
      <c r="A118" s="1">
        <v>42290.840775462966</v>
      </c>
      <c r="B118">
        <v>3208</v>
      </c>
      <c r="C118">
        <v>0.23</v>
      </c>
      <c r="D118">
        <v>0</v>
      </c>
      <c r="E118">
        <v>0.23</v>
      </c>
      <c r="F118">
        <v>115204</v>
      </c>
      <c r="G118">
        <v>33264</v>
      </c>
      <c r="H118">
        <v>20</v>
      </c>
      <c r="I118">
        <v>74132</v>
      </c>
      <c r="J118">
        <v>33128</v>
      </c>
      <c r="K118">
        <v>0</v>
      </c>
      <c r="L118">
        <v>0</v>
      </c>
      <c r="M118" t="s">
        <v>378</v>
      </c>
      <c r="N118" s="9">
        <v>0.23</v>
      </c>
      <c r="O118" s="10">
        <v>74152</v>
      </c>
    </row>
    <row r="119" spans="1:15" x14ac:dyDescent="0.15">
      <c r="A119" s="1">
        <v>42290.841122685182</v>
      </c>
      <c r="B119">
        <v>3208</v>
      </c>
      <c r="C119">
        <v>0.23</v>
      </c>
      <c r="D119">
        <v>0.03</v>
      </c>
      <c r="E119">
        <v>0.2</v>
      </c>
      <c r="F119">
        <v>115204</v>
      </c>
      <c r="G119">
        <v>33264</v>
      </c>
      <c r="H119">
        <v>20</v>
      </c>
      <c r="I119">
        <v>74132</v>
      </c>
      <c r="J119">
        <v>33128</v>
      </c>
      <c r="K119">
        <v>0</v>
      </c>
      <c r="L119">
        <v>0</v>
      </c>
      <c r="M119" t="s">
        <v>378</v>
      </c>
      <c r="N119" s="9">
        <v>0.23</v>
      </c>
      <c r="O119" s="10">
        <v>74152</v>
      </c>
    </row>
    <row r="120" spans="1:15" x14ac:dyDescent="0.15">
      <c r="A120" s="1">
        <v>42290.841469907406</v>
      </c>
      <c r="B120">
        <v>3208</v>
      </c>
      <c r="C120">
        <v>0.27</v>
      </c>
      <c r="D120">
        <v>0.03</v>
      </c>
      <c r="E120">
        <v>0.23</v>
      </c>
      <c r="F120">
        <v>115204</v>
      </c>
      <c r="G120">
        <v>33264</v>
      </c>
      <c r="H120">
        <v>20</v>
      </c>
      <c r="I120">
        <v>74132</v>
      </c>
      <c r="J120">
        <v>33128</v>
      </c>
      <c r="K120">
        <v>0</v>
      </c>
      <c r="L120">
        <v>0</v>
      </c>
      <c r="M120" t="s">
        <v>378</v>
      </c>
      <c r="N120" s="9">
        <v>0.27</v>
      </c>
      <c r="O120" s="10">
        <v>74152</v>
      </c>
    </row>
    <row r="121" spans="1:15" x14ac:dyDescent="0.15">
      <c r="A121" s="1">
        <v>42290.841817129629</v>
      </c>
      <c r="B121">
        <v>3208</v>
      </c>
      <c r="C121">
        <v>0.17</v>
      </c>
      <c r="D121">
        <v>0</v>
      </c>
      <c r="E121">
        <v>0.17</v>
      </c>
      <c r="F121">
        <v>115204</v>
      </c>
      <c r="G121">
        <v>33264</v>
      </c>
      <c r="H121">
        <v>20</v>
      </c>
      <c r="I121">
        <v>74132</v>
      </c>
      <c r="J121">
        <v>33128</v>
      </c>
      <c r="K121">
        <v>0</v>
      </c>
      <c r="L121">
        <v>0</v>
      </c>
      <c r="M121" t="s">
        <v>378</v>
      </c>
      <c r="N121" s="9">
        <v>0.17</v>
      </c>
      <c r="O121" s="10">
        <v>74152</v>
      </c>
    </row>
    <row r="122" spans="1:15" x14ac:dyDescent="0.15">
      <c r="A122" s="1">
        <v>42290.81994212963</v>
      </c>
      <c r="B122">
        <v>7</v>
      </c>
      <c r="C122">
        <v>213921473.66</v>
      </c>
      <c r="D122">
        <v>1.47004873936284E+19</v>
      </c>
      <c r="E122">
        <v>1421.7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 t="s">
        <v>375</v>
      </c>
      <c r="N122" s="9">
        <v>213921473.66</v>
      </c>
      <c r="O122" s="10">
        <v>0</v>
      </c>
    </row>
    <row r="123" spans="1:15" x14ac:dyDescent="0.15">
      <c r="A123" s="1">
        <v>42290.820289351854</v>
      </c>
      <c r="B123">
        <v>3775</v>
      </c>
      <c r="C123">
        <v>0.13</v>
      </c>
      <c r="D123">
        <v>0.13</v>
      </c>
      <c r="E123">
        <v>0</v>
      </c>
      <c r="F123">
        <v>632300</v>
      </c>
      <c r="G123">
        <v>351028</v>
      </c>
      <c r="H123">
        <v>2900</v>
      </c>
      <c r="I123">
        <v>488060</v>
      </c>
      <c r="J123">
        <v>3804</v>
      </c>
      <c r="K123">
        <v>0</v>
      </c>
      <c r="L123">
        <v>0</v>
      </c>
      <c r="M123" t="s">
        <v>380</v>
      </c>
      <c r="N123" s="9">
        <v>0.13</v>
      </c>
      <c r="O123" s="10">
        <v>490960</v>
      </c>
    </row>
    <row r="124" spans="1:15" x14ac:dyDescent="0.15">
      <c r="A124" s="1">
        <v>42290.820983796293</v>
      </c>
      <c r="B124">
        <v>3775</v>
      </c>
      <c r="C124">
        <v>3.4</v>
      </c>
      <c r="D124">
        <v>3.37</v>
      </c>
      <c r="E124">
        <v>0.03</v>
      </c>
      <c r="F124">
        <v>632300</v>
      </c>
      <c r="G124">
        <v>351028</v>
      </c>
      <c r="H124">
        <v>2900</v>
      </c>
      <c r="I124">
        <v>488060</v>
      </c>
      <c r="J124">
        <v>3804</v>
      </c>
      <c r="K124">
        <v>0</v>
      </c>
      <c r="L124">
        <v>0</v>
      </c>
      <c r="M124" t="s">
        <v>380</v>
      </c>
      <c r="N124" s="9">
        <v>3.4</v>
      </c>
      <c r="O124" s="10">
        <v>490960</v>
      </c>
    </row>
    <row r="125" spans="1:15" x14ac:dyDescent="0.15">
      <c r="A125" s="1">
        <v>42290.821331018517</v>
      </c>
      <c r="B125">
        <v>3775</v>
      </c>
      <c r="C125">
        <v>13.93</v>
      </c>
      <c r="D125">
        <v>13.8</v>
      </c>
      <c r="E125">
        <v>0.13</v>
      </c>
      <c r="F125">
        <v>632300</v>
      </c>
      <c r="G125">
        <v>351080</v>
      </c>
      <c r="H125">
        <v>2900</v>
      </c>
      <c r="I125">
        <v>488060</v>
      </c>
      <c r="J125">
        <v>3804</v>
      </c>
      <c r="K125">
        <v>2</v>
      </c>
      <c r="L125">
        <v>0</v>
      </c>
      <c r="M125" t="s">
        <v>380</v>
      </c>
      <c r="N125" s="9">
        <v>13.93</v>
      </c>
      <c r="O125" s="10">
        <v>490960</v>
      </c>
    </row>
    <row r="126" spans="1:15" x14ac:dyDescent="0.15">
      <c r="A126" s="1">
        <v>42290.82167824074</v>
      </c>
      <c r="B126">
        <v>3775</v>
      </c>
      <c r="C126">
        <v>14.13</v>
      </c>
      <c r="D126">
        <v>13.93</v>
      </c>
      <c r="E126">
        <v>0.2</v>
      </c>
      <c r="F126">
        <v>632436</v>
      </c>
      <c r="G126">
        <v>351300</v>
      </c>
      <c r="H126">
        <v>2900</v>
      </c>
      <c r="I126">
        <v>488196</v>
      </c>
      <c r="J126">
        <v>3804</v>
      </c>
      <c r="K126">
        <v>3</v>
      </c>
      <c r="L126">
        <v>0</v>
      </c>
      <c r="M126" t="s">
        <v>380</v>
      </c>
      <c r="N126" s="9">
        <v>14.13</v>
      </c>
      <c r="O126" s="10">
        <v>491096</v>
      </c>
    </row>
    <row r="127" spans="1:15" x14ac:dyDescent="0.15">
      <c r="A127" s="1">
        <v>42290.822025462963</v>
      </c>
      <c r="B127">
        <v>3775</v>
      </c>
      <c r="C127">
        <v>16.5</v>
      </c>
      <c r="D127">
        <v>16.23</v>
      </c>
      <c r="E127">
        <v>0.27</v>
      </c>
      <c r="F127">
        <v>632928</v>
      </c>
      <c r="G127">
        <v>351760</v>
      </c>
      <c r="H127">
        <v>2900</v>
      </c>
      <c r="I127">
        <v>488688</v>
      </c>
      <c r="J127">
        <v>3804</v>
      </c>
      <c r="K127">
        <v>5</v>
      </c>
      <c r="L127">
        <v>0</v>
      </c>
      <c r="M127" t="s">
        <v>380</v>
      </c>
      <c r="N127" s="9">
        <v>16.5</v>
      </c>
      <c r="O127" s="10">
        <v>491588</v>
      </c>
    </row>
    <row r="128" spans="1:15" x14ac:dyDescent="0.15">
      <c r="A128" s="1">
        <v>42290.822372685187</v>
      </c>
      <c r="B128">
        <v>3775</v>
      </c>
      <c r="C128">
        <v>13.67</v>
      </c>
      <c r="D128">
        <v>13.5</v>
      </c>
      <c r="E128">
        <v>0.17</v>
      </c>
      <c r="F128">
        <v>632928</v>
      </c>
      <c r="G128">
        <v>351760</v>
      </c>
      <c r="H128">
        <v>2900</v>
      </c>
      <c r="I128">
        <v>488688</v>
      </c>
      <c r="J128">
        <v>3804</v>
      </c>
      <c r="K128">
        <v>1</v>
      </c>
      <c r="L128">
        <v>0</v>
      </c>
      <c r="M128" t="s">
        <v>380</v>
      </c>
      <c r="N128" s="9">
        <v>13.67</v>
      </c>
      <c r="O128" s="10">
        <v>491588</v>
      </c>
    </row>
    <row r="129" spans="1:15" x14ac:dyDescent="0.15">
      <c r="A129" s="1">
        <v>42290.82271990741</v>
      </c>
      <c r="B129">
        <v>3775</v>
      </c>
      <c r="C129">
        <v>13.87</v>
      </c>
      <c r="D129">
        <v>13.67</v>
      </c>
      <c r="E129">
        <v>0.2</v>
      </c>
      <c r="F129">
        <v>630840</v>
      </c>
      <c r="G129">
        <v>349708</v>
      </c>
      <c r="H129">
        <v>2900</v>
      </c>
      <c r="I129">
        <v>486600</v>
      </c>
      <c r="J129">
        <v>3804</v>
      </c>
      <c r="K129">
        <v>1</v>
      </c>
      <c r="L129">
        <v>0</v>
      </c>
      <c r="M129" t="s">
        <v>380</v>
      </c>
      <c r="N129" s="9">
        <v>13.87</v>
      </c>
      <c r="O129" s="10">
        <v>489500</v>
      </c>
    </row>
    <row r="130" spans="1:15" x14ac:dyDescent="0.15">
      <c r="A130" s="1">
        <v>42290.823067129626</v>
      </c>
      <c r="B130">
        <v>3775</v>
      </c>
      <c r="C130">
        <v>15.27</v>
      </c>
      <c r="D130">
        <v>15</v>
      </c>
      <c r="E130">
        <v>0.27</v>
      </c>
      <c r="F130">
        <v>630840</v>
      </c>
      <c r="G130">
        <v>349708</v>
      </c>
      <c r="H130">
        <v>2900</v>
      </c>
      <c r="I130">
        <v>486600</v>
      </c>
      <c r="J130">
        <v>3804</v>
      </c>
      <c r="K130">
        <v>1</v>
      </c>
      <c r="L130">
        <v>0</v>
      </c>
      <c r="M130" t="s">
        <v>380</v>
      </c>
      <c r="N130" s="9">
        <v>15.27</v>
      </c>
      <c r="O130" s="10">
        <v>489500</v>
      </c>
    </row>
    <row r="131" spans="1:15" x14ac:dyDescent="0.15">
      <c r="A131" s="1">
        <v>42290.823414351849</v>
      </c>
      <c r="B131">
        <v>3775</v>
      </c>
      <c r="C131">
        <v>14.4</v>
      </c>
      <c r="D131">
        <v>14.13</v>
      </c>
      <c r="E131">
        <v>0.27</v>
      </c>
      <c r="F131">
        <v>630840</v>
      </c>
      <c r="G131">
        <v>349708</v>
      </c>
      <c r="H131">
        <v>2900</v>
      </c>
      <c r="I131">
        <v>486600</v>
      </c>
      <c r="J131">
        <v>3804</v>
      </c>
      <c r="K131">
        <v>1</v>
      </c>
      <c r="L131">
        <v>0</v>
      </c>
      <c r="M131" t="s">
        <v>380</v>
      </c>
      <c r="N131" s="9">
        <v>14.4</v>
      </c>
      <c r="O131" s="10">
        <v>489500</v>
      </c>
    </row>
    <row r="132" spans="1:15" x14ac:dyDescent="0.15">
      <c r="A132" s="1">
        <v>42290.823761574073</v>
      </c>
      <c r="B132">
        <v>3775</v>
      </c>
      <c r="C132">
        <v>14.37</v>
      </c>
      <c r="D132">
        <v>14.17</v>
      </c>
      <c r="E132">
        <v>0.2</v>
      </c>
      <c r="F132">
        <v>630840</v>
      </c>
      <c r="G132">
        <v>349708</v>
      </c>
      <c r="H132">
        <v>2900</v>
      </c>
      <c r="I132">
        <v>486600</v>
      </c>
      <c r="J132">
        <v>3804</v>
      </c>
      <c r="K132">
        <v>1</v>
      </c>
      <c r="L132">
        <v>0</v>
      </c>
      <c r="M132" t="s">
        <v>380</v>
      </c>
      <c r="N132" s="9">
        <v>14.37</v>
      </c>
      <c r="O132" s="10">
        <v>489500</v>
      </c>
    </row>
    <row r="133" spans="1:15" x14ac:dyDescent="0.15">
      <c r="A133" s="1">
        <v>42290.824108796296</v>
      </c>
      <c r="B133">
        <v>3775</v>
      </c>
      <c r="C133">
        <v>14.13</v>
      </c>
      <c r="D133">
        <v>13.97</v>
      </c>
      <c r="E133">
        <v>0.17</v>
      </c>
      <c r="F133">
        <v>630840</v>
      </c>
      <c r="G133">
        <v>349708</v>
      </c>
      <c r="H133">
        <v>2900</v>
      </c>
      <c r="I133">
        <v>486600</v>
      </c>
      <c r="J133">
        <v>3804</v>
      </c>
      <c r="K133">
        <v>1</v>
      </c>
      <c r="L133">
        <v>0</v>
      </c>
      <c r="M133" t="s">
        <v>380</v>
      </c>
      <c r="N133" s="9">
        <v>14.13</v>
      </c>
      <c r="O133" s="10">
        <v>489500</v>
      </c>
    </row>
    <row r="134" spans="1:15" x14ac:dyDescent="0.15">
      <c r="A134" s="1">
        <v>42290.824456018519</v>
      </c>
      <c r="B134">
        <v>3775</v>
      </c>
      <c r="C134">
        <v>14.53</v>
      </c>
      <c r="D134">
        <v>14.37</v>
      </c>
      <c r="E134">
        <v>0.17</v>
      </c>
      <c r="F134">
        <v>630840</v>
      </c>
      <c r="G134">
        <v>349708</v>
      </c>
      <c r="H134">
        <v>2900</v>
      </c>
      <c r="I134">
        <v>486600</v>
      </c>
      <c r="J134">
        <v>3804</v>
      </c>
      <c r="K134">
        <v>1</v>
      </c>
      <c r="L134">
        <v>0</v>
      </c>
      <c r="M134" t="s">
        <v>380</v>
      </c>
      <c r="N134" s="9">
        <v>14.53</v>
      </c>
      <c r="O134" s="10">
        <v>489500</v>
      </c>
    </row>
    <row r="135" spans="1:15" x14ac:dyDescent="0.15">
      <c r="A135" s="1">
        <v>42290.824803240743</v>
      </c>
      <c r="B135">
        <v>3775</v>
      </c>
      <c r="C135">
        <v>14.53</v>
      </c>
      <c r="D135">
        <v>14.33</v>
      </c>
      <c r="E135">
        <v>0.2</v>
      </c>
      <c r="F135">
        <v>630840</v>
      </c>
      <c r="G135">
        <v>349708</v>
      </c>
      <c r="H135">
        <v>2900</v>
      </c>
      <c r="I135">
        <v>486600</v>
      </c>
      <c r="J135">
        <v>3804</v>
      </c>
      <c r="K135">
        <v>1</v>
      </c>
      <c r="L135">
        <v>0</v>
      </c>
      <c r="M135" t="s">
        <v>380</v>
      </c>
      <c r="N135" s="9">
        <v>14.53</v>
      </c>
      <c r="O135" s="10">
        <v>489500</v>
      </c>
    </row>
    <row r="136" spans="1:15" x14ac:dyDescent="0.15">
      <c r="A136" s="1">
        <v>42290.825150462966</v>
      </c>
      <c r="B136">
        <v>3775</v>
      </c>
      <c r="C136">
        <v>14.8</v>
      </c>
      <c r="D136">
        <v>14.6</v>
      </c>
      <c r="E136">
        <v>0.2</v>
      </c>
      <c r="F136">
        <v>630840</v>
      </c>
      <c r="G136">
        <v>349708</v>
      </c>
      <c r="H136">
        <v>2900</v>
      </c>
      <c r="I136">
        <v>486600</v>
      </c>
      <c r="J136">
        <v>3804</v>
      </c>
      <c r="K136">
        <v>1</v>
      </c>
      <c r="L136">
        <v>0</v>
      </c>
      <c r="M136" t="s">
        <v>380</v>
      </c>
      <c r="N136" s="9">
        <v>14.8</v>
      </c>
      <c r="O136" s="10">
        <v>489500</v>
      </c>
    </row>
    <row r="137" spans="1:15" x14ac:dyDescent="0.15">
      <c r="A137" s="1">
        <v>42290.825497685182</v>
      </c>
      <c r="B137">
        <v>3775</v>
      </c>
      <c r="C137">
        <v>14.57</v>
      </c>
      <c r="D137">
        <v>14.43</v>
      </c>
      <c r="E137">
        <v>0.13</v>
      </c>
      <c r="F137">
        <v>630840</v>
      </c>
      <c r="G137">
        <v>349708</v>
      </c>
      <c r="H137">
        <v>2900</v>
      </c>
      <c r="I137">
        <v>486600</v>
      </c>
      <c r="J137">
        <v>3804</v>
      </c>
      <c r="K137">
        <v>1</v>
      </c>
      <c r="L137">
        <v>0</v>
      </c>
      <c r="M137" t="s">
        <v>380</v>
      </c>
      <c r="N137" s="9">
        <v>14.57</v>
      </c>
      <c r="O137" s="10">
        <v>489500</v>
      </c>
    </row>
    <row r="138" spans="1:15" x14ac:dyDescent="0.15">
      <c r="A138" s="1">
        <v>42290.825844907406</v>
      </c>
      <c r="B138">
        <v>3775</v>
      </c>
      <c r="C138">
        <v>14.63</v>
      </c>
      <c r="D138">
        <v>14.47</v>
      </c>
      <c r="E138">
        <v>0.17</v>
      </c>
      <c r="F138">
        <v>630840</v>
      </c>
      <c r="G138">
        <v>349708</v>
      </c>
      <c r="H138">
        <v>2900</v>
      </c>
      <c r="I138">
        <v>486600</v>
      </c>
      <c r="J138">
        <v>3804</v>
      </c>
      <c r="K138">
        <v>1</v>
      </c>
      <c r="L138">
        <v>0</v>
      </c>
      <c r="M138" t="s">
        <v>380</v>
      </c>
      <c r="N138" s="9">
        <v>14.63</v>
      </c>
      <c r="O138" s="10">
        <v>489500</v>
      </c>
    </row>
    <row r="139" spans="1:15" x14ac:dyDescent="0.15">
      <c r="A139" s="1">
        <v>42290.826192129629</v>
      </c>
      <c r="B139">
        <v>3775</v>
      </c>
      <c r="C139">
        <v>13.97</v>
      </c>
      <c r="D139">
        <v>13.7</v>
      </c>
      <c r="E139">
        <v>0.27</v>
      </c>
      <c r="F139">
        <v>630840</v>
      </c>
      <c r="G139">
        <v>349708</v>
      </c>
      <c r="H139">
        <v>2900</v>
      </c>
      <c r="I139">
        <v>486600</v>
      </c>
      <c r="J139">
        <v>3804</v>
      </c>
      <c r="K139">
        <v>1</v>
      </c>
      <c r="L139">
        <v>0</v>
      </c>
      <c r="M139" t="s">
        <v>380</v>
      </c>
      <c r="N139" s="9">
        <v>13.97</v>
      </c>
      <c r="O139" s="10">
        <v>489500</v>
      </c>
    </row>
    <row r="140" spans="1:15" x14ac:dyDescent="0.15">
      <c r="A140" s="1">
        <v>42290.826539351852</v>
      </c>
      <c r="B140">
        <v>3775</v>
      </c>
      <c r="C140">
        <v>14.17</v>
      </c>
      <c r="D140">
        <v>13.9</v>
      </c>
      <c r="E140">
        <v>0.27</v>
      </c>
      <c r="F140">
        <v>630840</v>
      </c>
      <c r="G140">
        <v>349708</v>
      </c>
      <c r="H140">
        <v>2900</v>
      </c>
      <c r="I140">
        <v>486600</v>
      </c>
      <c r="J140">
        <v>3804</v>
      </c>
      <c r="K140">
        <v>1</v>
      </c>
      <c r="L140">
        <v>0</v>
      </c>
      <c r="M140" t="s">
        <v>380</v>
      </c>
      <c r="N140" s="9">
        <v>14.17</v>
      </c>
      <c r="O140" s="10">
        <v>489500</v>
      </c>
    </row>
    <row r="141" spans="1:15" x14ac:dyDescent="0.15">
      <c r="A141" s="1">
        <v>42290.826886574076</v>
      </c>
      <c r="B141">
        <v>3775</v>
      </c>
      <c r="C141">
        <v>14.97</v>
      </c>
      <c r="D141">
        <v>14.7</v>
      </c>
      <c r="E141">
        <v>0.27</v>
      </c>
      <c r="F141">
        <v>631024</v>
      </c>
      <c r="G141">
        <v>349764</v>
      </c>
      <c r="H141">
        <v>2900</v>
      </c>
      <c r="I141">
        <v>486784</v>
      </c>
      <c r="J141">
        <v>3804</v>
      </c>
      <c r="K141">
        <v>2</v>
      </c>
      <c r="L141">
        <v>0</v>
      </c>
      <c r="M141" t="s">
        <v>380</v>
      </c>
      <c r="N141" s="9">
        <v>14.97</v>
      </c>
      <c r="O141" s="10">
        <v>489684</v>
      </c>
    </row>
    <row r="142" spans="1:15" x14ac:dyDescent="0.15">
      <c r="A142" s="1">
        <v>42290.827233796299</v>
      </c>
      <c r="B142">
        <v>3775</v>
      </c>
      <c r="C142">
        <v>14.43</v>
      </c>
      <c r="D142">
        <v>14.2</v>
      </c>
      <c r="E142">
        <v>0.23</v>
      </c>
      <c r="F142">
        <v>631024</v>
      </c>
      <c r="G142">
        <v>349764</v>
      </c>
      <c r="H142">
        <v>2900</v>
      </c>
      <c r="I142">
        <v>486784</v>
      </c>
      <c r="J142">
        <v>3804</v>
      </c>
      <c r="K142">
        <v>1</v>
      </c>
      <c r="L142">
        <v>0</v>
      </c>
      <c r="M142" t="s">
        <v>380</v>
      </c>
      <c r="N142" s="9">
        <v>14.43</v>
      </c>
      <c r="O142" s="10">
        <v>489684</v>
      </c>
    </row>
    <row r="143" spans="1:15" x14ac:dyDescent="0.15">
      <c r="A143" s="1">
        <v>42290.827581018515</v>
      </c>
      <c r="B143">
        <v>3775</v>
      </c>
      <c r="C143">
        <v>14.63</v>
      </c>
      <c r="D143">
        <v>14.4</v>
      </c>
      <c r="E143">
        <v>0.23</v>
      </c>
      <c r="F143">
        <v>631024</v>
      </c>
      <c r="G143">
        <v>349764</v>
      </c>
      <c r="H143">
        <v>2900</v>
      </c>
      <c r="I143">
        <v>486784</v>
      </c>
      <c r="J143">
        <v>3804</v>
      </c>
      <c r="K143">
        <v>1</v>
      </c>
      <c r="L143">
        <v>0</v>
      </c>
      <c r="M143" t="s">
        <v>380</v>
      </c>
      <c r="N143" s="9">
        <v>14.63</v>
      </c>
      <c r="O143" s="10">
        <v>489684</v>
      </c>
    </row>
    <row r="144" spans="1:15" x14ac:dyDescent="0.15">
      <c r="A144" s="1">
        <v>42290.827928240738</v>
      </c>
      <c r="B144">
        <v>3775</v>
      </c>
      <c r="C144">
        <v>14.57</v>
      </c>
      <c r="D144">
        <v>14.33</v>
      </c>
      <c r="E144">
        <v>0.23</v>
      </c>
      <c r="F144">
        <v>631444</v>
      </c>
      <c r="G144">
        <v>350252</v>
      </c>
      <c r="H144">
        <v>2900</v>
      </c>
      <c r="I144">
        <v>487204</v>
      </c>
      <c r="J144">
        <v>3804</v>
      </c>
      <c r="K144">
        <v>5</v>
      </c>
      <c r="L144">
        <v>0</v>
      </c>
      <c r="M144" t="s">
        <v>380</v>
      </c>
      <c r="N144" s="9">
        <v>14.57</v>
      </c>
      <c r="O144" s="10">
        <v>490104</v>
      </c>
    </row>
    <row r="145" spans="1:15" x14ac:dyDescent="0.15">
      <c r="A145" s="1">
        <v>42290.828275462962</v>
      </c>
      <c r="B145">
        <v>3775</v>
      </c>
      <c r="C145">
        <v>15.57</v>
      </c>
      <c r="D145">
        <v>15.27</v>
      </c>
      <c r="E145">
        <v>0.3</v>
      </c>
      <c r="F145">
        <v>631804</v>
      </c>
      <c r="G145">
        <v>350636</v>
      </c>
      <c r="H145">
        <v>2900</v>
      </c>
      <c r="I145">
        <v>487564</v>
      </c>
      <c r="J145">
        <v>3804</v>
      </c>
      <c r="K145">
        <v>5</v>
      </c>
      <c r="L145">
        <v>0</v>
      </c>
      <c r="M145" t="s">
        <v>380</v>
      </c>
      <c r="N145" s="9">
        <v>15.57</v>
      </c>
      <c r="O145" s="10">
        <v>490464</v>
      </c>
    </row>
    <row r="146" spans="1:15" x14ac:dyDescent="0.15">
      <c r="A146" s="1">
        <v>42290.828622685185</v>
      </c>
      <c r="B146">
        <v>3775</v>
      </c>
      <c r="C146">
        <v>15.13</v>
      </c>
      <c r="D146">
        <v>14.87</v>
      </c>
      <c r="E146">
        <v>0.27</v>
      </c>
      <c r="F146">
        <v>632152</v>
      </c>
      <c r="G146">
        <v>350976</v>
      </c>
      <c r="H146">
        <v>2900</v>
      </c>
      <c r="I146">
        <v>487912</v>
      </c>
      <c r="J146">
        <v>3804</v>
      </c>
      <c r="K146">
        <v>4</v>
      </c>
      <c r="L146">
        <v>0</v>
      </c>
      <c r="M146" t="s">
        <v>380</v>
      </c>
      <c r="N146" s="9">
        <v>15.13</v>
      </c>
      <c r="O146" s="10">
        <v>490812</v>
      </c>
    </row>
    <row r="147" spans="1:15" x14ac:dyDescent="0.15">
      <c r="A147" s="1">
        <v>42290.828969907408</v>
      </c>
      <c r="B147">
        <v>3775</v>
      </c>
      <c r="C147">
        <v>14.27</v>
      </c>
      <c r="D147">
        <v>14.13</v>
      </c>
      <c r="E147">
        <v>0.13</v>
      </c>
      <c r="F147">
        <v>632520</v>
      </c>
      <c r="G147">
        <v>351260</v>
      </c>
      <c r="H147">
        <v>2900</v>
      </c>
      <c r="I147">
        <v>488280</v>
      </c>
      <c r="J147">
        <v>3804</v>
      </c>
      <c r="K147">
        <v>4</v>
      </c>
      <c r="L147">
        <v>0</v>
      </c>
      <c r="M147" t="s">
        <v>380</v>
      </c>
      <c r="N147" s="9">
        <v>14.27</v>
      </c>
      <c r="O147" s="10">
        <v>491180</v>
      </c>
    </row>
    <row r="148" spans="1:15" x14ac:dyDescent="0.15">
      <c r="A148" s="1">
        <v>42290.829317129632</v>
      </c>
      <c r="B148">
        <v>3775</v>
      </c>
      <c r="C148">
        <v>14.97</v>
      </c>
      <c r="D148">
        <v>14.8</v>
      </c>
      <c r="E148">
        <v>0.17</v>
      </c>
      <c r="F148">
        <v>632520</v>
      </c>
      <c r="G148">
        <v>351260</v>
      </c>
      <c r="H148">
        <v>2900</v>
      </c>
      <c r="I148">
        <v>488280</v>
      </c>
      <c r="J148">
        <v>3804</v>
      </c>
      <c r="K148">
        <v>1</v>
      </c>
      <c r="L148">
        <v>0</v>
      </c>
      <c r="M148" t="s">
        <v>380</v>
      </c>
      <c r="N148" s="9">
        <v>14.97</v>
      </c>
      <c r="O148" s="10">
        <v>491180</v>
      </c>
    </row>
    <row r="149" spans="1:15" x14ac:dyDescent="0.15">
      <c r="A149" s="1">
        <v>42290.829664351855</v>
      </c>
      <c r="B149">
        <v>3775</v>
      </c>
      <c r="C149">
        <v>14.5</v>
      </c>
      <c r="D149">
        <v>14.3</v>
      </c>
      <c r="E149">
        <v>0.2</v>
      </c>
      <c r="F149">
        <v>632520</v>
      </c>
      <c r="G149">
        <v>351260</v>
      </c>
      <c r="H149">
        <v>2900</v>
      </c>
      <c r="I149">
        <v>488280</v>
      </c>
      <c r="J149">
        <v>3804</v>
      </c>
      <c r="K149">
        <v>1</v>
      </c>
      <c r="L149">
        <v>0</v>
      </c>
      <c r="M149" t="s">
        <v>380</v>
      </c>
      <c r="N149" s="9">
        <v>14.5</v>
      </c>
      <c r="O149" s="10">
        <v>491180</v>
      </c>
    </row>
    <row r="150" spans="1:15" x14ac:dyDescent="0.15">
      <c r="A150" s="1">
        <v>42290.830011574071</v>
      </c>
      <c r="B150">
        <v>3775</v>
      </c>
      <c r="C150">
        <v>15.33</v>
      </c>
      <c r="D150">
        <v>15.07</v>
      </c>
      <c r="E150">
        <v>0.27</v>
      </c>
      <c r="F150">
        <v>632704</v>
      </c>
      <c r="G150">
        <v>351444</v>
      </c>
      <c r="H150">
        <v>2900</v>
      </c>
      <c r="I150">
        <v>488464</v>
      </c>
      <c r="J150">
        <v>3804</v>
      </c>
      <c r="K150">
        <v>3</v>
      </c>
      <c r="L150">
        <v>0</v>
      </c>
      <c r="M150" t="s">
        <v>380</v>
      </c>
      <c r="N150" s="9">
        <v>15.33</v>
      </c>
      <c r="O150" s="10">
        <v>491364</v>
      </c>
    </row>
    <row r="151" spans="1:15" x14ac:dyDescent="0.15">
      <c r="A151" s="1">
        <v>42290.830358796295</v>
      </c>
      <c r="B151">
        <v>3775</v>
      </c>
      <c r="C151">
        <v>14.63</v>
      </c>
      <c r="D151">
        <v>14.53</v>
      </c>
      <c r="E151">
        <v>0.1</v>
      </c>
      <c r="F151">
        <v>633384</v>
      </c>
      <c r="G151">
        <v>352196</v>
      </c>
      <c r="H151">
        <v>2900</v>
      </c>
      <c r="I151">
        <v>489144</v>
      </c>
      <c r="J151">
        <v>3804</v>
      </c>
      <c r="K151">
        <v>8</v>
      </c>
      <c r="L151">
        <v>0</v>
      </c>
      <c r="M151" t="s">
        <v>380</v>
      </c>
      <c r="N151" s="9">
        <v>14.63</v>
      </c>
      <c r="O151" s="10">
        <v>492044</v>
      </c>
    </row>
    <row r="152" spans="1:15" x14ac:dyDescent="0.15">
      <c r="A152" s="1">
        <v>42290.830706018518</v>
      </c>
      <c r="B152">
        <v>3775</v>
      </c>
      <c r="C152">
        <v>14.13</v>
      </c>
      <c r="D152">
        <v>13.83</v>
      </c>
      <c r="E152">
        <v>0.3</v>
      </c>
      <c r="F152">
        <v>633384</v>
      </c>
      <c r="G152">
        <v>352216</v>
      </c>
      <c r="H152">
        <v>2900</v>
      </c>
      <c r="I152">
        <v>489144</v>
      </c>
      <c r="J152">
        <v>3804</v>
      </c>
      <c r="K152">
        <v>1</v>
      </c>
      <c r="L152">
        <v>0</v>
      </c>
      <c r="M152" t="s">
        <v>380</v>
      </c>
      <c r="N152" s="9">
        <v>14.13</v>
      </c>
      <c r="O152" s="10">
        <v>492044</v>
      </c>
    </row>
    <row r="153" spans="1:15" x14ac:dyDescent="0.15">
      <c r="A153" s="1">
        <v>42290.831053240741</v>
      </c>
      <c r="B153">
        <v>3775</v>
      </c>
      <c r="C153">
        <v>14.1</v>
      </c>
      <c r="D153">
        <v>13.83</v>
      </c>
      <c r="E153">
        <v>0.27</v>
      </c>
      <c r="F153">
        <v>633384</v>
      </c>
      <c r="G153">
        <v>352216</v>
      </c>
      <c r="H153">
        <v>2900</v>
      </c>
      <c r="I153">
        <v>489144</v>
      </c>
      <c r="J153">
        <v>3804</v>
      </c>
      <c r="K153">
        <v>1</v>
      </c>
      <c r="L153">
        <v>0</v>
      </c>
      <c r="M153" t="s">
        <v>380</v>
      </c>
      <c r="N153" s="9">
        <v>14.1</v>
      </c>
      <c r="O153" s="10">
        <v>492044</v>
      </c>
    </row>
    <row r="154" spans="1:15" x14ac:dyDescent="0.15">
      <c r="A154" s="1">
        <v>42290.831400462965</v>
      </c>
      <c r="B154">
        <v>3775</v>
      </c>
      <c r="C154">
        <v>14.77</v>
      </c>
      <c r="D154">
        <v>14.5</v>
      </c>
      <c r="E154">
        <v>0.27</v>
      </c>
      <c r="F154">
        <v>633932</v>
      </c>
      <c r="G154">
        <v>352756</v>
      </c>
      <c r="H154">
        <v>2900</v>
      </c>
      <c r="I154">
        <v>489692</v>
      </c>
      <c r="J154">
        <v>3804</v>
      </c>
      <c r="K154">
        <v>6</v>
      </c>
      <c r="L154">
        <v>0</v>
      </c>
      <c r="M154" t="s">
        <v>380</v>
      </c>
      <c r="N154" s="9">
        <v>14.77</v>
      </c>
      <c r="O154" s="10">
        <v>492592</v>
      </c>
    </row>
    <row r="155" spans="1:15" x14ac:dyDescent="0.15">
      <c r="A155" s="1">
        <v>42290.831747685188</v>
      </c>
      <c r="B155">
        <v>3775</v>
      </c>
      <c r="C155">
        <v>15.5</v>
      </c>
      <c r="D155">
        <v>15.33</v>
      </c>
      <c r="E155">
        <v>0.17</v>
      </c>
      <c r="F155">
        <v>633932</v>
      </c>
      <c r="G155">
        <v>352764</v>
      </c>
      <c r="H155">
        <v>2900</v>
      </c>
      <c r="I155">
        <v>489692</v>
      </c>
      <c r="J155">
        <v>3804</v>
      </c>
      <c r="K155">
        <v>1</v>
      </c>
      <c r="L155">
        <v>0</v>
      </c>
      <c r="M155" t="s">
        <v>380</v>
      </c>
      <c r="N155" s="9">
        <v>15.5</v>
      </c>
      <c r="O155" s="10">
        <v>492592</v>
      </c>
    </row>
    <row r="156" spans="1:15" x14ac:dyDescent="0.15">
      <c r="A156" s="1">
        <v>42290.832094907404</v>
      </c>
      <c r="B156">
        <v>3775</v>
      </c>
      <c r="C156">
        <v>14.4</v>
      </c>
      <c r="D156">
        <v>14.17</v>
      </c>
      <c r="E156">
        <v>0.23</v>
      </c>
      <c r="F156">
        <v>634776</v>
      </c>
      <c r="G156">
        <v>353500</v>
      </c>
      <c r="H156">
        <v>2900</v>
      </c>
      <c r="I156">
        <v>490536</v>
      </c>
      <c r="J156">
        <v>3804</v>
      </c>
      <c r="K156">
        <v>7</v>
      </c>
      <c r="L156">
        <v>0</v>
      </c>
      <c r="M156" t="s">
        <v>380</v>
      </c>
      <c r="N156" s="9">
        <v>14.4</v>
      </c>
      <c r="O156" s="10">
        <v>493436</v>
      </c>
    </row>
    <row r="157" spans="1:15" x14ac:dyDescent="0.15">
      <c r="A157" s="1">
        <v>42290.832442129627</v>
      </c>
      <c r="B157">
        <v>3775</v>
      </c>
      <c r="C157">
        <v>14.5</v>
      </c>
      <c r="D157">
        <v>14.33</v>
      </c>
      <c r="E157">
        <v>0.17</v>
      </c>
      <c r="F157">
        <v>634776</v>
      </c>
      <c r="G157">
        <v>353516</v>
      </c>
      <c r="H157">
        <v>2900</v>
      </c>
      <c r="I157">
        <v>490536</v>
      </c>
      <c r="J157">
        <v>3804</v>
      </c>
      <c r="K157">
        <v>1</v>
      </c>
      <c r="L157">
        <v>0</v>
      </c>
      <c r="M157" t="s">
        <v>380</v>
      </c>
      <c r="N157" s="9">
        <v>14.5</v>
      </c>
      <c r="O157" s="10">
        <v>493436</v>
      </c>
    </row>
    <row r="158" spans="1:15" x14ac:dyDescent="0.15">
      <c r="A158" s="1">
        <v>42290.832789351851</v>
      </c>
      <c r="B158">
        <v>3775</v>
      </c>
      <c r="C158">
        <v>14.3</v>
      </c>
      <c r="D158">
        <v>14.13</v>
      </c>
      <c r="E158">
        <v>0.17</v>
      </c>
      <c r="F158">
        <v>634776</v>
      </c>
      <c r="G158">
        <v>353516</v>
      </c>
      <c r="H158">
        <v>2900</v>
      </c>
      <c r="I158">
        <v>490536</v>
      </c>
      <c r="J158">
        <v>3804</v>
      </c>
      <c r="K158">
        <v>1</v>
      </c>
      <c r="L158">
        <v>0</v>
      </c>
      <c r="M158" t="s">
        <v>380</v>
      </c>
      <c r="N158" s="9">
        <v>14.3</v>
      </c>
      <c r="O158" s="10">
        <v>493436</v>
      </c>
    </row>
    <row r="159" spans="1:15" x14ac:dyDescent="0.15">
      <c r="A159" s="1">
        <v>42290.833136574074</v>
      </c>
      <c r="B159">
        <v>3775</v>
      </c>
      <c r="C159">
        <v>14.37</v>
      </c>
      <c r="D159">
        <v>14.1</v>
      </c>
      <c r="E159">
        <v>0.27</v>
      </c>
      <c r="F159">
        <v>634776</v>
      </c>
      <c r="G159">
        <v>353516</v>
      </c>
      <c r="H159">
        <v>2900</v>
      </c>
      <c r="I159">
        <v>490536</v>
      </c>
      <c r="J159">
        <v>3804</v>
      </c>
      <c r="K159">
        <v>1</v>
      </c>
      <c r="L159">
        <v>0</v>
      </c>
      <c r="M159" t="s">
        <v>380</v>
      </c>
      <c r="N159" s="9">
        <v>14.37</v>
      </c>
      <c r="O159" s="10">
        <v>493436</v>
      </c>
    </row>
    <row r="160" spans="1:15" x14ac:dyDescent="0.15">
      <c r="A160" s="1">
        <v>42290.833483796298</v>
      </c>
      <c r="B160">
        <v>3775</v>
      </c>
      <c r="C160">
        <v>15.87</v>
      </c>
      <c r="D160">
        <v>15.73</v>
      </c>
      <c r="E160">
        <v>0.13</v>
      </c>
      <c r="F160">
        <v>631116</v>
      </c>
      <c r="G160">
        <v>349984</v>
      </c>
      <c r="H160">
        <v>2900</v>
      </c>
      <c r="I160">
        <v>486876</v>
      </c>
      <c r="J160">
        <v>3804</v>
      </c>
      <c r="K160">
        <v>1</v>
      </c>
      <c r="L160">
        <v>0</v>
      </c>
      <c r="M160" t="s">
        <v>380</v>
      </c>
      <c r="N160" s="9">
        <v>15.87</v>
      </c>
      <c r="O160" s="10">
        <v>489776</v>
      </c>
    </row>
    <row r="161" spans="1:15" x14ac:dyDescent="0.15">
      <c r="A161" s="1">
        <v>42290.833831018521</v>
      </c>
      <c r="B161">
        <v>3775</v>
      </c>
      <c r="C161">
        <v>14</v>
      </c>
      <c r="D161">
        <v>13.8</v>
      </c>
      <c r="E161">
        <v>0.2</v>
      </c>
      <c r="F161">
        <v>631120</v>
      </c>
      <c r="G161">
        <v>349984</v>
      </c>
      <c r="H161">
        <v>2900</v>
      </c>
      <c r="I161">
        <v>486880</v>
      </c>
      <c r="J161">
        <v>3804</v>
      </c>
      <c r="K161">
        <v>1</v>
      </c>
      <c r="L161">
        <v>0</v>
      </c>
      <c r="M161" t="s">
        <v>380</v>
      </c>
      <c r="N161" s="9">
        <v>14</v>
      </c>
      <c r="O161" s="10">
        <v>489780</v>
      </c>
    </row>
    <row r="162" spans="1:15" x14ac:dyDescent="0.15">
      <c r="A162" s="1">
        <v>42290.834178240744</v>
      </c>
      <c r="B162">
        <v>3775</v>
      </c>
      <c r="C162">
        <v>13.53</v>
      </c>
      <c r="D162">
        <v>13.33</v>
      </c>
      <c r="E162">
        <v>0.2</v>
      </c>
      <c r="F162">
        <v>631116</v>
      </c>
      <c r="G162">
        <v>349984</v>
      </c>
      <c r="H162">
        <v>2900</v>
      </c>
      <c r="I162">
        <v>486876</v>
      </c>
      <c r="J162">
        <v>3804</v>
      </c>
      <c r="K162">
        <v>1</v>
      </c>
      <c r="L162">
        <v>0</v>
      </c>
      <c r="M162" t="s">
        <v>380</v>
      </c>
      <c r="N162" s="9">
        <v>13.53</v>
      </c>
      <c r="O162" s="10">
        <v>489776</v>
      </c>
    </row>
    <row r="163" spans="1:15" x14ac:dyDescent="0.15">
      <c r="A163" s="1">
        <v>42290.83452546296</v>
      </c>
      <c r="B163">
        <v>3775</v>
      </c>
      <c r="C163">
        <v>13.97</v>
      </c>
      <c r="D163">
        <v>13.77</v>
      </c>
      <c r="E163">
        <v>0.2</v>
      </c>
      <c r="F163">
        <v>631116</v>
      </c>
      <c r="G163">
        <v>349984</v>
      </c>
      <c r="H163">
        <v>2900</v>
      </c>
      <c r="I163">
        <v>486876</v>
      </c>
      <c r="J163">
        <v>3804</v>
      </c>
      <c r="K163">
        <v>1</v>
      </c>
      <c r="L163">
        <v>0</v>
      </c>
      <c r="M163" t="s">
        <v>380</v>
      </c>
      <c r="N163" s="9">
        <v>13.97</v>
      </c>
      <c r="O163" s="10">
        <v>489776</v>
      </c>
    </row>
    <row r="164" spans="1:15" x14ac:dyDescent="0.15">
      <c r="A164" s="1">
        <v>42290.834872685184</v>
      </c>
      <c r="B164">
        <v>3775</v>
      </c>
      <c r="C164">
        <v>14.27</v>
      </c>
      <c r="D164">
        <v>14.1</v>
      </c>
      <c r="E164">
        <v>0.17</v>
      </c>
      <c r="F164">
        <v>631116</v>
      </c>
      <c r="G164">
        <v>349984</v>
      </c>
      <c r="H164">
        <v>2900</v>
      </c>
      <c r="I164">
        <v>486876</v>
      </c>
      <c r="J164">
        <v>3804</v>
      </c>
      <c r="K164">
        <v>1</v>
      </c>
      <c r="L164">
        <v>0</v>
      </c>
      <c r="M164" t="s">
        <v>380</v>
      </c>
      <c r="N164" s="9">
        <v>14.27</v>
      </c>
      <c r="O164" s="10">
        <v>489776</v>
      </c>
    </row>
    <row r="165" spans="1:15" x14ac:dyDescent="0.15">
      <c r="A165" s="1">
        <v>42290.835219907407</v>
      </c>
      <c r="B165">
        <v>3775</v>
      </c>
      <c r="C165">
        <v>14.57</v>
      </c>
      <c r="D165">
        <v>14.33</v>
      </c>
      <c r="E165">
        <v>0.23</v>
      </c>
      <c r="F165">
        <v>631300</v>
      </c>
      <c r="G165">
        <v>350040</v>
      </c>
      <c r="H165">
        <v>2900</v>
      </c>
      <c r="I165">
        <v>487060</v>
      </c>
      <c r="J165">
        <v>3804</v>
      </c>
      <c r="K165">
        <v>2</v>
      </c>
      <c r="L165">
        <v>0</v>
      </c>
      <c r="M165" t="s">
        <v>380</v>
      </c>
      <c r="N165" s="9">
        <v>14.57</v>
      </c>
      <c r="O165" s="10">
        <v>489960</v>
      </c>
    </row>
    <row r="166" spans="1:15" x14ac:dyDescent="0.15">
      <c r="A166" s="1">
        <v>42290.83556712963</v>
      </c>
      <c r="B166">
        <v>3775</v>
      </c>
      <c r="C166">
        <v>14.87</v>
      </c>
      <c r="D166">
        <v>14.63</v>
      </c>
      <c r="E166">
        <v>0.23</v>
      </c>
      <c r="F166">
        <v>631300</v>
      </c>
      <c r="G166">
        <v>350040</v>
      </c>
      <c r="H166">
        <v>2900</v>
      </c>
      <c r="I166">
        <v>487060</v>
      </c>
      <c r="J166">
        <v>3804</v>
      </c>
      <c r="K166">
        <v>1</v>
      </c>
      <c r="L166">
        <v>0</v>
      </c>
      <c r="M166" t="s">
        <v>380</v>
      </c>
      <c r="N166" s="9">
        <v>14.87</v>
      </c>
      <c r="O166" s="10">
        <v>489960</v>
      </c>
    </row>
    <row r="167" spans="1:15" x14ac:dyDescent="0.15">
      <c r="A167" s="1">
        <v>42290.835914351854</v>
      </c>
      <c r="B167">
        <v>3775</v>
      </c>
      <c r="C167">
        <v>14.07</v>
      </c>
      <c r="D167">
        <v>13.9</v>
      </c>
      <c r="E167">
        <v>0.17</v>
      </c>
      <c r="F167">
        <v>631668</v>
      </c>
      <c r="G167">
        <v>350408</v>
      </c>
      <c r="H167">
        <v>2900</v>
      </c>
      <c r="I167">
        <v>487428</v>
      </c>
      <c r="J167">
        <v>3804</v>
      </c>
      <c r="K167">
        <v>4</v>
      </c>
      <c r="L167">
        <v>0</v>
      </c>
      <c r="M167" t="s">
        <v>380</v>
      </c>
      <c r="N167" s="9">
        <v>14.07</v>
      </c>
      <c r="O167" s="10">
        <v>490328</v>
      </c>
    </row>
    <row r="168" spans="1:15" x14ac:dyDescent="0.15">
      <c r="A168" s="1">
        <v>42290.836261574077</v>
      </c>
      <c r="B168">
        <v>3775</v>
      </c>
      <c r="C168">
        <v>14.23</v>
      </c>
      <c r="D168">
        <v>14.13</v>
      </c>
      <c r="E168">
        <v>0.1</v>
      </c>
      <c r="F168">
        <v>631668</v>
      </c>
      <c r="G168">
        <v>350500</v>
      </c>
      <c r="H168">
        <v>2900</v>
      </c>
      <c r="I168">
        <v>487428</v>
      </c>
      <c r="J168">
        <v>3804</v>
      </c>
      <c r="K168">
        <v>2</v>
      </c>
      <c r="L168">
        <v>0</v>
      </c>
      <c r="M168" t="s">
        <v>380</v>
      </c>
      <c r="N168" s="9">
        <v>14.23</v>
      </c>
      <c r="O168" s="10">
        <v>490328</v>
      </c>
    </row>
    <row r="169" spans="1:15" x14ac:dyDescent="0.15">
      <c r="A169" s="1">
        <v>42290.836608796293</v>
      </c>
      <c r="B169">
        <v>3775</v>
      </c>
      <c r="C169">
        <v>14.37</v>
      </c>
      <c r="D169">
        <v>14.23</v>
      </c>
      <c r="E169">
        <v>0.13</v>
      </c>
      <c r="F169">
        <v>631852</v>
      </c>
      <c r="G169">
        <v>350684</v>
      </c>
      <c r="H169">
        <v>2900</v>
      </c>
      <c r="I169">
        <v>487612</v>
      </c>
      <c r="J169">
        <v>3804</v>
      </c>
      <c r="K169">
        <v>3</v>
      </c>
      <c r="L169">
        <v>0</v>
      </c>
      <c r="M169" t="s">
        <v>380</v>
      </c>
      <c r="N169" s="9">
        <v>14.37</v>
      </c>
      <c r="O169" s="10">
        <v>490512</v>
      </c>
    </row>
    <row r="170" spans="1:15" x14ac:dyDescent="0.15">
      <c r="A170" s="1">
        <v>42290.836956018517</v>
      </c>
      <c r="B170">
        <v>3775</v>
      </c>
      <c r="C170">
        <v>14.57</v>
      </c>
      <c r="D170">
        <v>14.37</v>
      </c>
      <c r="E170">
        <v>0.2</v>
      </c>
      <c r="F170">
        <v>632220</v>
      </c>
      <c r="G170">
        <v>351044</v>
      </c>
      <c r="H170">
        <v>2900</v>
      </c>
      <c r="I170">
        <v>487980</v>
      </c>
      <c r="J170">
        <v>3804</v>
      </c>
      <c r="K170">
        <v>4</v>
      </c>
      <c r="L170">
        <v>0</v>
      </c>
      <c r="M170" t="s">
        <v>380</v>
      </c>
      <c r="N170" s="9">
        <v>14.57</v>
      </c>
      <c r="O170" s="10">
        <v>490880</v>
      </c>
    </row>
    <row r="171" spans="1:15" x14ac:dyDescent="0.15">
      <c r="A171" s="1">
        <v>42290.83730324074</v>
      </c>
      <c r="B171">
        <v>3775</v>
      </c>
      <c r="C171">
        <v>14.77</v>
      </c>
      <c r="D171">
        <v>14.53</v>
      </c>
      <c r="E171">
        <v>0.23</v>
      </c>
      <c r="F171">
        <v>632404</v>
      </c>
      <c r="G171">
        <v>351144</v>
      </c>
      <c r="H171">
        <v>2900</v>
      </c>
      <c r="I171">
        <v>488164</v>
      </c>
      <c r="J171">
        <v>3804</v>
      </c>
      <c r="K171">
        <v>2</v>
      </c>
      <c r="L171">
        <v>0</v>
      </c>
      <c r="M171" t="s">
        <v>380</v>
      </c>
      <c r="N171" s="9">
        <v>14.77</v>
      </c>
      <c r="O171" s="10">
        <v>491064</v>
      </c>
    </row>
    <row r="172" spans="1:15" x14ac:dyDescent="0.15">
      <c r="A172" s="1">
        <v>42290.837650462963</v>
      </c>
      <c r="B172">
        <v>3775</v>
      </c>
      <c r="C172">
        <v>14.53</v>
      </c>
      <c r="D172">
        <v>14.27</v>
      </c>
      <c r="E172">
        <v>0.27</v>
      </c>
      <c r="F172">
        <v>633256</v>
      </c>
      <c r="G172">
        <v>352060</v>
      </c>
      <c r="H172">
        <v>2900</v>
      </c>
      <c r="I172">
        <v>489016</v>
      </c>
      <c r="J172">
        <v>3804</v>
      </c>
      <c r="K172">
        <v>9</v>
      </c>
      <c r="L172">
        <v>0</v>
      </c>
      <c r="M172" t="s">
        <v>380</v>
      </c>
      <c r="N172" s="9">
        <v>14.53</v>
      </c>
      <c r="O172" s="10">
        <v>491916</v>
      </c>
    </row>
    <row r="173" spans="1:15" x14ac:dyDescent="0.15">
      <c r="A173" s="1">
        <v>42290.837997685187</v>
      </c>
      <c r="B173">
        <v>3775</v>
      </c>
      <c r="C173">
        <v>14.1</v>
      </c>
      <c r="D173">
        <v>13.87</v>
      </c>
      <c r="E173">
        <v>0.23</v>
      </c>
      <c r="F173">
        <v>633256</v>
      </c>
      <c r="G173">
        <v>352088</v>
      </c>
      <c r="H173">
        <v>2900</v>
      </c>
      <c r="I173">
        <v>489016</v>
      </c>
      <c r="J173">
        <v>3804</v>
      </c>
      <c r="K173">
        <v>1</v>
      </c>
      <c r="L173">
        <v>0</v>
      </c>
      <c r="M173" t="s">
        <v>380</v>
      </c>
      <c r="N173" s="9">
        <v>14.1</v>
      </c>
      <c r="O173" s="10">
        <v>491916</v>
      </c>
    </row>
    <row r="174" spans="1:15" x14ac:dyDescent="0.15">
      <c r="A174" s="1">
        <v>42290.83834490741</v>
      </c>
      <c r="B174">
        <v>3775</v>
      </c>
      <c r="C174">
        <v>14.73</v>
      </c>
      <c r="D174">
        <v>14.5</v>
      </c>
      <c r="E174">
        <v>0.23</v>
      </c>
      <c r="F174">
        <v>633600</v>
      </c>
      <c r="G174">
        <v>352332</v>
      </c>
      <c r="H174">
        <v>2900</v>
      </c>
      <c r="I174">
        <v>489360</v>
      </c>
      <c r="J174">
        <v>3804</v>
      </c>
      <c r="K174">
        <v>3</v>
      </c>
      <c r="L174">
        <v>0</v>
      </c>
      <c r="M174" t="s">
        <v>380</v>
      </c>
      <c r="N174" s="9">
        <v>14.73</v>
      </c>
      <c r="O174" s="10">
        <v>492260</v>
      </c>
    </row>
    <row r="175" spans="1:15" x14ac:dyDescent="0.15">
      <c r="A175" s="1">
        <v>42290.838692129626</v>
      </c>
      <c r="B175">
        <v>3775</v>
      </c>
      <c r="C175">
        <v>14.53</v>
      </c>
      <c r="D175">
        <v>14.3</v>
      </c>
      <c r="E175">
        <v>0.23</v>
      </c>
      <c r="F175">
        <v>634840</v>
      </c>
      <c r="G175">
        <v>353548</v>
      </c>
      <c r="H175">
        <v>2900</v>
      </c>
      <c r="I175">
        <v>490600</v>
      </c>
      <c r="J175">
        <v>3804</v>
      </c>
      <c r="K175">
        <v>12</v>
      </c>
      <c r="L175">
        <v>0</v>
      </c>
      <c r="M175" t="s">
        <v>380</v>
      </c>
      <c r="N175" s="9">
        <v>14.53</v>
      </c>
      <c r="O175" s="10">
        <v>493500</v>
      </c>
    </row>
    <row r="176" spans="1:15" x14ac:dyDescent="0.15">
      <c r="A176" s="1">
        <v>42290.839039351849</v>
      </c>
      <c r="B176">
        <v>3775</v>
      </c>
      <c r="C176">
        <v>14.8</v>
      </c>
      <c r="D176">
        <v>14.6</v>
      </c>
      <c r="E176">
        <v>0.2</v>
      </c>
      <c r="F176">
        <v>635372</v>
      </c>
      <c r="G176">
        <v>354104</v>
      </c>
      <c r="H176">
        <v>2900</v>
      </c>
      <c r="I176">
        <v>491132</v>
      </c>
      <c r="J176">
        <v>3804</v>
      </c>
      <c r="K176">
        <v>6</v>
      </c>
      <c r="L176">
        <v>0</v>
      </c>
      <c r="M176" t="s">
        <v>380</v>
      </c>
      <c r="N176" s="9">
        <v>14.8</v>
      </c>
      <c r="O176" s="10">
        <v>494032</v>
      </c>
    </row>
    <row r="177" spans="1:15" x14ac:dyDescent="0.15">
      <c r="A177" s="1">
        <v>42290.839386574073</v>
      </c>
      <c r="B177">
        <v>3775</v>
      </c>
      <c r="C177">
        <v>15.17</v>
      </c>
      <c r="D177">
        <v>15</v>
      </c>
      <c r="E177">
        <v>0.17</v>
      </c>
      <c r="F177">
        <v>635372</v>
      </c>
      <c r="G177">
        <v>354108</v>
      </c>
      <c r="H177">
        <v>2900</v>
      </c>
      <c r="I177">
        <v>491132</v>
      </c>
      <c r="J177">
        <v>3804</v>
      </c>
      <c r="K177">
        <v>1</v>
      </c>
      <c r="L177">
        <v>0</v>
      </c>
      <c r="M177" t="s">
        <v>380</v>
      </c>
      <c r="N177" s="9">
        <v>15.17</v>
      </c>
      <c r="O177" s="10">
        <v>494032</v>
      </c>
    </row>
    <row r="178" spans="1:15" x14ac:dyDescent="0.15">
      <c r="A178" s="1">
        <v>42290.839733796296</v>
      </c>
      <c r="B178">
        <v>3775</v>
      </c>
      <c r="C178">
        <v>14.73</v>
      </c>
      <c r="D178">
        <v>14.53</v>
      </c>
      <c r="E178">
        <v>0.2</v>
      </c>
      <c r="F178">
        <v>635372</v>
      </c>
      <c r="G178">
        <v>354108</v>
      </c>
      <c r="H178">
        <v>2900</v>
      </c>
      <c r="I178">
        <v>491132</v>
      </c>
      <c r="J178">
        <v>3804</v>
      </c>
      <c r="K178">
        <v>1</v>
      </c>
      <c r="L178">
        <v>0</v>
      </c>
      <c r="M178" t="s">
        <v>380</v>
      </c>
      <c r="N178" s="9">
        <v>14.73</v>
      </c>
      <c r="O178" s="10">
        <v>494032</v>
      </c>
    </row>
    <row r="179" spans="1:15" x14ac:dyDescent="0.15">
      <c r="A179" s="1">
        <v>42290.840081018519</v>
      </c>
      <c r="B179">
        <v>3775</v>
      </c>
      <c r="C179">
        <v>14.47</v>
      </c>
      <c r="D179">
        <v>14.33</v>
      </c>
      <c r="E179">
        <v>0.13</v>
      </c>
      <c r="F179">
        <v>635372</v>
      </c>
      <c r="G179">
        <v>354108</v>
      </c>
      <c r="H179">
        <v>2900</v>
      </c>
      <c r="I179">
        <v>491132</v>
      </c>
      <c r="J179">
        <v>3804</v>
      </c>
      <c r="K179">
        <v>1</v>
      </c>
      <c r="L179">
        <v>0</v>
      </c>
      <c r="M179" t="s">
        <v>380</v>
      </c>
      <c r="N179" s="9">
        <v>14.47</v>
      </c>
      <c r="O179" s="10">
        <v>494032</v>
      </c>
    </row>
    <row r="180" spans="1:15" x14ac:dyDescent="0.15">
      <c r="A180" s="1">
        <v>42290.840428240743</v>
      </c>
      <c r="B180">
        <v>3775</v>
      </c>
      <c r="C180">
        <v>14.13</v>
      </c>
      <c r="D180">
        <v>14</v>
      </c>
      <c r="E180">
        <v>0.13</v>
      </c>
      <c r="F180">
        <v>635372</v>
      </c>
      <c r="G180">
        <v>354108</v>
      </c>
      <c r="H180">
        <v>2900</v>
      </c>
      <c r="I180">
        <v>491132</v>
      </c>
      <c r="J180">
        <v>3804</v>
      </c>
      <c r="K180">
        <v>1</v>
      </c>
      <c r="L180">
        <v>0</v>
      </c>
      <c r="M180" t="s">
        <v>380</v>
      </c>
      <c r="N180" s="9">
        <v>14.13</v>
      </c>
      <c r="O180" s="10">
        <v>494032</v>
      </c>
    </row>
    <row r="181" spans="1:15" x14ac:dyDescent="0.15">
      <c r="A181" s="1">
        <v>42290.840775462966</v>
      </c>
      <c r="B181">
        <v>3775</v>
      </c>
      <c r="C181">
        <v>14.23</v>
      </c>
      <c r="D181">
        <v>14.07</v>
      </c>
      <c r="E181">
        <v>0.17</v>
      </c>
      <c r="F181">
        <v>635372</v>
      </c>
      <c r="G181">
        <v>354108</v>
      </c>
      <c r="H181">
        <v>2900</v>
      </c>
      <c r="I181">
        <v>491132</v>
      </c>
      <c r="J181">
        <v>3804</v>
      </c>
      <c r="K181">
        <v>1</v>
      </c>
      <c r="L181">
        <v>0</v>
      </c>
      <c r="M181" t="s">
        <v>380</v>
      </c>
      <c r="N181" s="9">
        <v>14.23</v>
      </c>
      <c r="O181" s="10">
        <v>494032</v>
      </c>
    </row>
    <row r="182" spans="1:15" x14ac:dyDescent="0.15">
      <c r="A182" s="1">
        <v>42290.841122685182</v>
      </c>
      <c r="B182">
        <v>3775</v>
      </c>
      <c r="C182">
        <v>14.3</v>
      </c>
      <c r="D182">
        <v>14.07</v>
      </c>
      <c r="E182">
        <v>0.23</v>
      </c>
      <c r="F182">
        <v>635552</v>
      </c>
      <c r="G182">
        <v>354384</v>
      </c>
      <c r="H182">
        <v>2900</v>
      </c>
      <c r="I182">
        <v>491312</v>
      </c>
      <c r="J182">
        <v>3804</v>
      </c>
      <c r="K182">
        <v>3</v>
      </c>
      <c r="L182">
        <v>0</v>
      </c>
      <c r="M182" t="s">
        <v>380</v>
      </c>
      <c r="N182" s="9">
        <v>14.3</v>
      </c>
      <c r="O182" s="10">
        <v>494212</v>
      </c>
    </row>
    <row r="183" spans="1:15" x14ac:dyDescent="0.15">
      <c r="A183" s="1">
        <v>42290.841469907406</v>
      </c>
      <c r="B183">
        <v>3775</v>
      </c>
      <c r="C183">
        <v>15.7</v>
      </c>
      <c r="D183">
        <v>15.5</v>
      </c>
      <c r="E183">
        <v>0.2</v>
      </c>
      <c r="F183">
        <v>632680</v>
      </c>
      <c r="G183">
        <v>351548</v>
      </c>
      <c r="H183">
        <v>2900</v>
      </c>
      <c r="I183">
        <v>488440</v>
      </c>
      <c r="J183">
        <v>3804</v>
      </c>
      <c r="K183">
        <v>1</v>
      </c>
      <c r="L183">
        <v>0</v>
      </c>
      <c r="M183" t="s">
        <v>380</v>
      </c>
      <c r="N183" s="9">
        <v>15.7</v>
      </c>
      <c r="O183" s="10">
        <v>491340</v>
      </c>
    </row>
    <row r="184" spans="1:15" x14ac:dyDescent="0.15">
      <c r="A184" s="1">
        <v>42290.841817129629</v>
      </c>
      <c r="B184">
        <v>3775</v>
      </c>
      <c r="C184">
        <v>10.63</v>
      </c>
      <c r="D184">
        <v>10.57</v>
      </c>
      <c r="E184">
        <v>7.0000000000000007E-2</v>
      </c>
      <c r="F184">
        <v>632680</v>
      </c>
      <c r="G184">
        <v>351548</v>
      </c>
      <c r="H184">
        <v>2900</v>
      </c>
      <c r="I184">
        <v>488440</v>
      </c>
      <c r="J184">
        <v>3804</v>
      </c>
      <c r="K184">
        <v>1</v>
      </c>
      <c r="L184">
        <v>0</v>
      </c>
      <c r="M184" t="s">
        <v>380</v>
      </c>
      <c r="N184" s="9">
        <v>10.63</v>
      </c>
      <c r="O184" s="10">
        <v>491340</v>
      </c>
    </row>
    <row r="185" spans="1:15" x14ac:dyDescent="0.15">
      <c r="A185" s="1">
        <v>42290.842164351852</v>
      </c>
      <c r="B185">
        <v>3775</v>
      </c>
      <c r="C185">
        <v>0.13</v>
      </c>
      <c r="D185">
        <v>0.13</v>
      </c>
      <c r="E185">
        <v>0</v>
      </c>
      <c r="F185">
        <v>632680</v>
      </c>
      <c r="G185">
        <v>351548</v>
      </c>
      <c r="H185">
        <v>2900</v>
      </c>
      <c r="I185">
        <v>488440</v>
      </c>
      <c r="J185">
        <v>3804</v>
      </c>
      <c r="K185">
        <v>0</v>
      </c>
      <c r="L185">
        <v>0</v>
      </c>
      <c r="M185" t="s">
        <v>380</v>
      </c>
      <c r="N185" s="9">
        <v>0.13</v>
      </c>
      <c r="O185" s="10">
        <v>491340</v>
      </c>
    </row>
    <row r="186" spans="1:15" x14ac:dyDescent="0.15">
      <c r="A186" s="1">
        <v>42290.842511574076</v>
      </c>
      <c r="B186">
        <v>3775</v>
      </c>
      <c r="C186">
        <v>0.13</v>
      </c>
      <c r="D186">
        <v>0.13</v>
      </c>
      <c r="E186">
        <v>0</v>
      </c>
      <c r="F186">
        <v>632680</v>
      </c>
      <c r="G186">
        <v>351548</v>
      </c>
      <c r="H186">
        <v>2900</v>
      </c>
      <c r="I186">
        <v>488440</v>
      </c>
      <c r="J186">
        <v>3804</v>
      </c>
      <c r="K186">
        <v>0</v>
      </c>
      <c r="L186">
        <v>0</v>
      </c>
      <c r="M186" t="s">
        <v>380</v>
      </c>
      <c r="N186" s="9">
        <v>0.13</v>
      </c>
      <c r="O186" s="10">
        <v>491340</v>
      </c>
    </row>
    <row r="187" spans="1:15" x14ac:dyDescent="0.15">
      <c r="A187" s="1">
        <v>42290.843206018515</v>
      </c>
      <c r="B187">
        <v>3775</v>
      </c>
      <c r="C187">
        <v>0.13</v>
      </c>
      <c r="D187">
        <v>0.13</v>
      </c>
      <c r="E187">
        <v>0</v>
      </c>
      <c r="F187">
        <v>632680</v>
      </c>
      <c r="G187">
        <v>351548</v>
      </c>
      <c r="H187">
        <v>2900</v>
      </c>
      <c r="I187">
        <v>488440</v>
      </c>
      <c r="J187">
        <v>3804</v>
      </c>
      <c r="K187">
        <v>0</v>
      </c>
      <c r="L187">
        <v>0</v>
      </c>
      <c r="M187" t="s">
        <v>380</v>
      </c>
      <c r="N187" s="9">
        <v>0.13</v>
      </c>
      <c r="O187" s="10">
        <v>491340</v>
      </c>
    </row>
    <row r="188" spans="1:15" x14ac:dyDescent="0.15">
      <c r="A188" s="1">
        <v>42290.843553240738</v>
      </c>
      <c r="B188">
        <v>3775</v>
      </c>
      <c r="C188">
        <v>0.13</v>
      </c>
      <c r="D188">
        <v>0.1</v>
      </c>
      <c r="E188">
        <v>0.03</v>
      </c>
      <c r="F188">
        <v>632680</v>
      </c>
      <c r="G188">
        <v>351548</v>
      </c>
      <c r="H188">
        <v>2900</v>
      </c>
      <c r="I188">
        <v>488440</v>
      </c>
      <c r="J188">
        <v>3804</v>
      </c>
      <c r="K188">
        <v>0</v>
      </c>
      <c r="L188">
        <v>0</v>
      </c>
      <c r="M188" t="s">
        <v>380</v>
      </c>
      <c r="N188" s="9">
        <v>0.13</v>
      </c>
      <c r="O188" s="10">
        <v>491340</v>
      </c>
    </row>
    <row r="189" spans="1:15" x14ac:dyDescent="0.15">
      <c r="A189" s="1">
        <v>42290.843900462962</v>
      </c>
      <c r="B189">
        <v>3775</v>
      </c>
      <c r="C189">
        <v>0.17</v>
      </c>
      <c r="D189">
        <v>0.17</v>
      </c>
      <c r="E189">
        <v>0</v>
      </c>
      <c r="F189">
        <v>632680</v>
      </c>
      <c r="G189">
        <v>351548</v>
      </c>
      <c r="H189">
        <v>2900</v>
      </c>
      <c r="I189">
        <v>488440</v>
      </c>
      <c r="J189">
        <v>3804</v>
      </c>
      <c r="K189">
        <v>0</v>
      </c>
      <c r="L189">
        <v>0</v>
      </c>
      <c r="M189" t="s">
        <v>380</v>
      </c>
      <c r="N189" s="9">
        <v>0.17</v>
      </c>
      <c r="O189" s="10">
        <v>491340</v>
      </c>
    </row>
    <row r="190" spans="1:15" x14ac:dyDescent="0.15">
      <c r="A190" s="1">
        <v>42290.844247685185</v>
      </c>
      <c r="B190">
        <v>3775</v>
      </c>
      <c r="C190">
        <v>0.13</v>
      </c>
      <c r="D190">
        <v>0.1</v>
      </c>
      <c r="E190">
        <v>0.03</v>
      </c>
      <c r="F190">
        <v>632680</v>
      </c>
      <c r="G190">
        <v>351548</v>
      </c>
      <c r="H190">
        <v>2900</v>
      </c>
      <c r="I190">
        <v>488440</v>
      </c>
      <c r="J190">
        <v>3804</v>
      </c>
      <c r="K190">
        <v>0</v>
      </c>
      <c r="L190">
        <v>0</v>
      </c>
      <c r="M190" t="s">
        <v>380</v>
      </c>
      <c r="N190" s="9">
        <v>0.13</v>
      </c>
      <c r="O190" s="10">
        <v>491340</v>
      </c>
    </row>
    <row r="191" spans="1:15" x14ac:dyDescent="0.15">
      <c r="A191" s="1">
        <v>42290.844594907408</v>
      </c>
      <c r="B191">
        <v>3775</v>
      </c>
      <c r="C191">
        <v>0.13</v>
      </c>
      <c r="D191">
        <v>0.13</v>
      </c>
      <c r="E191">
        <v>0</v>
      </c>
      <c r="F191">
        <v>632680</v>
      </c>
      <c r="G191">
        <v>351548</v>
      </c>
      <c r="H191">
        <v>2900</v>
      </c>
      <c r="I191">
        <v>488440</v>
      </c>
      <c r="J191">
        <v>3804</v>
      </c>
      <c r="K191">
        <v>0</v>
      </c>
      <c r="L191">
        <v>0</v>
      </c>
      <c r="M191" t="s">
        <v>380</v>
      </c>
      <c r="N191" s="9">
        <v>0.13</v>
      </c>
      <c r="O191" s="10">
        <v>491340</v>
      </c>
    </row>
    <row r="192" spans="1:15" x14ac:dyDescent="0.15">
      <c r="A192" s="1">
        <v>42290.844942129632</v>
      </c>
      <c r="B192">
        <v>3775</v>
      </c>
      <c r="C192">
        <v>0.13</v>
      </c>
      <c r="D192">
        <v>0.13</v>
      </c>
      <c r="E192">
        <v>0</v>
      </c>
      <c r="F192">
        <v>632680</v>
      </c>
      <c r="G192">
        <v>351548</v>
      </c>
      <c r="H192">
        <v>2900</v>
      </c>
      <c r="I192">
        <v>488440</v>
      </c>
      <c r="J192">
        <v>3804</v>
      </c>
      <c r="K192">
        <v>0</v>
      </c>
      <c r="L192">
        <v>0</v>
      </c>
      <c r="M192" t="s">
        <v>380</v>
      </c>
      <c r="N192" s="9">
        <v>0.13</v>
      </c>
      <c r="O192" s="10">
        <v>491340</v>
      </c>
    </row>
    <row r="193" spans="1:15" x14ac:dyDescent="0.15">
      <c r="A193" s="1">
        <v>42290.845636574071</v>
      </c>
      <c r="B193">
        <v>3775</v>
      </c>
      <c r="C193">
        <v>0.13</v>
      </c>
      <c r="D193">
        <v>0.13</v>
      </c>
      <c r="E193">
        <v>0</v>
      </c>
      <c r="F193">
        <v>632680</v>
      </c>
      <c r="G193">
        <v>351548</v>
      </c>
      <c r="H193">
        <v>2900</v>
      </c>
      <c r="I193">
        <v>488440</v>
      </c>
      <c r="J193">
        <v>3804</v>
      </c>
      <c r="K193">
        <v>0</v>
      </c>
      <c r="L193">
        <v>0</v>
      </c>
      <c r="M193" t="s">
        <v>380</v>
      </c>
      <c r="N193" s="9">
        <v>0.13</v>
      </c>
      <c r="O193" s="10">
        <v>491340</v>
      </c>
    </row>
    <row r="194" spans="1:15" x14ac:dyDescent="0.15">
      <c r="A194" s="1">
        <v>42290.830706018518</v>
      </c>
      <c r="B194">
        <v>2191</v>
      </c>
      <c r="C194">
        <v>0.13</v>
      </c>
      <c r="D194">
        <v>0</v>
      </c>
      <c r="E194">
        <v>0.13</v>
      </c>
      <c r="F194">
        <v>88904</v>
      </c>
      <c r="G194">
        <v>2552</v>
      </c>
      <c r="H194">
        <v>788</v>
      </c>
      <c r="I194">
        <v>1804</v>
      </c>
      <c r="J194">
        <v>692</v>
      </c>
      <c r="K194">
        <v>0</v>
      </c>
      <c r="L194">
        <v>0</v>
      </c>
      <c r="M194" t="s">
        <v>377</v>
      </c>
      <c r="N194" s="9">
        <v>0.13</v>
      </c>
      <c r="O194" s="10">
        <v>2592</v>
      </c>
    </row>
    <row r="195" spans="1:15" x14ac:dyDescent="0.15">
      <c r="A195" s="1">
        <v>42290.820289351854</v>
      </c>
      <c r="B195">
        <v>3836</v>
      </c>
      <c r="C195">
        <v>0.13</v>
      </c>
      <c r="D195">
        <v>7.0000000000000007E-2</v>
      </c>
      <c r="E195">
        <v>7.0000000000000007E-2</v>
      </c>
      <c r="F195">
        <v>159348</v>
      </c>
      <c r="G195">
        <v>31184</v>
      </c>
      <c r="H195">
        <v>21080</v>
      </c>
      <c r="I195">
        <v>103052</v>
      </c>
      <c r="J195">
        <v>3836</v>
      </c>
      <c r="K195">
        <v>5</v>
      </c>
      <c r="L195">
        <v>0</v>
      </c>
      <c r="M195" t="s">
        <v>381</v>
      </c>
      <c r="N195" s="9">
        <v>0.13</v>
      </c>
      <c r="O195" s="10">
        <v>124132</v>
      </c>
    </row>
    <row r="196" spans="1:15" x14ac:dyDescent="0.15">
      <c r="A196" s="1">
        <v>42290.822025462963</v>
      </c>
      <c r="B196">
        <v>3836</v>
      </c>
      <c r="C196">
        <v>0.13</v>
      </c>
      <c r="D196">
        <v>0.13</v>
      </c>
      <c r="E196">
        <v>0</v>
      </c>
      <c r="F196">
        <v>159348</v>
      </c>
      <c r="G196">
        <v>31348</v>
      </c>
      <c r="H196">
        <v>21080</v>
      </c>
      <c r="I196">
        <v>103052</v>
      </c>
      <c r="J196">
        <v>3836</v>
      </c>
      <c r="K196">
        <v>0</v>
      </c>
      <c r="L196">
        <v>0</v>
      </c>
      <c r="M196" t="s">
        <v>381</v>
      </c>
      <c r="N196" s="9">
        <v>0.13</v>
      </c>
      <c r="O196" s="10">
        <v>124132</v>
      </c>
    </row>
    <row r="197" spans="1:15" x14ac:dyDescent="0.15">
      <c r="A197" s="1">
        <v>42290.822372685187</v>
      </c>
      <c r="B197">
        <v>3836</v>
      </c>
      <c r="C197">
        <v>0.13</v>
      </c>
      <c r="D197">
        <v>0.13</v>
      </c>
      <c r="E197">
        <v>0</v>
      </c>
      <c r="F197">
        <v>159348</v>
      </c>
      <c r="G197">
        <v>31348</v>
      </c>
      <c r="H197">
        <v>21080</v>
      </c>
      <c r="I197">
        <v>103052</v>
      </c>
      <c r="J197">
        <v>3836</v>
      </c>
      <c r="K197">
        <v>0</v>
      </c>
      <c r="L197">
        <v>0</v>
      </c>
      <c r="M197" t="s">
        <v>381</v>
      </c>
      <c r="N197" s="9">
        <v>0.13</v>
      </c>
      <c r="O197" s="10">
        <v>124132</v>
      </c>
    </row>
    <row r="198" spans="1:15" x14ac:dyDescent="0.15">
      <c r="A198" s="1">
        <v>42290.823067129626</v>
      </c>
      <c r="B198">
        <v>3836</v>
      </c>
      <c r="C198">
        <v>0.13</v>
      </c>
      <c r="D198">
        <v>0.1</v>
      </c>
      <c r="E198">
        <v>0.03</v>
      </c>
      <c r="F198">
        <v>159348</v>
      </c>
      <c r="G198">
        <v>31348</v>
      </c>
      <c r="H198">
        <v>21080</v>
      </c>
      <c r="I198">
        <v>103052</v>
      </c>
      <c r="J198">
        <v>3836</v>
      </c>
      <c r="K198">
        <v>0</v>
      </c>
      <c r="L198">
        <v>0</v>
      </c>
      <c r="M198" t="s">
        <v>381</v>
      </c>
      <c r="N198" s="9">
        <v>0.13</v>
      </c>
      <c r="O198" s="10">
        <v>124132</v>
      </c>
    </row>
    <row r="199" spans="1:15" x14ac:dyDescent="0.15">
      <c r="A199" s="1">
        <v>42290.824456018519</v>
      </c>
      <c r="B199">
        <v>3836</v>
      </c>
      <c r="C199">
        <v>0.17</v>
      </c>
      <c r="D199">
        <v>0.13</v>
      </c>
      <c r="E199">
        <v>0.03</v>
      </c>
      <c r="F199">
        <v>159348</v>
      </c>
      <c r="G199">
        <v>31348</v>
      </c>
      <c r="H199">
        <v>21080</v>
      </c>
      <c r="I199">
        <v>103052</v>
      </c>
      <c r="J199">
        <v>3836</v>
      </c>
      <c r="K199">
        <v>0</v>
      </c>
      <c r="L199">
        <v>0</v>
      </c>
      <c r="M199" t="s">
        <v>381</v>
      </c>
      <c r="N199" s="9">
        <v>0.17</v>
      </c>
      <c r="O199" s="10">
        <v>124132</v>
      </c>
    </row>
    <row r="200" spans="1:15" x14ac:dyDescent="0.15">
      <c r="A200" s="1">
        <v>42290.824803240743</v>
      </c>
      <c r="B200">
        <v>3836</v>
      </c>
      <c r="C200">
        <v>0.13</v>
      </c>
      <c r="D200">
        <v>0.13</v>
      </c>
      <c r="E200">
        <v>0</v>
      </c>
      <c r="F200">
        <v>159348</v>
      </c>
      <c r="G200">
        <v>31348</v>
      </c>
      <c r="H200">
        <v>21080</v>
      </c>
      <c r="I200">
        <v>103052</v>
      </c>
      <c r="J200">
        <v>3836</v>
      </c>
      <c r="K200">
        <v>0</v>
      </c>
      <c r="L200">
        <v>0</v>
      </c>
      <c r="M200" t="s">
        <v>381</v>
      </c>
      <c r="N200" s="9">
        <v>0.13</v>
      </c>
      <c r="O200" s="10">
        <v>124132</v>
      </c>
    </row>
    <row r="201" spans="1:15" x14ac:dyDescent="0.15">
      <c r="A201" s="1">
        <v>42290.826192129629</v>
      </c>
      <c r="B201">
        <v>3836</v>
      </c>
      <c r="C201">
        <v>0.13</v>
      </c>
      <c r="D201">
        <v>0.13</v>
      </c>
      <c r="E201">
        <v>0</v>
      </c>
      <c r="F201">
        <v>159348</v>
      </c>
      <c r="G201">
        <v>31348</v>
      </c>
      <c r="H201">
        <v>21080</v>
      </c>
      <c r="I201">
        <v>103052</v>
      </c>
      <c r="J201">
        <v>3836</v>
      </c>
      <c r="K201">
        <v>0</v>
      </c>
      <c r="L201">
        <v>0</v>
      </c>
      <c r="M201" t="s">
        <v>381</v>
      </c>
      <c r="N201" s="9">
        <v>0.13</v>
      </c>
      <c r="O201" s="10">
        <v>124132</v>
      </c>
    </row>
    <row r="202" spans="1:15" x14ac:dyDescent="0.15">
      <c r="A202" s="1">
        <v>42290.827233796299</v>
      </c>
      <c r="B202">
        <v>3836</v>
      </c>
      <c r="C202">
        <v>0.13</v>
      </c>
      <c r="D202">
        <v>7.0000000000000007E-2</v>
      </c>
      <c r="E202">
        <v>7.0000000000000007E-2</v>
      </c>
      <c r="F202">
        <v>159348</v>
      </c>
      <c r="G202">
        <v>31348</v>
      </c>
      <c r="H202">
        <v>21080</v>
      </c>
      <c r="I202">
        <v>103052</v>
      </c>
      <c r="J202">
        <v>3836</v>
      </c>
      <c r="K202">
        <v>0</v>
      </c>
      <c r="L202">
        <v>0</v>
      </c>
      <c r="M202" t="s">
        <v>381</v>
      </c>
      <c r="N202" s="9">
        <v>0.13</v>
      </c>
      <c r="O202" s="10">
        <v>124132</v>
      </c>
    </row>
    <row r="203" spans="1:15" x14ac:dyDescent="0.15">
      <c r="A203" s="1">
        <v>42290.827581018515</v>
      </c>
      <c r="B203">
        <v>3836</v>
      </c>
      <c r="C203">
        <v>0.13</v>
      </c>
      <c r="D203">
        <v>0.1</v>
      </c>
      <c r="E203">
        <v>0.03</v>
      </c>
      <c r="F203">
        <v>159348</v>
      </c>
      <c r="G203">
        <v>31348</v>
      </c>
      <c r="H203">
        <v>21080</v>
      </c>
      <c r="I203">
        <v>103052</v>
      </c>
      <c r="J203">
        <v>3836</v>
      </c>
      <c r="K203">
        <v>0</v>
      </c>
      <c r="L203">
        <v>0</v>
      </c>
      <c r="M203" t="s">
        <v>381</v>
      </c>
      <c r="N203" s="9">
        <v>0.13</v>
      </c>
      <c r="O203" s="10">
        <v>124132</v>
      </c>
    </row>
    <row r="204" spans="1:15" x14ac:dyDescent="0.15">
      <c r="A204" s="1">
        <v>42290.827928240738</v>
      </c>
      <c r="B204">
        <v>3836</v>
      </c>
      <c r="C204">
        <v>0.13</v>
      </c>
      <c r="D204">
        <v>0.13</v>
      </c>
      <c r="E204">
        <v>0</v>
      </c>
      <c r="F204">
        <v>159348</v>
      </c>
      <c r="G204">
        <v>31348</v>
      </c>
      <c r="H204">
        <v>21080</v>
      </c>
      <c r="I204">
        <v>103052</v>
      </c>
      <c r="J204">
        <v>3836</v>
      </c>
      <c r="K204">
        <v>0</v>
      </c>
      <c r="L204">
        <v>0</v>
      </c>
      <c r="M204" t="s">
        <v>381</v>
      </c>
      <c r="N204" s="9">
        <v>0.13</v>
      </c>
      <c r="O204" s="10">
        <v>124132</v>
      </c>
    </row>
    <row r="205" spans="1:15" x14ac:dyDescent="0.15">
      <c r="A205" s="1">
        <v>42290.828275462962</v>
      </c>
      <c r="B205">
        <v>3836</v>
      </c>
      <c r="C205">
        <v>0.13</v>
      </c>
      <c r="D205">
        <v>7.0000000000000007E-2</v>
      </c>
      <c r="E205">
        <v>7.0000000000000007E-2</v>
      </c>
      <c r="F205">
        <v>159348</v>
      </c>
      <c r="G205">
        <v>31348</v>
      </c>
      <c r="H205">
        <v>21080</v>
      </c>
      <c r="I205">
        <v>103052</v>
      </c>
      <c r="J205">
        <v>3836</v>
      </c>
      <c r="K205">
        <v>0</v>
      </c>
      <c r="L205">
        <v>0</v>
      </c>
      <c r="M205" t="s">
        <v>381</v>
      </c>
      <c r="N205" s="9">
        <v>0.13</v>
      </c>
      <c r="O205" s="10">
        <v>124132</v>
      </c>
    </row>
    <row r="206" spans="1:15" x14ac:dyDescent="0.15">
      <c r="A206" s="1">
        <v>42290.828622685185</v>
      </c>
      <c r="B206">
        <v>3836</v>
      </c>
      <c r="C206">
        <v>0.13</v>
      </c>
      <c r="D206">
        <v>0.13</v>
      </c>
      <c r="E206">
        <v>0</v>
      </c>
      <c r="F206">
        <v>159348</v>
      </c>
      <c r="G206">
        <v>30940</v>
      </c>
      <c r="H206">
        <v>21080</v>
      </c>
      <c r="I206">
        <v>103052</v>
      </c>
      <c r="J206">
        <v>3836</v>
      </c>
      <c r="K206">
        <v>24</v>
      </c>
      <c r="L206">
        <v>0</v>
      </c>
      <c r="M206" t="s">
        <v>381</v>
      </c>
      <c r="N206" s="9">
        <v>0.13</v>
      </c>
      <c r="O206" s="10">
        <v>124132</v>
      </c>
    </row>
    <row r="207" spans="1:15" x14ac:dyDescent="0.15">
      <c r="A207" s="1">
        <v>42290.828969907408</v>
      </c>
      <c r="B207">
        <v>3836</v>
      </c>
      <c r="C207">
        <v>0.2</v>
      </c>
      <c r="D207">
        <v>0.2</v>
      </c>
      <c r="E207">
        <v>0</v>
      </c>
      <c r="F207">
        <v>159348</v>
      </c>
      <c r="G207">
        <v>30176</v>
      </c>
      <c r="H207">
        <v>21080</v>
      </c>
      <c r="I207">
        <v>103052</v>
      </c>
      <c r="J207">
        <v>3836</v>
      </c>
      <c r="K207">
        <v>27</v>
      </c>
      <c r="L207">
        <v>0</v>
      </c>
      <c r="M207" t="s">
        <v>381</v>
      </c>
      <c r="N207" s="9">
        <v>0.2</v>
      </c>
      <c r="O207" s="10">
        <v>124132</v>
      </c>
    </row>
    <row r="208" spans="1:15" x14ac:dyDescent="0.15">
      <c r="A208" s="1">
        <v>42290.829317129632</v>
      </c>
      <c r="B208">
        <v>3836</v>
      </c>
      <c r="C208">
        <v>0.23</v>
      </c>
      <c r="D208">
        <v>0.23</v>
      </c>
      <c r="E208">
        <v>0</v>
      </c>
      <c r="F208">
        <v>159348</v>
      </c>
      <c r="G208">
        <v>30604</v>
      </c>
      <c r="H208">
        <v>21080</v>
      </c>
      <c r="I208">
        <v>103052</v>
      </c>
      <c r="J208">
        <v>3836</v>
      </c>
      <c r="K208">
        <v>32</v>
      </c>
      <c r="L208">
        <v>0</v>
      </c>
      <c r="M208" t="s">
        <v>381</v>
      </c>
      <c r="N208" s="9">
        <v>0.23</v>
      </c>
      <c r="O208" s="10">
        <v>124132</v>
      </c>
    </row>
    <row r="209" spans="1:15" x14ac:dyDescent="0.15">
      <c r="A209" s="1">
        <v>42290.830011574071</v>
      </c>
      <c r="B209">
        <v>3836</v>
      </c>
      <c r="C209">
        <v>0.2</v>
      </c>
      <c r="D209">
        <v>0.2</v>
      </c>
      <c r="E209">
        <v>0</v>
      </c>
      <c r="F209">
        <v>159348</v>
      </c>
      <c r="G209">
        <v>30732</v>
      </c>
      <c r="H209">
        <v>21080</v>
      </c>
      <c r="I209">
        <v>103052</v>
      </c>
      <c r="J209">
        <v>3836</v>
      </c>
      <c r="K209">
        <v>24</v>
      </c>
      <c r="L209">
        <v>0</v>
      </c>
      <c r="M209" t="s">
        <v>381</v>
      </c>
      <c r="N209" s="9">
        <v>0.2</v>
      </c>
      <c r="O209" s="10">
        <v>124132</v>
      </c>
    </row>
    <row r="210" spans="1:15" x14ac:dyDescent="0.15">
      <c r="A210" s="1">
        <v>42290.830358796295</v>
      </c>
      <c r="B210">
        <v>3836</v>
      </c>
      <c r="C210">
        <v>0.17</v>
      </c>
      <c r="D210">
        <v>0.13</v>
      </c>
      <c r="E210">
        <v>0.03</v>
      </c>
      <c r="F210">
        <v>159348</v>
      </c>
      <c r="G210">
        <v>30824</v>
      </c>
      <c r="H210">
        <v>21080</v>
      </c>
      <c r="I210">
        <v>103052</v>
      </c>
      <c r="J210">
        <v>3836</v>
      </c>
      <c r="K210">
        <v>28</v>
      </c>
      <c r="L210">
        <v>0</v>
      </c>
      <c r="M210" t="s">
        <v>381</v>
      </c>
      <c r="N210" s="9">
        <v>0.17</v>
      </c>
      <c r="O210" s="10">
        <v>124132</v>
      </c>
    </row>
    <row r="211" spans="1:15" x14ac:dyDescent="0.15">
      <c r="A211" s="1">
        <v>42290.830706018518</v>
      </c>
      <c r="B211">
        <v>3836</v>
      </c>
      <c r="C211">
        <v>0.17</v>
      </c>
      <c r="D211">
        <v>0.17</v>
      </c>
      <c r="E211">
        <v>0</v>
      </c>
      <c r="F211">
        <v>159348</v>
      </c>
      <c r="G211">
        <v>30884</v>
      </c>
      <c r="H211">
        <v>21080</v>
      </c>
      <c r="I211">
        <v>103052</v>
      </c>
      <c r="J211">
        <v>3836</v>
      </c>
      <c r="K211">
        <v>28</v>
      </c>
      <c r="L211">
        <v>0</v>
      </c>
      <c r="M211" t="s">
        <v>381</v>
      </c>
      <c r="N211" s="9">
        <v>0.17</v>
      </c>
      <c r="O211" s="10">
        <v>124132</v>
      </c>
    </row>
    <row r="212" spans="1:15" x14ac:dyDescent="0.15">
      <c r="A212" s="1">
        <v>42290.831053240741</v>
      </c>
      <c r="B212">
        <v>3836</v>
      </c>
      <c r="C212">
        <v>0.13</v>
      </c>
      <c r="D212">
        <v>0.1</v>
      </c>
      <c r="E212">
        <v>0.03</v>
      </c>
      <c r="F212">
        <v>159348</v>
      </c>
      <c r="G212">
        <v>31412</v>
      </c>
      <c r="H212">
        <v>21080</v>
      </c>
      <c r="I212">
        <v>103052</v>
      </c>
      <c r="J212">
        <v>3836</v>
      </c>
      <c r="K212">
        <v>3</v>
      </c>
      <c r="L212">
        <v>0</v>
      </c>
      <c r="M212" t="s">
        <v>381</v>
      </c>
      <c r="N212" s="9">
        <v>0.13</v>
      </c>
      <c r="O212" s="10">
        <v>124132</v>
      </c>
    </row>
    <row r="213" spans="1:15" x14ac:dyDescent="0.15">
      <c r="A213" s="1">
        <v>42290.831400462965</v>
      </c>
      <c r="B213">
        <v>3836</v>
      </c>
      <c r="C213">
        <v>0.13</v>
      </c>
      <c r="D213">
        <v>0.13</v>
      </c>
      <c r="E213">
        <v>0</v>
      </c>
      <c r="F213">
        <v>159348</v>
      </c>
      <c r="G213">
        <v>31412</v>
      </c>
      <c r="H213">
        <v>21080</v>
      </c>
      <c r="I213">
        <v>103052</v>
      </c>
      <c r="J213">
        <v>3836</v>
      </c>
      <c r="K213">
        <v>0</v>
      </c>
      <c r="L213">
        <v>0</v>
      </c>
      <c r="M213" t="s">
        <v>381</v>
      </c>
      <c r="N213" s="9">
        <v>0.13</v>
      </c>
      <c r="O213" s="10">
        <v>124132</v>
      </c>
    </row>
    <row r="214" spans="1:15" x14ac:dyDescent="0.15">
      <c r="A214" s="1">
        <v>42290.832094907404</v>
      </c>
      <c r="B214">
        <v>3836</v>
      </c>
      <c r="C214">
        <v>0.17</v>
      </c>
      <c r="D214">
        <v>0.17</v>
      </c>
      <c r="E214">
        <v>0</v>
      </c>
      <c r="F214">
        <v>159348</v>
      </c>
      <c r="G214">
        <v>31412</v>
      </c>
      <c r="H214">
        <v>21080</v>
      </c>
      <c r="I214">
        <v>103052</v>
      </c>
      <c r="J214">
        <v>3836</v>
      </c>
      <c r="K214">
        <v>0</v>
      </c>
      <c r="L214">
        <v>0</v>
      </c>
      <c r="M214" t="s">
        <v>381</v>
      </c>
      <c r="N214" s="9">
        <v>0.17</v>
      </c>
      <c r="O214" s="10">
        <v>124132</v>
      </c>
    </row>
    <row r="215" spans="1:15" x14ac:dyDescent="0.15">
      <c r="A215" s="1">
        <v>42290.833483796298</v>
      </c>
      <c r="B215">
        <v>3836</v>
      </c>
      <c r="C215">
        <v>0.13</v>
      </c>
      <c r="D215">
        <v>0.13</v>
      </c>
      <c r="E215">
        <v>0</v>
      </c>
      <c r="F215">
        <v>159348</v>
      </c>
      <c r="G215">
        <v>31432</v>
      </c>
      <c r="H215">
        <v>21080</v>
      </c>
      <c r="I215">
        <v>103052</v>
      </c>
      <c r="J215">
        <v>3836</v>
      </c>
      <c r="K215">
        <v>0</v>
      </c>
      <c r="L215">
        <v>0</v>
      </c>
      <c r="M215" t="s">
        <v>381</v>
      </c>
      <c r="N215" s="9">
        <v>0.13</v>
      </c>
      <c r="O215" s="10">
        <v>124132</v>
      </c>
    </row>
    <row r="216" spans="1:15" x14ac:dyDescent="0.15">
      <c r="A216" s="1">
        <v>42290.834178240744</v>
      </c>
      <c r="B216">
        <v>3836</v>
      </c>
      <c r="C216">
        <v>0.13</v>
      </c>
      <c r="D216">
        <v>0.13</v>
      </c>
      <c r="E216">
        <v>0</v>
      </c>
      <c r="F216">
        <v>159348</v>
      </c>
      <c r="G216">
        <v>31432</v>
      </c>
      <c r="H216">
        <v>21080</v>
      </c>
      <c r="I216">
        <v>103052</v>
      </c>
      <c r="J216">
        <v>3836</v>
      </c>
      <c r="K216">
        <v>0</v>
      </c>
      <c r="L216">
        <v>0</v>
      </c>
      <c r="M216" t="s">
        <v>381</v>
      </c>
      <c r="N216" s="9">
        <v>0.13</v>
      </c>
      <c r="O216" s="10">
        <v>124132</v>
      </c>
    </row>
    <row r="217" spans="1:15" x14ac:dyDescent="0.15">
      <c r="A217" s="1">
        <v>42290.83452546296</v>
      </c>
      <c r="B217">
        <v>3836</v>
      </c>
      <c r="C217">
        <v>0.13</v>
      </c>
      <c r="D217">
        <v>7.0000000000000007E-2</v>
      </c>
      <c r="E217">
        <v>7.0000000000000007E-2</v>
      </c>
      <c r="F217">
        <v>159348</v>
      </c>
      <c r="G217">
        <v>31432</v>
      </c>
      <c r="H217">
        <v>21080</v>
      </c>
      <c r="I217">
        <v>103052</v>
      </c>
      <c r="J217">
        <v>3836</v>
      </c>
      <c r="K217">
        <v>0</v>
      </c>
      <c r="L217">
        <v>0</v>
      </c>
      <c r="M217" t="s">
        <v>381</v>
      </c>
      <c r="N217" s="9">
        <v>0.13</v>
      </c>
      <c r="O217" s="10">
        <v>124132</v>
      </c>
    </row>
    <row r="218" spans="1:15" x14ac:dyDescent="0.15">
      <c r="A218" s="1">
        <v>42290.834872685184</v>
      </c>
      <c r="B218">
        <v>3836</v>
      </c>
      <c r="C218">
        <v>0.13</v>
      </c>
      <c r="D218">
        <v>0.13</v>
      </c>
      <c r="E218">
        <v>0</v>
      </c>
      <c r="F218">
        <v>159348</v>
      </c>
      <c r="G218">
        <v>31432</v>
      </c>
      <c r="H218">
        <v>21080</v>
      </c>
      <c r="I218">
        <v>103052</v>
      </c>
      <c r="J218">
        <v>3836</v>
      </c>
      <c r="K218">
        <v>0</v>
      </c>
      <c r="L218">
        <v>0</v>
      </c>
      <c r="M218" t="s">
        <v>381</v>
      </c>
      <c r="N218" s="9">
        <v>0.13</v>
      </c>
      <c r="O218" s="10">
        <v>124132</v>
      </c>
    </row>
    <row r="219" spans="1:15" x14ac:dyDescent="0.15">
      <c r="A219" s="1">
        <v>42290.83556712963</v>
      </c>
      <c r="B219">
        <v>3836</v>
      </c>
      <c r="C219">
        <v>0.13</v>
      </c>
      <c r="D219">
        <v>0.13</v>
      </c>
      <c r="E219">
        <v>0</v>
      </c>
      <c r="F219">
        <v>159348</v>
      </c>
      <c r="G219">
        <v>31432</v>
      </c>
      <c r="H219">
        <v>21080</v>
      </c>
      <c r="I219">
        <v>103052</v>
      </c>
      <c r="J219">
        <v>3836</v>
      </c>
      <c r="K219">
        <v>0</v>
      </c>
      <c r="L219">
        <v>0</v>
      </c>
      <c r="M219" t="s">
        <v>381</v>
      </c>
      <c r="N219" s="9">
        <v>0.13</v>
      </c>
      <c r="O219" s="10">
        <v>124132</v>
      </c>
    </row>
    <row r="220" spans="1:15" x14ac:dyDescent="0.15">
      <c r="A220" s="1">
        <v>42290.836261574077</v>
      </c>
      <c r="B220">
        <v>3836</v>
      </c>
      <c r="C220">
        <v>0.13</v>
      </c>
      <c r="D220">
        <v>0.13</v>
      </c>
      <c r="E220">
        <v>0</v>
      </c>
      <c r="F220">
        <v>159348</v>
      </c>
      <c r="G220">
        <v>31432</v>
      </c>
      <c r="H220">
        <v>21080</v>
      </c>
      <c r="I220">
        <v>103052</v>
      </c>
      <c r="J220">
        <v>3836</v>
      </c>
      <c r="K220">
        <v>0</v>
      </c>
      <c r="L220">
        <v>0</v>
      </c>
      <c r="M220" t="s">
        <v>381</v>
      </c>
      <c r="N220" s="9">
        <v>0.13</v>
      </c>
      <c r="O220" s="10">
        <v>124132</v>
      </c>
    </row>
    <row r="221" spans="1:15" x14ac:dyDescent="0.15">
      <c r="A221" s="1">
        <v>42290.837650462963</v>
      </c>
      <c r="B221">
        <v>3836</v>
      </c>
      <c r="C221">
        <v>0.13</v>
      </c>
      <c r="D221">
        <v>0.1</v>
      </c>
      <c r="E221">
        <v>0.03</v>
      </c>
      <c r="F221">
        <v>159348</v>
      </c>
      <c r="G221">
        <v>31432</v>
      </c>
      <c r="H221">
        <v>21080</v>
      </c>
      <c r="I221">
        <v>103052</v>
      </c>
      <c r="J221">
        <v>3836</v>
      </c>
      <c r="K221">
        <v>0</v>
      </c>
      <c r="L221">
        <v>0</v>
      </c>
      <c r="M221" t="s">
        <v>381</v>
      </c>
      <c r="N221" s="9">
        <v>0.13</v>
      </c>
      <c r="O221" s="10">
        <v>124132</v>
      </c>
    </row>
    <row r="222" spans="1:15" x14ac:dyDescent="0.15">
      <c r="A222" s="1">
        <v>42290.83834490741</v>
      </c>
      <c r="B222">
        <v>3836</v>
      </c>
      <c r="C222">
        <v>0.13</v>
      </c>
      <c r="D222">
        <v>0.1</v>
      </c>
      <c r="E222">
        <v>0.03</v>
      </c>
      <c r="F222">
        <v>159348</v>
      </c>
      <c r="G222">
        <v>31432</v>
      </c>
      <c r="H222">
        <v>21080</v>
      </c>
      <c r="I222">
        <v>103052</v>
      </c>
      <c r="J222">
        <v>3836</v>
      </c>
      <c r="K222">
        <v>0</v>
      </c>
      <c r="L222">
        <v>0</v>
      </c>
      <c r="M222" t="s">
        <v>381</v>
      </c>
      <c r="N222" s="9">
        <v>0.13</v>
      </c>
      <c r="O222" s="10">
        <v>124132</v>
      </c>
    </row>
    <row r="223" spans="1:15" x14ac:dyDescent="0.15">
      <c r="A223" s="1">
        <v>42290.839039351849</v>
      </c>
      <c r="B223">
        <v>3836</v>
      </c>
      <c r="C223">
        <v>0.2</v>
      </c>
      <c r="D223">
        <v>0.2</v>
      </c>
      <c r="E223">
        <v>0</v>
      </c>
      <c r="F223">
        <v>159348</v>
      </c>
      <c r="G223">
        <v>30192</v>
      </c>
      <c r="H223">
        <v>21080</v>
      </c>
      <c r="I223">
        <v>103052</v>
      </c>
      <c r="J223">
        <v>3836</v>
      </c>
      <c r="K223">
        <v>23</v>
      </c>
      <c r="L223">
        <v>0</v>
      </c>
      <c r="M223" t="s">
        <v>381</v>
      </c>
      <c r="N223" s="9">
        <v>0.2</v>
      </c>
      <c r="O223" s="10">
        <v>124132</v>
      </c>
    </row>
    <row r="224" spans="1:15" x14ac:dyDescent="0.15">
      <c r="A224" s="1">
        <v>42290.839386574073</v>
      </c>
      <c r="B224">
        <v>3836</v>
      </c>
      <c r="C224">
        <v>0.17</v>
      </c>
      <c r="D224">
        <v>0.17</v>
      </c>
      <c r="E224">
        <v>0</v>
      </c>
      <c r="F224">
        <v>159348</v>
      </c>
      <c r="G224">
        <v>30852</v>
      </c>
      <c r="H224">
        <v>21080</v>
      </c>
      <c r="I224">
        <v>103052</v>
      </c>
      <c r="J224">
        <v>3836</v>
      </c>
      <c r="K224">
        <v>33</v>
      </c>
      <c r="L224">
        <v>0</v>
      </c>
      <c r="M224" t="s">
        <v>381</v>
      </c>
      <c r="N224" s="9">
        <v>0.17</v>
      </c>
      <c r="O224" s="10">
        <v>124132</v>
      </c>
    </row>
    <row r="225" spans="1:15" x14ac:dyDescent="0.15">
      <c r="A225" s="1">
        <v>42290.839733796296</v>
      </c>
      <c r="B225">
        <v>3836</v>
      </c>
      <c r="C225">
        <v>0.17</v>
      </c>
      <c r="D225">
        <v>0.13</v>
      </c>
      <c r="E225">
        <v>0.03</v>
      </c>
      <c r="F225">
        <v>159348</v>
      </c>
      <c r="G225">
        <v>30232</v>
      </c>
      <c r="H225">
        <v>21080</v>
      </c>
      <c r="I225">
        <v>103052</v>
      </c>
      <c r="J225">
        <v>3836</v>
      </c>
      <c r="K225">
        <v>27</v>
      </c>
      <c r="L225">
        <v>0</v>
      </c>
      <c r="M225" t="s">
        <v>381</v>
      </c>
      <c r="N225" s="9">
        <v>0.17</v>
      </c>
      <c r="O225" s="10">
        <v>124132</v>
      </c>
    </row>
    <row r="226" spans="1:15" x14ac:dyDescent="0.15">
      <c r="A226" s="1">
        <v>42290.840428240743</v>
      </c>
      <c r="B226">
        <v>3836</v>
      </c>
      <c r="C226">
        <v>0.2</v>
      </c>
      <c r="D226">
        <v>0.17</v>
      </c>
      <c r="E226">
        <v>0.03</v>
      </c>
      <c r="F226">
        <v>159348</v>
      </c>
      <c r="G226">
        <v>30444</v>
      </c>
      <c r="H226">
        <v>21080</v>
      </c>
      <c r="I226">
        <v>103052</v>
      </c>
      <c r="J226">
        <v>3836</v>
      </c>
      <c r="K226">
        <v>27</v>
      </c>
      <c r="L226">
        <v>0</v>
      </c>
      <c r="M226" t="s">
        <v>381</v>
      </c>
      <c r="N226" s="9">
        <v>0.2</v>
      </c>
      <c r="O226" s="10">
        <v>124132</v>
      </c>
    </row>
    <row r="227" spans="1:15" x14ac:dyDescent="0.15">
      <c r="A227" s="1">
        <v>42290.840775462966</v>
      </c>
      <c r="B227">
        <v>3836</v>
      </c>
      <c r="C227">
        <v>0.17</v>
      </c>
      <c r="D227">
        <v>0.13</v>
      </c>
      <c r="E227">
        <v>0.03</v>
      </c>
      <c r="F227">
        <v>159348</v>
      </c>
      <c r="G227">
        <v>30396</v>
      </c>
      <c r="H227">
        <v>21080</v>
      </c>
      <c r="I227">
        <v>103052</v>
      </c>
      <c r="J227">
        <v>3836</v>
      </c>
      <c r="K227">
        <v>30</v>
      </c>
      <c r="L227">
        <v>0</v>
      </c>
      <c r="M227" t="s">
        <v>381</v>
      </c>
      <c r="N227" s="9">
        <v>0.17</v>
      </c>
      <c r="O227" s="10">
        <v>124132</v>
      </c>
    </row>
    <row r="228" spans="1:15" x14ac:dyDescent="0.15">
      <c r="A228" s="1">
        <v>42290.841122685182</v>
      </c>
      <c r="B228">
        <v>3836</v>
      </c>
      <c r="C228">
        <v>0.17</v>
      </c>
      <c r="D228">
        <v>0.17</v>
      </c>
      <c r="E228">
        <v>0</v>
      </c>
      <c r="F228">
        <v>159348</v>
      </c>
      <c r="G228">
        <v>30532</v>
      </c>
      <c r="H228">
        <v>21080</v>
      </c>
      <c r="I228">
        <v>103052</v>
      </c>
      <c r="J228">
        <v>3836</v>
      </c>
      <c r="K228">
        <v>30</v>
      </c>
      <c r="L228">
        <v>0</v>
      </c>
      <c r="M228" t="s">
        <v>381</v>
      </c>
      <c r="N228" s="9">
        <v>0.17</v>
      </c>
      <c r="O228" s="10">
        <v>124132</v>
      </c>
    </row>
    <row r="229" spans="1:15" x14ac:dyDescent="0.15">
      <c r="A229" s="1">
        <v>42290.841469907406</v>
      </c>
      <c r="B229">
        <v>3836</v>
      </c>
      <c r="C229">
        <v>0.13</v>
      </c>
      <c r="D229">
        <v>0.13</v>
      </c>
      <c r="E229">
        <v>0</v>
      </c>
      <c r="F229">
        <v>159348</v>
      </c>
      <c r="G229">
        <v>31060</v>
      </c>
      <c r="H229">
        <v>21080</v>
      </c>
      <c r="I229">
        <v>103052</v>
      </c>
      <c r="J229">
        <v>3836</v>
      </c>
      <c r="K229">
        <v>5</v>
      </c>
      <c r="L229">
        <v>0</v>
      </c>
      <c r="M229" t="s">
        <v>381</v>
      </c>
      <c r="N229" s="9">
        <v>0.13</v>
      </c>
      <c r="O229" s="10">
        <v>124132</v>
      </c>
    </row>
    <row r="230" spans="1:15" x14ac:dyDescent="0.15">
      <c r="A230" s="1">
        <v>42290.841817129629</v>
      </c>
      <c r="B230">
        <v>3836</v>
      </c>
      <c r="C230">
        <v>0.27</v>
      </c>
      <c r="D230">
        <v>0.23</v>
      </c>
      <c r="E230">
        <v>0.03</v>
      </c>
      <c r="F230">
        <v>159348</v>
      </c>
      <c r="G230">
        <v>33300</v>
      </c>
      <c r="H230">
        <v>21080</v>
      </c>
      <c r="I230">
        <v>103052</v>
      </c>
      <c r="J230">
        <v>3836</v>
      </c>
      <c r="K230">
        <v>50</v>
      </c>
      <c r="L230">
        <v>0</v>
      </c>
      <c r="M230" t="s">
        <v>381</v>
      </c>
      <c r="N230" s="9">
        <v>0.27</v>
      </c>
      <c r="O230" s="10">
        <v>124132</v>
      </c>
    </row>
    <row r="232" spans="1:15" x14ac:dyDescent="0.15">
      <c r="C232" s="8" t="s">
        <v>430</v>
      </c>
      <c r="D232" s="8" t="s">
        <v>431</v>
      </c>
      <c r="E232" s="8" t="s">
        <v>432</v>
      </c>
      <c r="F232" t="s">
        <v>452</v>
      </c>
      <c r="G232" s="11" t="s">
        <v>453</v>
      </c>
      <c r="H232" s="11" t="s">
        <v>430</v>
      </c>
      <c r="I232" s="11" t="s">
        <v>432</v>
      </c>
      <c r="J232" s="11" t="s">
        <v>430</v>
      </c>
      <c r="K232" s="11" t="s">
        <v>431</v>
      </c>
      <c r="L232" s="11" t="s">
        <v>432</v>
      </c>
    </row>
    <row r="233" spans="1:15" x14ac:dyDescent="0.15">
      <c r="B233" t="s">
        <v>376</v>
      </c>
      <c r="C233" s="8">
        <f>SUM(C2:C2)/snapshots/1</f>
        <v>6876199.0358666666</v>
      </c>
      <c r="D233" s="8">
        <f>SUMPRODUCT(N2:N2,N2:N2)/SUM(N2:N2)-C233</f>
        <v>508838728.65413332</v>
      </c>
      <c r="E233" s="8">
        <f>MAX(N2:N2)-(C233+D233)</f>
        <v>0</v>
      </c>
      <c r="G233" s="11">
        <f>MIN(O2:O2)</f>
        <v>0</v>
      </c>
      <c r="H233" s="11">
        <f>AVERAGE(O2:O2)-G233</f>
        <v>0</v>
      </c>
      <c r="I233" s="11">
        <f>MAX(O2:O2)-SUM(G233:H233)</f>
        <v>0</v>
      </c>
      <c r="J233" s="11">
        <f>AVERAGE(J2:J2)</f>
        <v>0</v>
      </c>
      <c r="K233" s="11">
        <f>IF(SUM(J2:J2)&gt;0,SUMPRODUCT(J2:J2,J2:J2)/SUM(J2:J2)-J233,0)</f>
        <v>0</v>
      </c>
      <c r="L233" s="11">
        <f>MAX(J2:J2)-SUM(J233:K233)</f>
        <v>0</v>
      </c>
    </row>
    <row r="234" spans="1:15" x14ac:dyDescent="0.15">
      <c r="B234" t="s">
        <v>379</v>
      </c>
      <c r="C234" s="8">
        <f>SUM(C3:C61)/snapshots/1</f>
        <v>0.11813333333333333</v>
      </c>
      <c r="D234" s="8">
        <f>SUMPRODUCT(N3:N61,N3:N61)/SUM(N3:N61)-C234</f>
        <v>3.4936644093303174E-2</v>
      </c>
      <c r="E234" s="8">
        <f>MAX(N3:N61)-(C234+D234)</f>
        <v>4.6930022573363511E-2</v>
      </c>
      <c r="G234" s="11">
        <f>MIN(O3:O61)</f>
        <v>3264</v>
      </c>
      <c r="H234" s="11">
        <f>AVERAGE(O3:O61)-G234</f>
        <v>0</v>
      </c>
      <c r="I234" s="11">
        <f>MAX(O3:O61)-SUM(G234:H234)</f>
        <v>0</v>
      </c>
      <c r="J234" s="11">
        <f>AVERAGE(J3:J61)</f>
        <v>1068</v>
      </c>
      <c r="K234" s="11">
        <f>IF(SUM(J3:J61)&gt;0,SUMPRODUCT(J3:J61,J3:J61)/SUM(J3:J61)-J234,0)</f>
        <v>0</v>
      </c>
      <c r="L234" s="11">
        <f>MAX(J3:J61)-SUM(J234:K234)</f>
        <v>0</v>
      </c>
    </row>
    <row r="235" spans="1:15" x14ac:dyDescent="0.15">
      <c r="B235" t="s">
        <v>378</v>
      </c>
      <c r="C235" s="8">
        <f>SUM(C62:C121)/snapshots/1</f>
        <v>0.19213333333333335</v>
      </c>
      <c r="D235" s="8">
        <f>SUMPRODUCT(N62:N121,N62:N121)/SUM(N62:N121)-C235</f>
        <v>5.2772981725653562E-2</v>
      </c>
      <c r="E235" s="8">
        <f>MAX(N62:N121)-(C235+D235)</f>
        <v>5.5093684941013077E-2</v>
      </c>
      <c r="G235" s="11">
        <f>MIN(O62:O121)</f>
        <v>74152</v>
      </c>
      <c r="H235" s="11">
        <f>AVERAGE(O62:O121)-G235</f>
        <v>0</v>
      </c>
      <c r="I235" s="11">
        <f>MAX(O62:O121)-SUM(G235:H235)</f>
        <v>0</v>
      </c>
      <c r="J235" s="11">
        <f>AVERAGE(J62:J121)</f>
        <v>33128</v>
      </c>
      <c r="K235" s="11">
        <f>IF(SUM(J62:J121)&gt;0,SUMPRODUCT(J62:J121,J62:J121)/SUM(J62:J121)-J235,0)</f>
        <v>0</v>
      </c>
      <c r="L235" s="11">
        <f>MAX(J62:J121)-SUM(J235:K235)</f>
        <v>0</v>
      </c>
    </row>
    <row r="236" spans="1:15" x14ac:dyDescent="0.15">
      <c r="B236" t="s">
        <v>375</v>
      </c>
      <c r="C236" s="8">
        <f>SUM(C122:C122)/snapshots/1</f>
        <v>2852286.3154666666</v>
      </c>
      <c r="D236" s="8">
        <f>SUMPRODUCT(N122:N122,N122:N122)/SUM(N122:N122)-C236</f>
        <v>211069187.34453332</v>
      </c>
      <c r="E236" s="8">
        <f>MAX(N122:N122)-(C236+D236)</f>
        <v>0</v>
      </c>
      <c r="G236" s="11">
        <f>MIN(O122:O122)</f>
        <v>0</v>
      </c>
      <c r="H236" s="11">
        <f>AVERAGE(O122:O122)-G236</f>
        <v>0</v>
      </c>
      <c r="I236" s="11">
        <f>MAX(O122:O122)-SUM(G236:H236)</f>
        <v>0</v>
      </c>
      <c r="J236" s="11">
        <f>AVERAGE(J122:J122)</f>
        <v>0</v>
      </c>
      <c r="K236" s="11">
        <f>IF(SUM(J122:J122)&gt;0,SUMPRODUCT(J122:J122,J122:J122)/SUM(J122:J122)-J236,0)</f>
        <v>0</v>
      </c>
      <c r="L236" s="11">
        <f>MAX(J122:J122)-SUM(J236:K236)</f>
        <v>0</v>
      </c>
    </row>
    <row r="237" spans="1:15" x14ac:dyDescent="0.15">
      <c r="B237" t="s">
        <v>380</v>
      </c>
      <c r="C237" s="8">
        <f>SUM(C123:C193)/snapshots/1</f>
        <v>11.658933333333334</v>
      </c>
      <c r="D237" s="8">
        <f>SUMPRODUCT(N123:N193,N123:N193)/SUM(N123:N193)-C237</f>
        <v>2.8076209540800452</v>
      </c>
      <c r="E237" s="8">
        <f>MAX(N123:N193)-(C237+D237)</f>
        <v>2.0334457125866212</v>
      </c>
      <c r="G237" s="11">
        <f>MIN(O123:O193)</f>
        <v>489500</v>
      </c>
      <c r="H237" s="11">
        <f>AVERAGE(O123:O193)-G237</f>
        <v>1714.0845070422511</v>
      </c>
      <c r="I237" s="11">
        <f>MAX(O123:O193)-SUM(G237:H237)</f>
        <v>2997.9154929577489</v>
      </c>
      <c r="J237" s="11">
        <f>AVERAGE(J123:J193)</f>
        <v>3804</v>
      </c>
      <c r="K237" s="11">
        <f>IF(SUM(J123:J193)&gt;0,SUMPRODUCT(J123:J193,J123:J193)/SUM(J123:J193)-J237,0)</f>
        <v>0</v>
      </c>
      <c r="L237" s="11">
        <f>MAX(J123:J193)-SUM(J237:K237)</f>
        <v>0</v>
      </c>
    </row>
    <row r="238" spans="1:15" x14ac:dyDescent="0.15">
      <c r="B238" t="s">
        <v>377</v>
      </c>
      <c r="C238" s="8">
        <f>SUM(C194:C194)/snapshots/1</f>
        <v>1.7333333333333335E-3</v>
      </c>
      <c r="D238" s="8">
        <f>SUMPRODUCT(N194:N194,N194:N194)/SUM(N194:N194)-C238</f>
        <v>0.12826666666666667</v>
      </c>
      <c r="E238" s="8">
        <f>MAX(N194:N194)-(C238+D238)</f>
        <v>0</v>
      </c>
      <c r="G238" s="11">
        <f>MIN(O194:O194)</f>
        <v>2592</v>
      </c>
      <c r="H238" s="11">
        <f>AVERAGE(O194:O194)-G238</f>
        <v>0</v>
      </c>
      <c r="I238" s="11">
        <f>MAX(O194:O194)-SUM(G238:H238)</f>
        <v>0</v>
      </c>
      <c r="J238" s="11">
        <f>AVERAGE(J194:J194)</f>
        <v>692</v>
      </c>
      <c r="K238" s="11">
        <f>IF(SUM(J194:J194)&gt;0,SUMPRODUCT(J194:J194,J194:J194)/SUM(J194:J194)-J238,0)</f>
        <v>0</v>
      </c>
      <c r="L238" s="11">
        <f>MAX(J194:J194)-SUM(J238:K238)</f>
        <v>0</v>
      </c>
    </row>
    <row r="239" spans="1:15" x14ac:dyDescent="0.15">
      <c r="B239" t="s">
        <v>381</v>
      </c>
      <c r="C239" s="8">
        <f>SUM(C195:C230)/snapshots/1</f>
        <v>7.3599999999999999E-2</v>
      </c>
      <c r="D239" s="8">
        <f>SUMPRODUCT(N195:N230,N195:N230)/SUM(N195:N230)-C239</f>
        <v>8.7414492753623257E-2</v>
      </c>
      <c r="E239" s="8">
        <f>MAX(N195:N230)-(C239+D239)</f>
        <v>0.10898550724637676</v>
      </c>
      <c r="G239" s="11">
        <f>MIN(O195:O230)</f>
        <v>124132</v>
      </c>
      <c r="H239" s="11">
        <f>AVERAGE(O195:O230)-G239</f>
        <v>0</v>
      </c>
      <c r="I239" s="11">
        <f>MAX(O195:O230)-SUM(G239:H239)</f>
        <v>0</v>
      </c>
      <c r="J239" s="11">
        <f>AVERAGE(J195:J230)</f>
        <v>3836</v>
      </c>
      <c r="K239" s="11">
        <f>IF(SUM(J195:J230)&gt;0,SUMPRODUCT(J195:J230,J195:J230)/SUM(J195:J230)-J239,0)</f>
        <v>0</v>
      </c>
      <c r="L239" s="11">
        <f>MAX(J195:J230)-SUM(J239:K239)</f>
        <v>0</v>
      </c>
    </row>
  </sheetData>
  <sortState caseSensitive="1" ref="A2:N230">
    <sortCondition ref="M2"/>
    <sortCondition ref="A2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workbookViewId="0">
      <pane xSplit="1" ySplit="1" topLeftCell="B7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75" defaultRowHeight="11" x14ac:dyDescent="0.15"/>
  <sheetData>
    <row r="1" spans="1:38" x14ac:dyDescent="0.15">
      <c r="A1" t="s">
        <v>382</v>
      </c>
      <c r="B1" t="s">
        <v>383</v>
      </c>
      <c r="C1" t="s">
        <v>384</v>
      </c>
      <c r="D1" t="s">
        <v>385</v>
      </c>
      <c r="E1" t="s">
        <v>386</v>
      </c>
      <c r="F1" t="s">
        <v>387</v>
      </c>
      <c r="G1" t="s">
        <v>388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</row>
    <row r="2" spans="1:38" x14ac:dyDescent="0.15">
      <c r="A2" s="1">
        <v>42290.81994212963</v>
      </c>
      <c r="B2">
        <v>16</v>
      </c>
      <c r="C2">
        <v>0</v>
      </c>
      <c r="D2">
        <v>0</v>
      </c>
      <c r="E2">
        <v>1336</v>
      </c>
      <c r="F2">
        <v>3685</v>
      </c>
      <c r="G2">
        <v>-1</v>
      </c>
      <c r="H2">
        <v>4</v>
      </c>
      <c r="I2">
        <v>0</v>
      </c>
      <c r="J2">
        <v>0</v>
      </c>
      <c r="K2">
        <v>0</v>
      </c>
      <c r="L2">
        <v>5716</v>
      </c>
      <c r="M2">
        <v>5</v>
      </c>
      <c r="N2">
        <v>0</v>
      </c>
      <c r="O2">
        <v>21741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15">
      <c r="A3" s="1">
        <v>42290.820289351854</v>
      </c>
      <c r="B3">
        <v>26</v>
      </c>
      <c r="C3">
        <v>0</v>
      </c>
      <c r="D3">
        <v>0</v>
      </c>
      <c r="E3">
        <v>1336</v>
      </c>
      <c r="F3">
        <v>3689</v>
      </c>
      <c r="G3">
        <v>-1</v>
      </c>
      <c r="H3">
        <v>0</v>
      </c>
      <c r="I3">
        <v>204</v>
      </c>
      <c r="J3">
        <v>0</v>
      </c>
      <c r="K3">
        <v>0</v>
      </c>
      <c r="L3">
        <v>889</v>
      </c>
      <c r="M3">
        <v>1</v>
      </c>
      <c r="N3">
        <v>0</v>
      </c>
      <c r="O3">
        <v>1654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15">
      <c r="A4" s="1">
        <v>42290.820636574077</v>
      </c>
      <c r="B4">
        <v>14</v>
      </c>
      <c r="C4">
        <v>0</v>
      </c>
      <c r="D4">
        <v>0</v>
      </c>
      <c r="E4">
        <v>1336</v>
      </c>
      <c r="F4">
        <v>3689</v>
      </c>
      <c r="G4">
        <v>-1</v>
      </c>
      <c r="H4">
        <v>0</v>
      </c>
      <c r="I4">
        <v>256</v>
      </c>
      <c r="J4">
        <v>0</v>
      </c>
      <c r="K4">
        <v>0</v>
      </c>
      <c r="L4">
        <v>510</v>
      </c>
      <c r="M4">
        <v>1</v>
      </c>
      <c r="N4">
        <v>0</v>
      </c>
      <c r="O4">
        <v>612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15">
      <c r="A5" s="1">
        <v>42290.820983796293</v>
      </c>
      <c r="B5">
        <v>38</v>
      </c>
      <c r="C5">
        <v>0</v>
      </c>
      <c r="D5">
        <v>0</v>
      </c>
      <c r="E5">
        <v>1336</v>
      </c>
      <c r="F5">
        <v>3689</v>
      </c>
      <c r="G5">
        <v>-1</v>
      </c>
      <c r="H5">
        <v>0</v>
      </c>
      <c r="I5">
        <v>256</v>
      </c>
      <c r="J5">
        <v>0</v>
      </c>
      <c r="K5">
        <v>0</v>
      </c>
      <c r="L5">
        <v>2102</v>
      </c>
      <c r="M5">
        <v>7</v>
      </c>
      <c r="N5">
        <v>0</v>
      </c>
      <c r="O5">
        <v>1454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15">
      <c r="A6" s="1">
        <v>42290.821331018517</v>
      </c>
      <c r="B6">
        <v>159</v>
      </c>
      <c r="C6">
        <v>0</v>
      </c>
      <c r="D6">
        <v>0</v>
      </c>
      <c r="E6">
        <v>1336</v>
      </c>
      <c r="F6">
        <v>3689</v>
      </c>
      <c r="G6">
        <v>-1</v>
      </c>
      <c r="H6">
        <v>0</v>
      </c>
      <c r="I6">
        <v>224</v>
      </c>
      <c r="J6">
        <v>0</v>
      </c>
      <c r="K6">
        <v>0</v>
      </c>
      <c r="L6">
        <v>4608</v>
      </c>
      <c r="M6">
        <v>51</v>
      </c>
      <c r="N6">
        <v>0</v>
      </c>
      <c r="O6">
        <v>659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15">
      <c r="A7" s="1">
        <v>42290.82167824074</v>
      </c>
      <c r="B7">
        <v>156</v>
      </c>
      <c r="C7">
        <v>0</v>
      </c>
      <c r="D7">
        <v>0</v>
      </c>
      <c r="E7">
        <v>1336</v>
      </c>
      <c r="F7">
        <v>3689</v>
      </c>
      <c r="G7">
        <v>-1</v>
      </c>
      <c r="H7">
        <v>0</v>
      </c>
      <c r="I7">
        <v>884</v>
      </c>
      <c r="J7">
        <v>0</v>
      </c>
      <c r="K7">
        <v>0</v>
      </c>
      <c r="L7">
        <v>4628</v>
      </c>
      <c r="M7">
        <v>70</v>
      </c>
      <c r="N7">
        <v>0</v>
      </c>
      <c r="O7">
        <v>1549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15">
      <c r="A8" s="1">
        <v>42290.822025462963</v>
      </c>
      <c r="B8">
        <v>142</v>
      </c>
      <c r="C8">
        <v>0</v>
      </c>
      <c r="D8">
        <v>0</v>
      </c>
      <c r="E8">
        <v>1337</v>
      </c>
      <c r="F8">
        <v>3689</v>
      </c>
      <c r="G8">
        <v>-1</v>
      </c>
      <c r="H8">
        <v>4</v>
      </c>
      <c r="I8">
        <v>916</v>
      </c>
      <c r="J8">
        <v>0</v>
      </c>
      <c r="K8">
        <v>0</v>
      </c>
      <c r="L8">
        <v>5000</v>
      </c>
      <c r="M8">
        <v>73</v>
      </c>
      <c r="N8">
        <v>0</v>
      </c>
      <c r="O8">
        <v>524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15">
      <c r="A9" s="1">
        <v>42290.822372685187</v>
      </c>
      <c r="B9">
        <v>142</v>
      </c>
      <c r="C9">
        <v>0</v>
      </c>
      <c r="D9">
        <v>0</v>
      </c>
      <c r="E9">
        <v>1337</v>
      </c>
      <c r="F9">
        <v>3689</v>
      </c>
      <c r="G9">
        <v>-1</v>
      </c>
      <c r="H9">
        <v>0</v>
      </c>
      <c r="I9">
        <v>856</v>
      </c>
      <c r="J9">
        <v>0</v>
      </c>
      <c r="K9">
        <v>0</v>
      </c>
      <c r="L9">
        <v>7260</v>
      </c>
      <c r="M9">
        <v>61</v>
      </c>
      <c r="N9">
        <v>0</v>
      </c>
      <c r="O9">
        <v>14725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15">
      <c r="A10" s="1">
        <v>42290.82271990741</v>
      </c>
      <c r="B10">
        <v>98</v>
      </c>
      <c r="C10">
        <v>0</v>
      </c>
      <c r="D10">
        <v>0</v>
      </c>
      <c r="E10">
        <v>1336</v>
      </c>
      <c r="F10">
        <v>3689</v>
      </c>
      <c r="G10">
        <v>-1</v>
      </c>
      <c r="H10">
        <v>0</v>
      </c>
      <c r="I10">
        <v>996</v>
      </c>
      <c r="J10">
        <v>0</v>
      </c>
      <c r="K10">
        <v>0</v>
      </c>
      <c r="L10">
        <v>4779</v>
      </c>
      <c r="M10">
        <v>66</v>
      </c>
      <c r="N10">
        <v>0</v>
      </c>
      <c r="O10">
        <v>651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15">
      <c r="A11" s="1">
        <v>42290.823067129626</v>
      </c>
      <c r="B11">
        <v>116</v>
      </c>
      <c r="C11">
        <v>0</v>
      </c>
      <c r="D11">
        <v>0</v>
      </c>
      <c r="E11">
        <v>1336</v>
      </c>
      <c r="F11">
        <v>3689</v>
      </c>
      <c r="G11">
        <v>-1</v>
      </c>
      <c r="H11">
        <v>0</v>
      </c>
      <c r="I11">
        <v>820</v>
      </c>
      <c r="J11">
        <v>0</v>
      </c>
      <c r="K11">
        <v>0</v>
      </c>
      <c r="L11">
        <v>4243</v>
      </c>
      <c r="M11">
        <v>70</v>
      </c>
      <c r="N11">
        <v>0</v>
      </c>
      <c r="O11">
        <v>1498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15">
      <c r="A12" s="1">
        <v>42290.823414351849</v>
      </c>
      <c r="B12">
        <v>115</v>
      </c>
      <c r="C12">
        <v>0</v>
      </c>
      <c r="D12">
        <v>0</v>
      </c>
      <c r="E12">
        <v>1336</v>
      </c>
      <c r="F12">
        <v>3689</v>
      </c>
      <c r="G12">
        <v>-1</v>
      </c>
      <c r="H12">
        <v>12</v>
      </c>
      <c r="I12">
        <v>932</v>
      </c>
      <c r="J12">
        <v>0</v>
      </c>
      <c r="K12">
        <v>0</v>
      </c>
      <c r="L12">
        <v>4099</v>
      </c>
      <c r="M12">
        <v>69</v>
      </c>
      <c r="N12">
        <v>0</v>
      </c>
      <c r="O12">
        <v>651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15">
      <c r="A13" s="1">
        <v>42290.823761574073</v>
      </c>
      <c r="B13">
        <v>84</v>
      </c>
      <c r="C13">
        <v>0</v>
      </c>
      <c r="D13">
        <v>0</v>
      </c>
      <c r="E13">
        <v>1336</v>
      </c>
      <c r="F13">
        <v>3689</v>
      </c>
      <c r="G13">
        <v>-1</v>
      </c>
      <c r="H13">
        <v>0</v>
      </c>
      <c r="I13">
        <v>1032</v>
      </c>
      <c r="J13">
        <v>0</v>
      </c>
      <c r="K13">
        <v>0</v>
      </c>
      <c r="L13">
        <v>4479</v>
      </c>
      <c r="M13">
        <v>63</v>
      </c>
      <c r="N13">
        <v>0</v>
      </c>
      <c r="O13">
        <v>1496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15">
      <c r="A14" s="1">
        <v>42290.824108796296</v>
      </c>
      <c r="B14">
        <v>66</v>
      </c>
      <c r="C14">
        <v>0</v>
      </c>
      <c r="D14">
        <v>0</v>
      </c>
      <c r="E14">
        <v>1336</v>
      </c>
      <c r="F14">
        <v>3689</v>
      </c>
      <c r="G14">
        <v>-1</v>
      </c>
      <c r="H14">
        <v>0</v>
      </c>
      <c r="I14">
        <v>844</v>
      </c>
      <c r="J14">
        <v>0</v>
      </c>
      <c r="K14">
        <v>0</v>
      </c>
      <c r="L14">
        <v>3372</v>
      </c>
      <c r="M14">
        <v>68</v>
      </c>
      <c r="N14">
        <v>0</v>
      </c>
      <c r="O14">
        <v>649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15">
      <c r="A15" s="1">
        <v>42290.824456018519</v>
      </c>
      <c r="B15">
        <v>68</v>
      </c>
      <c r="C15">
        <v>0</v>
      </c>
      <c r="D15">
        <v>0</v>
      </c>
      <c r="E15">
        <v>1336</v>
      </c>
      <c r="F15">
        <v>3689</v>
      </c>
      <c r="G15">
        <v>-1</v>
      </c>
      <c r="H15">
        <v>8</v>
      </c>
      <c r="I15">
        <v>924</v>
      </c>
      <c r="J15">
        <v>0</v>
      </c>
      <c r="K15">
        <v>0</v>
      </c>
      <c r="L15">
        <v>4883</v>
      </c>
      <c r="M15">
        <v>69</v>
      </c>
      <c r="N15">
        <v>0</v>
      </c>
      <c r="O15">
        <v>1493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15">
      <c r="A16" s="1">
        <v>42290.824803240743</v>
      </c>
      <c r="B16">
        <v>50</v>
      </c>
      <c r="C16">
        <v>0</v>
      </c>
      <c r="D16">
        <v>0</v>
      </c>
      <c r="E16">
        <v>1336</v>
      </c>
      <c r="F16">
        <v>3689</v>
      </c>
      <c r="G16">
        <v>-1</v>
      </c>
      <c r="H16">
        <v>0</v>
      </c>
      <c r="I16">
        <v>876</v>
      </c>
      <c r="J16">
        <v>0</v>
      </c>
      <c r="K16">
        <v>0</v>
      </c>
      <c r="L16">
        <v>3769</v>
      </c>
      <c r="M16">
        <v>59</v>
      </c>
      <c r="N16">
        <v>0</v>
      </c>
      <c r="O16">
        <v>650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15">
      <c r="A17" s="1">
        <v>42290.825150462966</v>
      </c>
      <c r="B17">
        <v>70</v>
      </c>
      <c r="C17">
        <v>0</v>
      </c>
      <c r="D17">
        <v>0</v>
      </c>
      <c r="E17">
        <v>1336</v>
      </c>
      <c r="F17">
        <v>3689</v>
      </c>
      <c r="G17">
        <v>-1</v>
      </c>
      <c r="H17">
        <v>4</v>
      </c>
      <c r="I17">
        <v>876</v>
      </c>
      <c r="J17">
        <v>0</v>
      </c>
      <c r="K17">
        <v>0</v>
      </c>
      <c r="L17">
        <v>4573</v>
      </c>
      <c r="M17">
        <v>74</v>
      </c>
      <c r="N17">
        <v>0</v>
      </c>
      <c r="O17">
        <v>1495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15">
      <c r="A18" s="1">
        <v>42290.825497685182</v>
      </c>
      <c r="B18">
        <v>34</v>
      </c>
      <c r="C18">
        <v>0</v>
      </c>
      <c r="D18">
        <v>0</v>
      </c>
      <c r="E18">
        <v>1336</v>
      </c>
      <c r="F18">
        <v>3689</v>
      </c>
      <c r="G18">
        <v>-1</v>
      </c>
      <c r="H18">
        <v>0</v>
      </c>
      <c r="I18">
        <v>960</v>
      </c>
      <c r="J18">
        <v>0</v>
      </c>
      <c r="K18">
        <v>0</v>
      </c>
      <c r="L18">
        <v>3773</v>
      </c>
      <c r="M18">
        <v>65</v>
      </c>
      <c r="N18">
        <v>0</v>
      </c>
      <c r="O18">
        <v>405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15">
      <c r="A19" s="1">
        <v>42290.825844907406</v>
      </c>
      <c r="B19">
        <v>179</v>
      </c>
      <c r="C19">
        <v>0</v>
      </c>
      <c r="D19">
        <v>0</v>
      </c>
      <c r="E19">
        <v>1336</v>
      </c>
      <c r="F19">
        <v>3689</v>
      </c>
      <c r="G19">
        <v>-1</v>
      </c>
      <c r="H19">
        <v>4</v>
      </c>
      <c r="I19">
        <v>284</v>
      </c>
      <c r="J19">
        <v>0</v>
      </c>
      <c r="K19">
        <v>0</v>
      </c>
      <c r="L19">
        <v>4327</v>
      </c>
      <c r="M19">
        <v>61</v>
      </c>
      <c r="N19">
        <v>0</v>
      </c>
      <c r="O19">
        <v>1497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15">
      <c r="A20" s="1">
        <v>42290.826192129629</v>
      </c>
      <c r="B20">
        <v>135</v>
      </c>
      <c r="C20">
        <v>0</v>
      </c>
      <c r="D20">
        <v>0</v>
      </c>
      <c r="E20">
        <v>1336</v>
      </c>
      <c r="F20">
        <v>3689</v>
      </c>
      <c r="G20">
        <v>-1</v>
      </c>
      <c r="H20">
        <v>0</v>
      </c>
      <c r="I20">
        <v>932</v>
      </c>
      <c r="J20">
        <v>0</v>
      </c>
      <c r="K20">
        <v>0</v>
      </c>
      <c r="L20">
        <v>4154</v>
      </c>
      <c r="M20">
        <v>56</v>
      </c>
      <c r="N20">
        <v>0</v>
      </c>
      <c r="O20">
        <v>648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15">
      <c r="A21" s="1">
        <v>42290.826539351852</v>
      </c>
      <c r="B21">
        <v>105</v>
      </c>
      <c r="C21">
        <v>0</v>
      </c>
      <c r="D21">
        <v>0</v>
      </c>
      <c r="E21">
        <v>1336</v>
      </c>
      <c r="F21">
        <v>3689</v>
      </c>
      <c r="G21">
        <v>-1</v>
      </c>
      <c r="H21">
        <v>0</v>
      </c>
      <c r="I21">
        <v>904</v>
      </c>
      <c r="J21">
        <v>0</v>
      </c>
      <c r="K21">
        <v>0</v>
      </c>
      <c r="L21">
        <v>3700</v>
      </c>
      <c r="M21">
        <v>60</v>
      </c>
      <c r="N21">
        <v>0</v>
      </c>
      <c r="O21">
        <v>1491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15">
      <c r="A22" s="1">
        <v>42290.826886574076</v>
      </c>
      <c r="B22">
        <v>91</v>
      </c>
      <c r="C22">
        <v>0</v>
      </c>
      <c r="D22">
        <v>0</v>
      </c>
      <c r="E22">
        <v>1336</v>
      </c>
      <c r="F22">
        <v>3689</v>
      </c>
      <c r="G22">
        <v>-1</v>
      </c>
      <c r="H22">
        <v>0</v>
      </c>
      <c r="I22">
        <v>868</v>
      </c>
      <c r="J22">
        <v>0</v>
      </c>
      <c r="K22">
        <v>0</v>
      </c>
      <c r="L22">
        <v>4945</v>
      </c>
      <c r="M22">
        <v>63</v>
      </c>
      <c r="N22">
        <v>0</v>
      </c>
      <c r="O22">
        <v>665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15">
      <c r="A23" s="1">
        <v>42290.827233796299</v>
      </c>
      <c r="B23">
        <v>84</v>
      </c>
      <c r="C23">
        <v>0</v>
      </c>
      <c r="D23">
        <v>0</v>
      </c>
      <c r="E23">
        <v>1336</v>
      </c>
      <c r="F23">
        <v>3689</v>
      </c>
      <c r="G23">
        <v>-1</v>
      </c>
      <c r="H23">
        <v>0</v>
      </c>
      <c r="I23">
        <v>904</v>
      </c>
      <c r="J23">
        <v>0</v>
      </c>
      <c r="K23">
        <v>0</v>
      </c>
      <c r="L23">
        <v>3604</v>
      </c>
      <c r="M23">
        <v>67</v>
      </c>
      <c r="N23">
        <v>0</v>
      </c>
      <c r="O23">
        <v>1492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15">
      <c r="A24" s="1">
        <v>42290.827581018515</v>
      </c>
      <c r="B24">
        <v>71</v>
      </c>
      <c r="C24">
        <v>0</v>
      </c>
      <c r="D24">
        <v>0</v>
      </c>
      <c r="E24">
        <v>1336</v>
      </c>
      <c r="F24">
        <v>3689</v>
      </c>
      <c r="G24">
        <v>-1</v>
      </c>
      <c r="H24">
        <v>4</v>
      </c>
      <c r="I24">
        <v>984</v>
      </c>
      <c r="J24">
        <v>0</v>
      </c>
      <c r="K24">
        <v>0</v>
      </c>
      <c r="L24">
        <v>4489</v>
      </c>
      <c r="M24">
        <v>57</v>
      </c>
      <c r="N24">
        <v>0</v>
      </c>
      <c r="O24">
        <v>650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15">
      <c r="A25" s="1">
        <v>42290.827928240738</v>
      </c>
      <c r="B25">
        <v>56</v>
      </c>
      <c r="C25">
        <v>0</v>
      </c>
      <c r="D25">
        <v>0</v>
      </c>
      <c r="E25">
        <v>1336</v>
      </c>
      <c r="F25">
        <v>3689</v>
      </c>
      <c r="G25">
        <v>-1</v>
      </c>
      <c r="H25">
        <v>0</v>
      </c>
      <c r="I25">
        <v>832</v>
      </c>
      <c r="J25">
        <v>0</v>
      </c>
      <c r="K25">
        <v>0</v>
      </c>
      <c r="L25">
        <v>3673</v>
      </c>
      <c r="M25">
        <v>69</v>
      </c>
      <c r="N25">
        <v>0</v>
      </c>
      <c r="O25">
        <v>1618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15">
      <c r="A26" s="1">
        <v>42290.828275462962</v>
      </c>
      <c r="B26">
        <v>49</v>
      </c>
      <c r="C26">
        <v>0</v>
      </c>
      <c r="D26">
        <v>0</v>
      </c>
      <c r="E26">
        <v>1336</v>
      </c>
      <c r="F26">
        <v>3689</v>
      </c>
      <c r="G26">
        <v>-1</v>
      </c>
      <c r="H26">
        <v>0</v>
      </c>
      <c r="I26">
        <v>884</v>
      </c>
      <c r="J26">
        <v>0</v>
      </c>
      <c r="K26">
        <v>0</v>
      </c>
      <c r="L26">
        <v>4173</v>
      </c>
      <c r="M26">
        <v>75</v>
      </c>
      <c r="N26">
        <v>0</v>
      </c>
      <c r="O26">
        <v>751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15">
      <c r="A27" s="1">
        <v>42290.828622685185</v>
      </c>
      <c r="B27">
        <v>28</v>
      </c>
      <c r="C27">
        <v>0</v>
      </c>
      <c r="D27">
        <v>0</v>
      </c>
      <c r="E27">
        <v>1336</v>
      </c>
      <c r="F27">
        <v>3689</v>
      </c>
      <c r="G27">
        <v>-1</v>
      </c>
      <c r="H27">
        <v>0</v>
      </c>
      <c r="I27">
        <v>1052</v>
      </c>
      <c r="J27">
        <v>0</v>
      </c>
      <c r="K27">
        <v>0</v>
      </c>
      <c r="L27">
        <v>5178</v>
      </c>
      <c r="M27">
        <v>64</v>
      </c>
      <c r="N27">
        <v>0</v>
      </c>
      <c r="O27">
        <v>2332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15">
      <c r="A28" s="1">
        <v>42290.828969907408</v>
      </c>
      <c r="B28">
        <v>157</v>
      </c>
      <c r="C28">
        <v>0</v>
      </c>
      <c r="D28">
        <v>0</v>
      </c>
      <c r="E28">
        <v>1336</v>
      </c>
      <c r="F28">
        <v>3689</v>
      </c>
      <c r="G28">
        <v>-1</v>
      </c>
      <c r="H28">
        <v>0</v>
      </c>
      <c r="I28">
        <v>292</v>
      </c>
      <c r="J28">
        <v>0</v>
      </c>
      <c r="K28">
        <v>0</v>
      </c>
      <c r="L28">
        <v>4892</v>
      </c>
      <c r="M28">
        <v>65</v>
      </c>
      <c r="N28">
        <v>0</v>
      </c>
      <c r="O28">
        <v>1540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15">
      <c r="A29" s="1">
        <v>42290.829317129632</v>
      </c>
      <c r="B29">
        <v>167</v>
      </c>
      <c r="C29">
        <v>0</v>
      </c>
      <c r="D29">
        <v>0</v>
      </c>
      <c r="E29">
        <v>1336</v>
      </c>
      <c r="F29">
        <v>3689</v>
      </c>
      <c r="G29">
        <v>-1</v>
      </c>
      <c r="H29">
        <v>12</v>
      </c>
      <c r="I29">
        <v>916</v>
      </c>
      <c r="J29">
        <v>0</v>
      </c>
      <c r="K29">
        <v>0</v>
      </c>
      <c r="L29">
        <v>5741</v>
      </c>
      <c r="M29">
        <v>69</v>
      </c>
      <c r="N29">
        <v>0</v>
      </c>
      <c r="O29">
        <v>2461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15">
      <c r="A30" s="1">
        <v>42290.829664351855</v>
      </c>
      <c r="B30">
        <v>121</v>
      </c>
      <c r="C30">
        <v>0</v>
      </c>
      <c r="D30">
        <v>0</v>
      </c>
      <c r="E30">
        <v>1336</v>
      </c>
      <c r="F30">
        <v>3689</v>
      </c>
      <c r="G30">
        <v>-1</v>
      </c>
      <c r="H30">
        <v>0</v>
      </c>
      <c r="I30">
        <v>1004</v>
      </c>
      <c r="J30">
        <v>0</v>
      </c>
      <c r="K30">
        <v>0</v>
      </c>
      <c r="L30">
        <v>3883</v>
      </c>
      <c r="M30">
        <v>56</v>
      </c>
      <c r="N30">
        <v>0</v>
      </c>
      <c r="O30">
        <v>803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9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15">
      <c r="A31" s="1">
        <v>42290.830011574071</v>
      </c>
      <c r="B31">
        <v>129</v>
      </c>
      <c r="C31">
        <v>0</v>
      </c>
      <c r="D31">
        <v>0</v>
      </c>
      <c r="E31">
        <v>1336</v>
      </c>
      <c r="F31">
        <v>3689</v>
      </c>
      <c r="G31">
        <v>-1</v>
      </c>
      <c r="H31">
        <v>4</v>
      </c>
      <c r="I31">
        <v>860</v>
      </c>
      <c r="J31">
        <v>0</v>
      </c>
      <c r="K31">
        <v>0</v>
      </c>
      <c r="L31">
        <v>5369</v>
      </c>
      <c r="M31">
        <v>73</v>
      </c>
      <c r="N31">
        <v>0</v>
      </c>
      <c r="O31">
        <v>2285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3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15">
      <c r="A32" s="1">
        <v>42290.830358796295</v>
      </c>
      <c r="B32">
        <v>117</v>
      </c>
      <c r="C32">
        <v>0</v>
      </c>
      <c r="D32">
        <v>0</v>
      </c>
      <c r="E32">
        <v>1337</v>
      </c>
      <c r="F32">
        <v>3689</v>
      </c>
      <c r="G32">
        <v>-1</v>
      </c>
      <c r="H32">
        <v>0</v>
      </c>
      <c r="I32">
        <v>924</v>
      </c>
      <c r="J32">
        <v>0</v>
      </c>
      <c r="K32">
        <v>0</v>
      </c>
      <c r="L32">
        <v>4664</v>
      </c>
      <c r="M32">
        <v>77</v>
      </c>
      <c r="N32">
        <v>0</v>
      </c>
      <c r="O32">
        <v>2530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3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15">
      <c r="A33" s="1">
        <v>42290.830706018518</v>
      </c>
      <c r="B33">
        <v>109</v>
      </c>
      <c r="C33">
        <v>0</v>
      </c>
      <c r="D33">
        <v>0</v>
      </c>
      <c r="E33">
        <v>1337</v>
      </c>
      <c r="F33">
        <v>3689</v>
      </c>
      <c r="G33">
        <v>-1</v>
      </c>
      <c r="H33">
        <v>0</v>
      </c>
      <c r="I33">
        <v>836</v>
      </c>
      <c r="J33">
        <v>0</v>
      </c>
      <c r="K33">
        <v>0</v>
      </c>
      <c r="L33">
        <v>4899</v>
      </c>
      <c r="M33">
        <v>53</v>
      </c>
      <c r="N33">
        <v>0</v>
      </c>
      <c r="O33">
        <v>2350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15">
      <c r="A34" s="1">
        <v>42290.831053240741</v>
      </c>
      <c r="B34">
        <v>102</v>
      </c>
      <c r="C34">
        <v>0</v>
      </c>
      <c r="D34">
        <v>0</v>
      </c>
      <c r="E34">
        <v>1337</v>
      </c>
      <c r="F34">
        <v>3689</v>
      </c>
      <c r="G34">
        <v>-1</v>
      </c>
      <c r="H34">
        <v>0</v>
      </c>
      <c r="I34">
        <v>764</v>
      </c>
      <c r="J34">
        <v>0</v>
      </c>
      <c r="K34">
        <v>0</v>
      </c>
      <c r="L34">
        <v>4206</v>
      </c>
      <c r="M34">
        <v>51</v>
      </c>
      <c r="N34">
        <v>0</v>
      </c>
      <c r="O34">
        <v>750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3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15">
      <c r="A35" s="1">
        <v>42290.831400462965</v>
      </c>
      <c r="B35">
        <v>94</v>
      </c>
      <c r="C35">
        <v>0</v>
      </c>
      <c r="D35">
        <v>0</v>
      </c>
      <c r="E35">
        <v>1337</v>
      </c>
      <c r="F35">
        <v>3689</v>
      </c>
      <c r="G35">
        <v>-1</v>
      </c>
      <c r="H35">
        <v>0</v>
      </c>
      <c r="I35">
        <v>852</v>
      </c>
      <c r="J35">
        <v>0</v>
      </c>
      <c r="K35">
        <v>0</v>
      </c>
      <c r="L35">
        <v>3487</v>
      </c>
      <c r="M35">
        <v>67</v>
      </c>
      <c r="N35">
        <v>0</v>
      </c>
      <c r="O35">
        <v>1636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15">
      <c r="A36" s="1">
        <v>42290.831747685188</v>
      </c>
      <c r="B36">
        <v>105</v>
      </c>
      <c r="C36">
        <v>0</v>
      </c>
      <c r="D36">
        <v>0</v>
      </c>
      <c r="E36">
        <v>1337</v>
      </c>
      <c r="F36">
        <v>3689</v>
      </c>
      <c r="G36">
        <v>-1</v>
      </c>
      <c r="H36">
        <v>0</v>
      </c>
      <c r="I36">
        <v>828</v>
      </c>
      <c r="J36">
        <v>0</v>
      </c>
      <c r="K36">
        <v>0</v>
      </c>
      <c r="L36">
        <v>4988</v>
      </c>
      <c r="M36">
        <v>71</v>
      </c>
      <c r="N36">
        <v>0</v>
      </c>
      <c r="O36">
        <v>653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15">
      <c r="A37" s="1">
        <v>42290.832094907404</v>
      </c>
      <c r="B37">
        <v>85</v>
      </c>
      <c r="C37">
        <v>0</v>
      </c>
      <c r="D37">
        <v>0</v>
      </c>
      <c r="E37">
        <v>1337</v>
      </c>
      <c r="F37">
        <v>3689</v>
      </c>
      <c r="G37">
        <v>-1</v>
      </c>
      <c r="H37">
        <v>0</v>
      </c>
      <c r="I37">
        <v>948</v>
      </c>
      <c r="J37">
        <v>0</v>
      </c>
      <c r="K37">
        <v>0</v>
      </c>
      <c r="L37">
        <v>3502</v>
      </c>
      <c r="M37">
        <v>58</v>
      </c>
      <c r="N37">
        <v>0</v>
      </c>
      <c r="O37">
        <v>1681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3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15">
      <c r="A38" s="1">
        <v>42290.832442129627</v>
      </c>
      <c r="B38">
        <v>74</v>
      </c>
      <c r="C38">
        <v>0</v>
      </c>
      <c r="D38">
        <v>0</v>
      </c>
      <c r="E38">
        <v>1337</v>
      </c>
      <c r="F38">
        <v>3689</v>
      </c>
      <c r="G38">
        <v>-1</v>
      </c>
      <c r="H38">
        <v>0</v>
      </c>
      <c r="I38">
        <v>812</v>
      </c>
      <c r="J38">
        <v>0</v>
      </c>
      <c r="K38">
        <v>0</v>
      </c>
      <c r="L38">
        <v>4708</v>
      </c>
      <c r="M38">
        <v>59</v>
      </c>
      <c r="N38">
        <v>0</v>
      </c>
      <c r="O38">
        <v>651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15">
      <c r="A39" s="1">
        <v>42290.832789351851</v>
      </c>
      <c r="B39">
        <v>52</v>
      </c>
      <c r="C39">
        <v>0</v>
      </c>
      <c r="D39">
        <v>0</v>
      </c>
      <c r="E39">
        <v>1337</v>
      </c>
      <c r="F39">
        <v>3689</v>
      </c>
      <c r="G39">
        <v>-1</v>
      </c>
      <c r="H39">
        <v>0</v>
      </c>
      <c r="I39">
        <v>876</v>
      </c>
      <c r="J39">
        <v>0</v>
      </c>
      <c r="K39">
        <v>0</v>
      </c>
      <c r="L39">
        <v>3754</v>
      </c>
      <c r="M39">
        <v>48</v>
      </c>
      <c r="N39">
        <v>0</v>
      </c>
      <c r="O39">
        <v>1487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15">
      <c r="A40" s="1">
        <v>42290.833136574074</v>
      </c>
      <c r="B40">
        <v>49</v>
      </c>
      <c r="C40">
        <v>0</v>
      </c>
      <c r="D40">
        <v>0</v>
      </c>
      <c r="E40">
        <v>1337</v>
      </c>
      <c r="F40">
        <v>3689</v>
      </c>
      <c r="G40">
        <v>-1</v>
      </c>
      <c r="H40">
        <v>8</v>
      </c>
      <c r="I40">
        <v>832</v>
      </c>
      <c r="J40">
        <v>0</v>
      </c>
      <c r="K40">
        <v>0</v>
      </c>
      <c r="L40">
        <v>4066</v>
      </c>
      <c r="M40">
        <v>57</v>
      </c>
      <c r="N40">
        <v>0</v>
      </c>
      <c r="O40">
        <v>647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15">
      <c r="A41" s="1">
        <v>42290.833483796298</v>
      </c>
      <c r="B41">
        <v>23</v>
      </c>
      <c r="C41">
        <v>0</v>
      </c>
      <c r="D41">
        <v>0</v>
      </c>
      <c r="E41">
        <v>1336</v>
      </c>
      <c r="F41">
        <v>3689</v>
      </c>
      <c r="G41">
        <v>-1</v>
      </c>
      <c r="H41">
        <v>0</v>
      </c>
      <c r="I41">
        <v>900</v>
      </c>
      <c r="J41">
        <v>0</v>
      </c>
      <c r="K41">
        <v>0</v>
      </c>
      <c r="L41">
        <v>5182</v>
      </c>
      <c r="M41">
        <v>57</v>
      </c>
      <c r="N41">
        <v>0</v>
      </c>
      <c r="O41">
        <v>1497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5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15">
      <c r="A42" s="1">
        <v>42290.833831018521</v>
      </c>
      <c r="B42">
        <v>141</v>
      </c>
      <c r="C42">
        <v>0</v>
      </c>
      <c r="D42">
        <v>0</v>
      </c>
      <c r="E42">
        <v>1336</v>
      </c>
      <c r="F42">
        <v>3689</v>
      </c>
      <c r="G42">
        <v>-1</v>
      </c>
      <c r="H42">
        <v>0</v>
      </c>
      <c r="I42">
        <v>332</v>
      </c>
      <c r="J42">
        <v>0</v>
      </c>
      <c r="K42">
        <v>0</v>
      </c>
      <c r="L42">
        <v>4894</v>
      </c>
      <c r="M42">
        <v>49</v>
      </c>
      <c r="N42">
        <v>0</v>
      </c>
      <c r="O42">
        <v>5789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15">
      <c r="A43" s="1">
        <v>42290.834178240744</v>
      </c>
      <c r="B43">
        <v>123</v>
      </c>
      <c r="C43">
        <v>0</v>
      </c>
      <c r="D43">
        <v>0</v>
      </c>
      <c r="E43">
        <v>1336</v>
      </c>
      <c r="F43">
        <v>3689</v>
      </c>
      <c r="G43">
        <v>-1</v>
      </c>
      <c r="H43">
        <v>4</v>
      </c>
      <c r="I43">
        <v>912</v>
      </c>
      <c r="J43">
        <v>0</v>
      </c>
      <c r="K43">
        <v>0</v>
      </c>
      <c r="L43">
        <v>5523</v>
      </c>
      <c r="M43">
        <v>60</v>
      </c>
      <c r="N43">
        <v>0</v>
      </c>
      <c r="O43">
        <v>5830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7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15">
      <c r="A44" s="1">
        <v>42290.83452546296</v>
      </c>
      <c r="B44">
        <v>116</v>
      </c>
      <c r="C44">
        <v>0</v>
      </c>
      <c r="D44">
        <v>0</v>
      </c>
      <c r="E44">
        <v>1336</v>
      </c>
      <c r="F44">
        <v>3689</v>
      </c>
      <c r="G44">
        <v>-1</v>
      </c>
      <c r="H44">
        <v>0</v>
      </c>
      <c r="I44">
        <v>848</v>
      </c>
      <c r="J44">
        <v>0</v>
      </c>
      <c r="K44">
        <v>0</v>
      </c>
      <c r="L44">
        <v>4103</v>
      </c>
      <c r="M44">
        <v>56</v>
      </c>
      <c r="N44">
        <v>0</v>
      </c>
      <c r="O44">
        <v>649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28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15">
      <c r="A45" s="1">
        <v>42290.834872685184</v>
      </c>
      <c r="B45">
        <v>111</v>
      </c>
      <c r="C45">
        <v>0</v>
      </c>
      <c r="D45">
        <v>0</v>
      </c>
      <c r="E45">
        <v>1336</v>
      </c>
      <c r="F45">
        <v>3689</v>
      </c>
      <c r="G45">
        <v>-1</v>
      </c>
      <c r="H45">
        <v>12</v>
      </c>
      <c r="I45">
        <v>988</v>
      </c>
      <c r="J45">
        <v>0</v>
      </c>
      <c r="K45">
        <v>0</v>
      </c>
      <c r="L45">
        <v>4659</v>
      </c>
      <c r="M45">
        <v>65</v>
      </c>
      <c r="N45">
        <v>0</v>
      </c>
      <c r="O45">
        <v>1495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15">
      <c r="A46" s="1">
        <v>42290.835219907407</v>
      </c>
      <c r="B46">
        <v>65</v>
      </c>
      <c r="C46">
        <v>0</v>
      </c>
      <c r="D46">
        <v>0</v>
      </c>
      <c r="E46">
        <v>1336</v>
      </c>
      <c r="F46">
        <v>3689</v>
      </c>
      <c r="G46">
        <v>-1</v>
      </c>
      <c r="H46">
        <v>0</v>
      </c>
      <c r="I46">
        <v>928</v>
      </c>
      <c r="J46">
        <v>0</v>
      </c>
      <c r="K46">
        <v>0</v>
      </c>
      <c r="L46">
        <v>3691</v>
      </c>
      <c r="M46">
        <v>62</v>
      </c>
      <c r="N46">
        <v>0</v>
      </c>
      <c r="O46">
        <v>419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15">
      <c r="A47" s="1">
        <v>42290.83556712963</v>
      </c>
      <c r="B47">
        <v>84</v>
      </c>
      <c r="C47">
        <v>0</v>
      </c>
      <c r="D47">
        <v>0</v>
      </c>
      <c r="E47">
        <v>1336</v>
      </c>
      <c r="F47">
        <v>3689</v>
      </c>
      <c r="G47">
        <v>-1</v>
      </c>
      <c r="H47">
        <v>0</v>
      </c>
      <c r="I47">
        <v>812</v>
      </c>
      <c r="J47">
        <v>0</v>
      </c>
      <c r="K47">
        <v>0</v>
      </c>
      <c r="L47">
        <v>4055</v>
      </c>
      <c r="M47">
        <v>55</v>
      </c>
      <c r="N47">
        <v>0</v>
      </c>
      <c r="O47">
        <v>1498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15">
      <c r="A48" s="1">
        <v>42290.835914351854</v>
      </c>
      <c r="B48">
        <v>58</v>
      </c>
      <c r="C48">
        <v>0</v>
      </c>
      <c r="D48">
        <v>0</v>
      </c>
      <c r="E48">
        <v>1336</v>
      </c>
      <c r="F48">
        <v>3689</v>
      </c>
      <c r="G48">
        <v>-1</v>
      </c>
      <c r="H48">
        <v>0</v>
      </c>
      <c r="I48">
        <v>880</v>
      </c>
      <c r="J48">
        <v>0</v>
      </c>
      <c r="K48">
        <v>0</v>
      </c>
      <c r="L48">
        <v>4065</v>
      </c>
      <c r="M48">
        <v>54</v>
      </c>
      <c r="N48">
        <v>0</v>
      </c>
      <c r="O48">
        <v>738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15">
      <c r="A49" s="1">
        <v>42290.836261574077</v>
      </c>
      <c r="B49">
        <v>30</v>
      </c>
      <c r="C49">
        <v>0</v>
      </c>
      <c r="D49">
        <v>0</v>
      </c>
      <c r="E49">
        <v>1336</v>
      </c>
      <c r="F49">
        <v>3689</v>
      </c>
      <c r="G49">
        <v>-1</v>
      </c>
      <c r="H49">
        <v>0</v>
      </c>
      <c r="I49">
        <v>900</v>
      </c>
      <c r="J49">
        <v>0</v>
      </c>
      <c r="K49">
        <v>0</v>
      </c>
      <c r="L49">
        <v>3492</v>
      </c>
      <c r="M49">
        <v>70</v>
      </c>
      <c r="N49">
        <v>0</v>
      </c>
      <c r="O49">
        <v>1516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15">
      <c r="A50" s="1">
        <v>42290.836608796293</v>
      </c>
      <c r="B50">
        <v>44</v>
      </c>
      <c r="C50">
        <v>0</v>
      </c>
      <c r="D50">
        <v>0</v>
      </c>
      <c r="E50">
        <v>1336</v>
      </c>
      <c r="F50">
        <v>3689</v>
      </c>
      <c r="G50">
        <v>-1</v>
      </c>
      <c r="H50">
        <v>4</v>
      </c>
      <c r="I50">
        <v>876</v>
      </c>
      <c r="J50">
        <v>0</v>
      </c>
      <c r="K50">
        <v>0</v>
      </c>
      <c r="L50">
        <v>4339</v>
      </c>
      <c r="M50">
        <v>64</v>
      </c>
      <c r="N50">
        <v>0</v>
      </c>
      <c r="O50">
        <v>453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15">
      <c r="A51" s="1">
        <v>42290.836956018517</v>
      </c>
      <c r="B51">
        <v>40</v>
      </c>
      <c r="C51">
        <v>0</v>
      </c>
      <c r="D51">
        <v>0</v>
      </c>
      <c r="E51">
        <v>1336</v>
      </c>
      <c r="F51">
        <v>3689</v>
      </c>
      <c r="G51">
        <v>-1</v>
      </c>
      <c r="H51">
        <v>0</v>
      </c>
      <c r="I51">
        <v>836</v>
      </c>
      <c r="J51">
        <v>0</v>
      </c>
      <c r="K51">
        <v>0</v>
      </c>
      <c r="L51">
        <v>3534</v>
      </c>
      <c r="M51">
        <v>62</v>
      </c>
      <c r="N51">
        <v>0</v>
      </c>
      <c r="O51">
        <v>1583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15">
      <c r="A52" s="1">
        <v>42290.83730324074</v>
      </c>
      <c r="B52">
        <v>15</v>
      </c>
      <c r="C52">
        <v>0</v>
      </c>
      <c r="D52">
        <v>0</v>
      </c>
      <c r="E52">
        <v>1336</v>
      </c>
      <c r="F52">
        <v>3689</v>
      </c>
      <c r="G52">
        <v>-1</v>
      </c>
      <c r="H52">
        <v>0</v>
      </c>
      <c r="I52">
        <v>852</v>
      </c>
      <c r="J52">
        <v>0</v>
      </c>
      <c r="K52">
        <v>0</v>
      </c>
      <c r="L52">
        <v>4747</v>
      </c>
      <c r="M52">
        <v>58</v>
      </c>
      <c r="N52">
        <v>0</v>
      </c>
      <c r="O52">
        <v>429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15">
      <c r="A53" s="1">
        <v>42290.837650462963</v>
      </c>
      <c r="B53">
        <v>167</v>
      </c>
      <c r="C53">
        <v>0</v>
      </c>
      <c r="D53">
        <v>0</v>
      </c>
      <c r="E53">
        <v>1337</v>
      </c>
      <c r="F53">
        <v>3689</v>
      </c>
      <c r="G53">
        <v>-1</v>
      </c>
      <c r="H53">
        <v>0</v>
      </c>
      <c r="I53">
        <v>192</v>
      </c>
      <c r="J53">
        <v>0</v>
      </c>
      <c r="K53">
        <v>0</v>
      </c>
      <c r="L53">
        <v>4045</v>
      </c>
      <c r="M53">
        <v>61</v>
      </c>
      <c r="N53">
        <v>0</v>
      </c>
      <c r="O53">
        <v>1725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15">
      <c r="A54" s="1">
        <v>42290.837997685187</v>
      </c>
      <c r="B54">
        <v>132</v>
      </c>
      <c r="C54">
        <v>0</v>
      </c>
      <c r="D54">
        <v>0</v>
      </c>
      <c r="E54">
        <v>1337</v>
      </c>
      <c r="F54">
        <v>3689</v>
      </c>
      <c r="G54">
        <v>-1</v>
      </c>
      <c r="H54">
        <v>8</v>
      </c>
      <c r="I54">
        <v>980</v>
      </c>
      <c r="J54">
        <v>0</v>
      </c>
      <c r="K54">
        <v>0</v>
      </c>
      <c r="L54">
        <v>3935</v>
      </c>
      <c r="M54">
        <v>64</v>
      </c>
      <c r="N54">
        <v>0</v>
      </c>
      <c r="O54">
        <v>655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15">
      <c r="A55" s="1">
        <v>42290.83834490741</v>
      </c>
      <c r="B55">
        <v>112</v>
      </c>
      <c r="C55">
        <v>0</v>
      </c>
      <c r="D55">
        <v>0</v>
      </c>
      <c r="E55">
        <v>1337</v>
      </c>
      <c r="F55">
        <v>3689</v>
      </c>
      <c r="G55">
        <v>-1</v>
      </c>
      <c r="H55">
        <v>0</v>
      </c>
      <c r="I55">
        <v>952</v>
      </c>
      <c r="J55">
        <v>0</v>
      </c>
      <c r="K55">
        <v>0</v>
      </c>
      <c r="L55">
        <v>7970</v>
      </c>
      <c r="M55">
        <v>62</v>
      </c>
      <c r="N55">
        <v>0</v>
      </c>
      <c r="O55">
        <v>14781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15">
      <c r="A56" s="1">
        <v>42290.838692129626</v>
      </c>
      <c r="B56">
        <v>123</v>
      </c>
      <c r="C56">
        <v>0</v>
      </c>
      <c r="D56">
        <v>0</v>
      </c>
      <c r="E56">
        <v>1337</v>
      </c>
      <c r="F56">
        <v>3689</v>
      </c>
      <c r="G56">
        <v>-1</v>
      </c>
      <c r="H56">
        <v>0</v>
      </c>
      <c r="I56">
        <v>808</v>
      </c>
      <c r="J56">
        <v>0</v>
      </c>
      <c r="K56">
        <v>0</v>
      </c>
      <c r="L56">
        <v>3814</v>
      </c>
      <c r="M56">
        <v>68</v>
      </c>
      <c r="N56">
        <v>0</v>
      </c>
      <c r="O56">
        <v>960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15">
      <c r="A57" s="1">
        <v>42290.839039351849</v>
      </c>
      <c r="B57">
        <v>100</v>
      </c>
      <c r="C57">
        <v>0</v>
      </c>
      <c r="D57">
        <v>0</v>
      </c>
      <c r="E57">
        <v>1338</v>
      </c>
      <c r="F57">
        <v>3689</v>
      </c>
      <c r="G57">
        <v>-1</v>
      </c>
      <c r="H57">
        <v>0</v>
      </c>
      <c r="I57">
        <v>920</v>
      </c>
      <c r="J57">
        <v>0</v>
      </c>
      <c r="K57">
        <v>0</v>
      </c>
      <c r="L57">
        <v>5610</v>
      </c>
      <c r="M57">
        <v>63</v>
      </c>
      <c r="N57">
        <v>0</v>
      </c>
      <c r="O57">
        <v>2353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15">
      <c r="A58" s="1">
        <v>42290.839386574073</v>
      </c>
      <c r="B58">
        <v>97</v>
      </c>
      <c r="C58">
        <v>0</v>
      </c>
      <c r="D58">
        <v>0</v>
      </c>
      <c r="E58">
        <v>1338</v>
      </c>
      <c r="F58">
        <v>3689</v>
      </c>
      <c r="G58">
        <v>-1</v>
      </c>
      <c r="H58">
        <v>0</v>
      </c>
      <c r="I58">
        <v>848</v>
      </c>
      <c r="J58">
        <v>0</v>
      </c>
      <c r="K58">
        <v>0</v>
      </c>
      <c r="L58">
        <v>5104</v>
      </c>
      <c r="M58">
        <v>78</v>
      </c>
      <c r="N58">
        <v>0</v>
      </c>
      <c r="O58">
        <v>1651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15">
      <c r="A59" s="1">
        <v>42290.839733796296</v>
      </c>
      <c r="B59">
        <v>82</v>
      </c>
      <c r="C59">
        <v>0</v>
      </c>
      <c r="D59">
        <v>0</v>
      </c>
      <c r="E59">
        <v>1338</v>
      </c>
      <c r="F59">
        <v>3689</v>
      </c>
      <c r="G59">
        <v>-1</v>
      </c>
      <c r="H59">
        <v>0</v>
      </c>
      <c r="I59">
        <v>904</v>
      </c>
      <c r="J59">
        <v>0</v>
      </c>
      <c r="K59">
        <v>0</v>
      </c>
      <c r="L59">
        <v>5371</v>
      </c>
      <c r="M59">
        <v>60</v>
      </c>
      <c r="N59">
        <v>0</v>
      </c>
      <c r="O59">
        <v>2325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15">
      <c r="A60" s="1">
        <v>42290.840081018519</v>
      </c>
      <c r="B60">
        <v>59</v>
      </c>
      <c r="C60">
        <v>0</v>
      </c>
      <c r="D60">
        <v>0</v>
      </c>
      <c r="E60">
        <v>1338</v>
      </c>
      <c r="F60">
        <v>3689</v>
      </c>
      <c r="G60">
        <v>-1</v>
      </c>
      <c r="H60">
        <v>0</v>
      </c>
      <c r="I60">
        <v>868</v>
      </c>
      <c r="J60">
        <v>0</v>
      </c>
      <c r="K60">
        <v>0</v>
      </c>
      <c r="L60">
        <v>3759</v>
      </c>
      <c r="M60">
        <v>61</v>
      </c>
      <c r="N60">
        <v>0</v>
      </c>
      <c r="O60">
        <v>752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15">
      <c r="A61" s="1">
        <v>42290.840428240743</v>
      </c>
      <c r="B61">
        <v>52</v>
      </c>
      <c r="C61">
        <v>0</v>
      </c>
      <c r="D61">
        <v>0</v>
      </c>
      <c r="E61">
        <v>1338</v>
      </c>
      <c r="F61">
        <v>3689</v>
      </c>
      <c r="G61">
        <v>-1</v>
      </c>
      <c r="H61">
        <v>12</v>
      </c>
      <c r="I61">
        <v>908</v>
      </c>
      <c r="J61">
        <v>0</v>
      </c>
      <c r="K61">
        <v>0</v>
      </c>
      <c r="L61">
        <v>4863</v>
      </c>
      <c r="M61">
        <v>46</v>
      </c>
      <c r="N61">
        <v>0</v>
      </c>
      <c r="O61">
        <v>2316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15">
      <c r="A62" s="1">
        <v>42290.840775462966</v>
      </c>
      <c r="B62">
        <v>39</v>
      </c>
      <c r="C62">
        <v>0</v>
      </c>
      <c r="D62">
        <v>0</v>
      </c>
      <c r="E62">
        <v>1338</v>
      </c>
      <c r="F62">
        <v>3689</v>
      </c>
      <c r="G62">
        <v>-1</v>
      </c>
      <c r="H62">
        <v>0</v>
      </c>
      <c r="I62">
        <v>864</v>
      </c>
      <c r="J62">
        <v>0</v>
      </c>
      <c r="K62">
        <v>0</v>
      </c>
      <c r="L62">
        <v>5058</v>
      </c>
      <c r="M62">
        <v>56</v>
      </c>
      <c r="N62">
        <v>0</v>
      </c>
      <c r="O62">
        <v>1558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15">
      <c r="A63" s="1">
        <v>42290.841122685182</v>
      </c>
      <c r="B63">
        <v>22</v>
      </c>
      <c r="C63">
        <v>0</v>
      </c>
      <c r="D63">
        <v>0</v>
      </c>
      <c r="E63">
        <v>1338</v>
      </c>
      <c r="F63">
        <v>3689</v>
      </c>
      <c r="G63">
        <v>-1</v>
      </c>
      <c r="H63">
        <v>0</v>
      </c>
      <c r="I63">
        <v>872</v>
      </c>
      <c r="J63">
        <v>0</v>
      </c>
      <c r="K63">
        <v>0</v>
      </c>
      <c r="L63">
        <v>4453</v>
      </c>
      <c r="M63">
        <v>67</v>
      </c>
      <c r="N63">
        <v>0</v>
      </c>
      <c r="O63">
        <v>2471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15">
      <c r="A64" s="1">
        <v>42290.841469907406</v>
      </c>
      <c r="B64">
        <v>153</v>
      </c>
      <c r="C64">
        <v>0</v>
      </c>
      <c r="D64">
        <v>0</v>
      </c>
      <c r="E64">
        <v>1336</v>
      </c>
      <c r="F64">
        <v>3689</v>
      </c>
      <c r="G64">
        <v>-1</v>
      </c>
      <c r="H64">
        <v>8</v>
      </c>
      <c r="I64">
        <v>280</v>
      </c>
      <c r="J64">
        <v>0</v>
      </c>
      <c r="K64">
        <v>0</v>
      </c>
      <c r="L64">
        <v>5073</v>
      </c>
      <c r="M64">
        <v>61</v>
      </c>
      <c r="N64">
        <v>0</v>
      </c>
      <c r="O64">
        <v>818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15">
      <c r="A65" s="1">
        <v>42290.841817129629</v>
      </c>
      <c r="B65">
        <v>117</v>
      </c>
      <c r="C65">
        <v>0</v>
      </c>
      <c r="D65">
        <v>0</v>
      </c>
      <c r="E65">
        <v>1336</v>
      </c>
      <c r="F65">
        <v>3689</v>
      </c>
      <c r="G65">
        <v>-1</v>
      </c>
      <c r="H65">
        <v>0</v>
      </c>
      <c r="I65">
        <v>888</v>
      </c>
      <c r="J65">
        <v>0</v>
      </c>
      <c r="K65">
        <v>0</v>
      </c>
      <c r="L65">
        <v>4080</v>
      </c>
      <c r="M65">
        <v>54</v>
      </c>
      <c r="N65">
        <v>0</v>
      </c>
      <c r="O65">
        <v>2984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15">
      <c r="A66" s="1">
        <v>42290.842164351852</v>
      </c>
      <c r="B66">
        <v>15</v>
      </c>
      <c r="C66">
        <v>0</v>
      </c>
      <c r="D66">
        <v>0</v>
      </c>
      <c r="E66">
        <v>1336</v>
      </c>
      <c r="F66">
        <v>3689</v>
      </c>
      <c r="G66">
        <v>-1</v>
      </c>
      <c r="H66">
        <v>0</v>
      </c>
      <c r="I66">
        <v>612</v>
      </c>
      <c r="J66">
        <v>0</v>
      </c>
      <c r="K66">
        <v>0</v>
      </c>
      <c r="L66">
        <v>507</v>
      </c>
      <c r="M66">
        <v>0</v>
      </c>
      <c r="N66">
        <v>0</v>
      </c>
      <c r="O66">
        <v>598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15">
      <c r="A67" s="1">
        <v>42290.842511574076</v>
      </c>
      <c r="B67">
        <v>19</v>
      </c>
      <c r="C67">
        <v>0</v>
      </c>
      <c r="D67">
        <v>0</v>
      </c>
      <c r="E67">
        <v>1336</v>
      </c>
      <c r="F67">
        <v>3689</v>
      </c>
      <c r="G67">
        <v>-1</v>
      </c>
      <c r="H67">
        <v>0</v>
      </c>
      <c r="I67">
        <v>200</v>
      </c>
      <c r="J67">
        <v>0</v>
      </c>
      <c r="K67">
        <v>0</v>
      </c>
      <c r="L67">
        <v>882</v>
      </c>
      <c r="M67">
        <v>3</v>
      </c>
      <c r="N67">
        <v>0</v>
      </c>
      <c r="O67">
        <v>1442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15">
      <c r="A68" s="1">
        <v>42290.842858796299</v>
      </c>
      <c r="B68">
        <v>8</v>
      </c>
      <c r="C68">
        <v>0</v>
      </c>
      <c r="D68">
        <v>0</v>
      </c>
      <c r="E68">
        <v>1336</v>
      </c>
      <c r="F68">
        <v>3689</v>
      </c>
      <c r="G68">
        <v>-1</v>
      </c>
      <c r="H68">
        <v>0</v>
      </c>
      <c r="I68">
        <v>220</v>
      </c>
      <c r="J68">
        <v>0</v>
      </c>
      <c r="K68">
        <v>0</v>
      </c>
      <c r="L68">
        <v>506</v>
      </c>
      <c r="M68">
        <v>0</v>
      </c>
      <c r="N68">
        <v>0</v>
      </c>
      <c r="O68">
        <v>613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15">
      <c r="A69" s="1">
        <v>42290.843206018515</v>
      </c>
      <c r="B69">
        <v>17</v>
      </c>
      <c r="C69">
        <v>0</v>
      </c>
      <c r="D69">
        <v>0</v>
      </c>
      <c r="E69">
        <v>1336</v>
      </c>
      <c r="F69">
        <v>3689</v>
      </c>
      <c r="G69">
        <v>-1</v>
      </c>
      <c r="H69">
        <v>0</v>
      </c>
      <c r="I69">
        <v>180</v>
      </c>
      <c r="J69">
        <v>0</v>
      </c>
      <c r="K69">
        <v>0</v>
      </c>
      <c r="L69">
        <v>1018</v>
      </c>
      <c r="M69">
        <v>0</v>
      </c>
      <c r="N69">
        <v>0</v>
      </c>
      <c r="O69">
        <v>1898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15">
      <c r="A70" s="1">
        <v>42290.843553240738</v>
      </c>
      <c r="B70">
        <v>14</v>
      </c>
      <c r="C70">
        <v>0</v>
      </c>
      <c r="D70">
        <v>0</v>
      </c>
      <c r="E70">
        <v>1336</v>
      </c>
      <c r="F70">
        <v>3705</v>
      </c>
      <c r="G70">
        <v>-1</v>
      </c>
      <c r="H70">
        <v>0</v>
      </c>
      <c r="I70">
        <v>312</v>
      </c>
      <c r="J70">
        <v>0</v>
      </c>
      <c r="K70">
        <v>0</v>
      </c>
      <c r="L70">
        <v>6510</v>
      </c>
      <c r="M70">
        <v>16</v>
      </c>
      <c r="N70">
        <v>0</v>
      </c>
      <c r="O70">
        <v>21279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6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15">
      <c r="A71" s="1">
        <v>42290.843900462962</v>
      </c>
      <c r="B71">
        <v>7</v>
      </c>
      <c r="C71">
        <v>0</v>
      </c>
      <c r="D71">
        <v>0</v>
      </c>
      <c r="E71">
        <v>1345</v>
      </c>
      <c r="F71">
        <v>3701</v>
      </c>
      <c r="G71">
        <v>-1</v>
      </c>
      <c r="H71">
        <v>0</v>
      </c>
      <c r="I71">
        <v>292</v>
      </c>
      <c r="J71">
        <v>0</v>
      </c>
      <c r="K71">
        <v>0</v>
      </c>
      <c r="L71">
        <v>706</v>
      </c>
      <c r="M71">
        <v>0</v>
      </c>
      <c r="N71">
        <v>0</v>
      </c>
      <c r="O71">
        <v>1460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15">
      <c r="A72" s="1">
        <v>42290.844247685185</v>
      </c>
      <c r="B72">
        <v>12</v>
      </c>
      <c r="C72">
        <v>0</v>
      </c>
      <c r="D72">
        <v>0</v>
      </c>
      <c r="E72">
        <v>1345</v>
      </c>
      <c r="F72">
        <v>3701</v>
      </c>
      <c r="G72">
        <v>-1</v>
      </c>
      <c r="H72">
        <v>0</v>
      </c>
      <c r="I72">
        <v>176</v>
      </c>
      <c r="J72">
        <v>0</v>
      </c>
      <c r="K72">
        <v>0</v>
      </c>
      <c r="L72">
        <v>733</v>
      </c>
      <c r="M72">
        <v>0</v>
      </c>
      <c r="N72">
        <v>0</v>
      </c>
      <c r="O72">
        <v>610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3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15">
      <c r="A73" s="1">
        <v>42290.844594907408</v>
      </c>
      <c r="B73">
        <v>21</v>
      </c>
      <c r="C73">
        <v>0</v>
      </c>
      <c r="D73">
        <v>0</v>
      </c>
      <c r="E73">
        <v>1345</v>
      </c>
      <c r="F73">
        <v>3701</v>
      </c>
      <c r="G73">
        <v>-1</v>
      </c>
      <c r="H73">
        <v>0</v>
      </c>
      <c r="I73">
        <v>216</v>
      </c>
      <c r="J73">
        <v>0</v>
      </c>
      <c r="K73">
        <v>0</v>
      </c>
      <c r="L73">
        <v>674</v>
      </c>
      <c r="M73">
        <v>2</v>
      </c>
      <c r="N73">
        <v>0</v>
      </c>
      <c r="O73">
        <v>1444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15">
      <c r="A74" s="1">
        <v>42290.844942129632</v>
      </c>
      <c r="B74">
        <v>9</v>
      </c>
      <c r="C74">
        <v>0</v>
      </c>
      <c r="D74">
        <v>0</v>
      </c>
      <c r="E74">
        <v>1345</v>
      </c>
      <c r="F74">
        <v>3701</v>
      </c>
      <c r="G74">
        <v>-1</v>
      </c>
      <c r="H74">
        <v>0</v>
      </c>
      <c r="I74">
        <v>232</v>
      </c>
      <c r="J74">
        <v>0</v>
      </c>
      <c r="K74">
        <v>0</v>
      </c>
      <c r="L74">
        <v>731</v>
      </c>
      <c r="M74">
        <v>0</v>
      </c>
      <c r="N74">
        <v>0</v>
      </c>
      <c r="O74">
        <v>605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15">
      <c r="A75" s="1">
        <v>42290.845289351855</v>
      </c>
      <c r="B75">
        <v>16</v>
      </c>
      <c r="C75">
        <v>0</v>
      </c>
      <c r="D75">
        <v>0</v>
      </c>
      <c r="E75">
        <v>1345</v>
      </c>
      <c r="F75">
        <v>3701</v>
      </c>
      <c r="G75">
        <v>-1</v>
      </c>
      <c r="H75">
        <v>0</v>
      </c>
      <c r="I75">
        <v>188</v>
      </c>
      <c r="J75">
        <v>0</v>
      </c>
      <c r="K75">
        <v>0</v>
      </c>
      <c r="L75">
        <v>667</v>
      </c>
      <c r="M75">
        <v>0</v>
      </c>
      <c r="N75">
        <v>0</v>
      </c>
      <c r="O75">
        <v>1444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15">
      <c r="A76" s="1">
        <v>42290.845636574071</v>
      </c>
      <c r="B76">
        <v>9</v>
      </c>
      <c r="C76">
        <v>0</v>
      </c>
      <c r="D76">
        <v>0</v>
      </c>
      <c r="E76">
        <v>1336</v>
      </c>
      <c r="F76">
        <v>3689</v>
      </c>
      <c r="G76">
        <v>-1</v>
      </c>
      <c r="H76">
        <v>0</v>
      </c>
      <c r="I76">
        <v>224</v>
      </c>
      <c r="J76">
        <v>0</v>
      </c>
      <c r="K76">
        <v>0</v>
      </c>
      <c r="L76">
        <v>729</v>
      </c>
      <c r="M76">
        <v>1</v>
      </c>
      <c r="N76">
        <v>0</v>
      </c>
      <c r="O76">
        <v>1088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3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/>
  </sheetViews>
  <sheetFormatPr baseColWidth="10" defaultColWidth="8.75" defaultRowHeight="11" x14ac:dyDescent="0.15"/>
  <cols>
    <col min="2" max="2" width="8.75" style="1"/>
    <col min="3" max="3" width="8.75" style="3"/>
  </cols>
  <sheetData>
    <row r="1" spans="1:4" x14ac:dyDescent="0.15">
      <c r="A1" t="s">
        <v>244</v>
      </c>
      <c r="B1" s="1">
        <v>0.81994212962962953</v>
      </c>
      <c r="C1" s="3">
        <v>42290</v>
      </c>
      <c r="D1" s="12">
        <v>42290.81994212963</v>
      </c>
    </row>
    <row r="2" spans="1:4" x14ac:dyDescent="0.15">
      <c r="A2" t="s">
        <v>245</v>
      </c>
      <c r="B2" s="1">
        <v>0.82028935185185192</v>
      </c>
      <c r="C2" s="3">
        <v>42290</v>
      </c>
      <c r="D2" s="12">
        <v>42290.820289351854</v>
      </c>
    </row>
    <row r="3" spans="1:4" x14ac:dyDescent="0.15">
      <c r="A3" t="s">
        <v>246</v>
      </c>
      <c r="B3" s="1">
        <v>0.82063657407407409</v>
      </c>
      <c r="C3" s="3">
        <v>42290</v>
      </c>
      <c r="D3" s="12">
        <v>42290.820636574077</v>
      </c>
    </row>
    <row r="4" spans="1:4" x14ac:dyDescent="0.15">
      <c r="A4" t="s">
        <v>247</v>
      </c>
      <c r="B4" s="1">
        <v>0.82098379629629636</v>
      </c>
      <c r="C4" s="3">
        <v>42290</v>
      </c>
      <c r="D4" s="12">
        <v>42290.820983796293</v>
      </c>
    </row>
    <row r="5" spans="1:4" x14ac:dyDescent="0.15">
      <c r="A5" t="s">
        <v>248</v>
      </c>
      <c r="B5" s="1">
        <v>0.82133101851851853</v>
      </c>
      <c r="C5" s="3">
        <v>42290</v>
      </c>
      <c r="D5" s="12">
        <v>42290.821331018517</v>
      </c>
    </row>
    <row r="6" spans="1:4" x14ac:dyDescent="0.15">
      <c r="A6" t="s">
        <v>249</v>
      </c>
      <c r="B6" s="1">
        <v>0.8216782407407407</v>
      </c>
      <c r="C6" s="3">
        <v>42290</v>
      </c>
      <c r="D6" s="12">
        <v>42290.82167824074</v>
      </c>
    </row>
    <row r="7" spans="1:4" x14ac:dyDescent="0.15">
      <c r="A7" t="s">
        <v>250</v>
      </c>
      <c r="B7" s="1">
        <v>0.82202546296296297</v>
      </c>
      <c r="C7" s="3">
        <v>42290</v>
      </c>
      <c r="D7" s="12">
        <v>42290.822025462963</v>
      </c>
    </row>
    <row r="8" spans="1:4" x14ac:dyDescent="0.15">
      <c r="A8" t="s">
        <v>251</v>
      </c>
      <c r="B8" s="1">
        <v>0.82237268518518514</v>
      </c>
      <c r="C8" s="3">
        <v>42290</v>
      </c>
      <c r="D8" s="12">
        <v>42290.822372685187</v>
      </c>
    </row>
    <row r="9" spans="1:4" x14ac:dyDescent="0.15">
      <c r="A9" t="s">
        <v>252</v>
      </c>
      <c r="B9" s="1">
        <v>0.8227199074074073</v>
      </c>
      <c r="C9" s="3">
        <v>42290</v>
      </c>
      <c r="D9" s="12">
        <v>42290.82271990741</v>
      </c>
    </row>
    <row r="10" spans="1:4" x14ac:dyDescent="0.15">
      <c r="A10" t="s">
        <v>253</v>
      </c>
      <c r="B10" s="1">
        <v>0.82306712962962969</v>
      </c>
      <c r="C10" s="3">
        <v>42290</v>
      </c>
      <c r="D10" s="12">
        <v>42290.823067129626</v>
      </c>
    </row>
    <row r="11" spans="1:4" x14ac:dyDescent="0.15">
      <c r="A11" t="s">
        <v>254</v>
      </c>
      <c r="B11" s="1">
        <v>0.82341435185185186</v>
      </c>
      <c r="C11" s="3">
        <v>42290</v>
      </c>
      <c r="D11" s="12">
        <v>42290.823414351849</v>
      </c>
    </row>
    <row r="12" spans="1:4" x14ac:dyDescent="0.15">
      <c r="A12" t="s">
        <v>255</v>
      </c>
      <c r="B12" s="1">
        <v>0.82376157407407413</v>
      </c>
      <c r="C12" s="3">
        <v>42290</v>
      </c>
      <c r="D12" s="12">
        <v>42290.823761574073</v>
      </c>
    </row>
    <row r="13" spans="1:4" x14ac:dyDescent="0.15">
      <c r="A13" t="s">
        <v>256</v>
      </c>
      <c r="B13" s="1">
        <v>0.8241087962962963</v>
      </c>
      <c r="C13" s="3">
        <v>42290</v>
      </c>
      <c r="D13" s="12">
        <v>42290.824108796296</v>
      </c>
    </row>
    <row r="14" spans="1:4" x14ac:dyDescent="0.15">
      <c r="A14" t="s">
        <v>257</v>
      </c>
      <c r="B14" s="1">
        <v>0.82445601851851846</v>
      </c>
      <c r="C14" s="3">
        <v>42290</v>
      </c>
      <c r="D14" s="12">
        <v>42290.824456018519</v>
      </c>
    </row>
    <row r="15" spans="1:4" x14ac:dyDescent="0.15">
      <c r="A15" t="s">
        <v>258</v>
      </c>
      <c r="B15" s="1">
        <v>0.82480324074074074</v>
      </c>
      <c r="C15" s="3">
        <v>42290</v>
      </c>
      <c r="D15" s="12">
        <v>42290.824803240743</v>
      </c>
    </row>
    <row r="16" spans="1:4" x14ac:dyDescent="0.15">
      <c r="A16" t="s">
        <v>259</v>
      </c>
      <c r="B16" s="1">
        <v>0.82515046296296291</v>
      </c>
      <c r="C16" s="3">
        <v>42290</v>
      </c>
      <c r="D16" s="12">
        <v>42290.825150462966</v>
      </c>
    </row>
    <row r="17" spans="1:4" x14ac:dyDescent="0.15">
      <c r="A17" t="s">
        <v>260</v>
      </c>
      <c r="B17" s="1">
        <v>0.82549768518518529</v>
      </c>
      <c r="C17" s="3">
        <v>42290</v>
      </c>
      <c r="D17" s="12">
        <v>42290.825497685182</v>
      </c>
    </row>
    <row r="18" spans="1:4" x14ac:dyDescent="0.15">
      <c r="A18" t="s">
        <v>261</v>
      </c>
      <c r="B18" s="1">
        <v>0.82584490740740746</v>
      </c>
      <c r="C18" s="3">
        <v>42290</v>
      </c>
      <c r="D18" s="12">
        <v>42290.825844907406</v>
      </c>
    </row>
    <row r="19" spans="1:4" x14ac:dyDescent="0.15">
      <c r="A19" t="s">
        <v>262</v>
      </c>
      <c r="B19" s="1">
        <v>0.82619212962962962</v>
      </c>
      <c r="C19" s="3">
        <v>42290</v>
      </c>
      <c r="D19" s="12">
        <v>42290.826192129629</v>
      </c>
    </row>
    <row r="20" spans="1:4" x14ac:dyDescent="0.15">
      <c r="A20" t="s">
        <v>263</v>
      </c>
      <c r="B20" s="1">
        <v>0.8265393518518519</v>
      </c>
      <c r="C20" s="3">
        <v>42290</v>
      </c>
      <c r="D20" s="12">
        <v>42290.826539351852</v>
      </c>
    </row>
    <row r="21" spans="1:4" x14ac:dyDescent="0.15">
      <c r="A21" t="s">
        <v>264</v>
      </c>
      <c r="B21" s="1">
        <v>0.82688657407407407</v>
      </c>
      <c r="C21" s="3">
        <v>42290</v>
      </c>
      <c r="D21" s="12">
        <v>42290.826886574076</v>
      </c>
    </row>
    <row r="22" spans="1:4" x14ac:dyDescent="0.15">
      <c r="A22" t="s">
        <v>265</v>
      </c>
      <c r="B22" s="1">
        <v>0.82723379629629623</v>
      </c>
      <c r="C22" s="3">
        <v>42290</v>
      </c>
      <c r="D22" s="12">
        <v>42290.827233796299</v>
      </c>
    </row>
    <row r="23" spans="1:4" x14ac:dyDescent="0.15">
      <c r="A23" t="s">
        <v>266</v>
      </c>
      <c r="B23" s="1">
        <v>0.82758101851851851</v>
      </c>
      <c r="C23" s="3">
        <v>42290</v>
      </c>
      <c r="D23" s="12">
        <v>42290.827581018515</v>
      </c>
    </row>
    <row r="24" spans="1:4" x14ac:dyDescent="0.15">
      <c r="A24" t="s">
        <v>267</v>
      </c>
      <c r="B24" s="1">
        <v>0.82792824074074067</v>
      </c>
      <c r="C24" s="3">
        <v>42290</v>
      </c>
      <c r="D24" s="12">
        <v>42290.827928240738</v>
      </c>
    </row>
    <row r="25" spans="1:4" x14ac:dyDescent="0.15">
      <c r="A25" t="s">
        <v>268</v>
      </c>
      <c r="B25" s="1">
        <v>0.82827546296296306</v>
      </c>
      <c r="C25" s="3">
        <v>42290</v>
      </c>
      <c r="D25" s="12">
        <v>42290.828275462962</v>
      </c>
    </row>
    <row r="26" spans="1:4" x14ac:dyDescent="0.15">
      <c r="A26" t="s">
        <v>269</v>
      </c>
      <c r="B26" s="1">
        <v>0.82862268518518523</v>
      </c>
      <c r="C26" s="3">
        <v>42290</v>
      </c>
      <c r="D26" s="12">
        <v>42290.828622685185</v>
      </c>
    </row>
    <row r="27" spans="1:4" x14ac:dyDescent="0.15">
      <c r="A27" t="s">
        <v>270</v>
      </c>
      <c r="B27" s="1">
        <v>0.82896990740740739</v>
      </c>
      <c r="C27" s="3">
        <v>42290</v>
      </c>
      <c r="D27" s="12">
        <v>42290.828969907408</v>
      </c>
    </row>
    <row r="28" spans="1:4" x14ac:dyDescent="0.15">
      <c r="A28" t="s">
        <v>271</v>
      </c>
      <c r="B28" s="1">
        <v>0.82931712962962967</v>
      </c>
      <c r="C28" s="3">
        <v>42290</v>
      </c>
      <c r="D28" s="12">
        <v>42290.829317129632</v>
      </c>
    </row>
    <row r="29" spans="1:4" x14ac:dyDescent="0.15">
      <c r="A29" t="s">
        <v>272</v>
      </c>
      <c r="B29" s="1">
        <v>0.82966435185185183</v>
      </c>
      <c r="C29" s="3">
        <v>42290</v>
      </c>
      <c r="D29" s="12">
        <v>42290.829664351855</v>
      </c>
    </row>
    <row r="30" spans="1:4" x14ac:dyDescent="0.15">
      <c r="A30" t="s">
        <v>273</v>
      </c>
      <c r="B30" s="1">
        <v>0.830011574074074</v>
      </c>
      <c r="C30" s="3">
        <v>42290</v>
      </c>
      <c r="D30" s="12">
        <v>42290.830011574071</v>
      </c>
    </row>
    <row r="31" spans="1:4" x14ac:dyDescent="0.15">
      <c r="A31" t="s">
        <v>274</v>
      </c>
      <c r="B31" s="1">
        <v>0.83035879629629628</v>
      </c>
      <c r="C31" s="3">
        <v>42290</v>
      </c>
      <c r="D31" s="12">
        <v>42290.830358796295</v>
      </c>
    </row>
    <row r="32" spans="1:4" x14ac:dyDescent="0.15">
      <c r="A32" t="s">
        <v>275</v>
      </c>
      <c r="B32" s="1">
        <v>0.83070601851851855</v>
      </c>
      <c r="C32" s="3">
        <v>42290</v>
      </c>
      <c r="D32" s="12">
        <v>42290.830706018518</v>
      </c>
    </row>
    <row r="33" spans="1:4" x14ac:dyDescent="0.15">
      <c r="A33" t="s">
        <v>276</v>
      </c>
      <c r="B33" s="1">
        <v>0.83105324074074083</v>
      </c>
      <c r="C33" s="3">
        <v>42290</v>
      </c>
      <c r="D33" s="12">
        <v>42290.831053240741</v>
      </c>
    </row>
    <row r="34" spans="1:4" x14ac:dyDescent="0.15">
      <c r="A34" t="s">
        <v>277</v>
      </c>
      <c r="B34" s="1">
        <v>0.83140046296296299</v>
      </c>
      <c r="C34" s="3">
        <v>42290</v>
      </c>
      <c r="D34" s="12">
        <v>42290.831400462965</v>
      </c>
    </row>
    <row r="35" spans="1:4" x14ac:dyDescent="0.15">
      <c r="A35" t="s">
        <v>278</v>
      </c>
      <c r="B35" s="1">
        <v>0.83174768518518516</v>
      </c>
      <c r="C35" s="3">
        <v>42290</v>
      </c>
      <c r="D35" s="12">
        <v>42290.831747685188</v>
      </c>
    </row>
    <row r="36" spans="1:4" x14ac:dyDescent="0.15">
      <c r="A36" t="s">
        <v>279</v>
      </c>
      <c r="B36" s="1">
        <v>0.83209490740740744</v>
      </c>
      <c r="C36" s="3">
        <v>42290</v>
      </c>
      <c r="D36" s="12">
        <v>42290.832094907404</v>
      </c>
    </row>
    <row r="37" spans="1:4" x14ac:dyDescent="0.15">
      <c r="A37" t="s">
        <v>280</v>
      </c>
      <c r="B37" s="1">
        <v>0.8324421296296296</v>
      </c>
      <c r="C37" s="3">
        <v>42290</v>
      </c>
      <c r="D37" s="12">
        <v>42290.832442129627</v>
      </c>
    </row>
    <row r="38" spans="1:4" x14ac:dyDescent="0.15">
      <c r="A38" t="s">
        <v>281</v>
      </c>
      <c r="B38" s="1">
        <v>0.83278935185185177</v>
      </c>
      <c r="C38" s="3">
        <v>42290</v>
      </c>
      <c r="D38" s="12">
        <v>42290.832789351851</v>
      </c>
    </row>
    <row r="39" spans="1:4" x14ac:dyDescent="0.15">
      <c r="A39" t="s">
        <v>282</v>
      </c>
      <c r="B39" s="1">
        <v>0.83313657407407404</v>
      </c>
      <c r="C39" s="3">
        <v>42290</v>
      </c>
      <c r="D39" s="12">
        <v>42290.833136574074</v>
      </c>
    </row>
    <row r="40" spans="1:4" x14ac:dyDescent="0.15">
      <c r="A40" t="s">
        <v>283</v>
      </c>
      <c r="B40" s="1">
        <v>0.83348379629629632</v>
      </c>
      <c r="C40" s="3">
        <v>42290</v>
      </c>
      <c r="D40" s="12">
        <v>42290.833483796298</v>
      </c>
    </row>
    <row r="41" spans="1:4" x14ac:dyDescent="0.15">
      <c r="A41" t="s">
        <v>284</v>
      </c>
      <c r="B41" s="1">
        <v>0.8338310185185186</v>
      </c>
      <c r="C41" s="3">
        <v>42290</v>
      </c>
      <c r="D41" s="12">
        <v>42290.833831018521</v>
      </c>
    </row>
    <row r="42" spans="1:4" x14ac:dyDescent="0.15">
      <c r="A42" t="s">
        <v>285</v>
      </c>
      <c r="B42" s="1">
        <v>0.83417824074074076</v>
      </c>
      <c r="C42" s="3">
        <v>42290</v>
      </c>
      <c r="D42" s="12">
        <v>42290.834178240744</v>
      </c>
    </row>
    <row r="43" spans="1:4" x14ac:dyDescent="0.15">
      <c r="A43" t="s">
        <v>286</v>
      </c>
      <c r="B43" s="1">
        <v>0.83452546296296293</v>
      </c>
      <c r="C43" s="3">
        <v>42290</v>
      </c>
      <c r="D43" s="12">
        <v>42290.83452546296</v>
      </c>
    </row>
    <row r="44" spans="1:4" x14ac:dyDescent="0.15">
      <c r="A44" t="s">
        <v>287</v>
      </c>
      <c r="B44" s="1">
        <v>0.8348726851851852</v>
      </c>
      <c r="C44" s="3">
        <v>42290</v>
      </c>
      <c r="D44" s="12">
        <v>42290.834872685184</v>
      </c>
    </row>
    <row r="45" spans="1:4" x14ac:dyDescent="0.15">
      <c r="A45" t="s">
        <v>288</v>
      </c>
      <c r="B45" s="1">
        <v>0.83521990740740737</v>
      </c>
      <c r="C45" s="3">
        <v>42290</v>
      </c>
      <c r="D45" s="12">
        <v>42290.835219907407</v>
      </c>
    </row>
    <row r="46" spans="1:4" x14ac:dyDescent="0.15">
      <c r="A46" t="s">
        <v>289</v>
      </c>
      <c r="B46" s="1">
        <v>0.83556712962962953</v>
      </c>
      <c r="C46" s="3">
        <v>42290</v>
      </c>
      <c r="D46" s="12">
        <v>42290.83556712963</v>
      </c>
    </row>
    <row r="47" spans="1:4" x14ac:dyDescent="0.15">
      <c r="A47" t="s">
        <v>290</v>
      </c>
      <c r="B47" s="1">
        <v>0.83591435185185192</v>
      </c>
      <c r="C47" s="3">
        <v>42290</v>
      </c>
      <c r="D47" s="12">
        <v>42290.835914351854</v>
      </c>
    </row>
    <row r="48" spans="1:4" x14ac:dyDescent="0.15">
      <c r="A48" t="s">
        <v>291</v>
      </c>
      <c r="B48" s="1">
        <v>0.83626157407407409</v>
      </c>
      <c r="C48" s="3">
        <v>42290</v>
      </c>
      <c r="D48" s="12">
        <v>42290.836261574077</v>
      </c>
    </row>
    <row r="49" spans="1:4" x14ac:dyDescent="0.15">
      <c r="A49" t="s">
        <v>292</v>
      </c>
      <c r="B49" s="1">
        <v>0.83660879629629636</v>
      </c>
      <c r="C49" s="3">
        <v>42290</v>
      </c>
      <c r="D49" s="12">
        <v>42290.836608796293</v>
      </c>
    </row>
    <row r="50" spans="1:4" x14ac:dyDescent="0.15">
      <c r="A50" t="s">
        <v>293</v>
      </c>
      <c r="B50" s="1">
        <v>0.83695601851851853</v>
      </c>
      <c r="C50" s="3">
        <v>42290</v>
      </c>
      <c r="D50" s="12">
        <v>42290.836956018517</v>
      </c>
    </row>
    <row r="51" spans="1:4" x14ac:dyDescent="0.15">
      <c r="A51" t="s">
        <v>294</v>
      </c>
      <c r="B51" s="1">
        <v>0.8373032407407407</v>
      </c>
      <c r="C51" s="3">
        <v>42290</v>
      </c>
      <c r="D51" s="12">
        <v>42290.83730324074</v>
      </c>
    </row>
    <row r="52" spans="1:4" x14ac:dyDescent="0.15">
      <c r="A52" t="s">
        <v>295</v>
      </c>
      <c r="B52" s="1">
        <v>0.83765046296296297</v>
      </c>
      <c r="C52" s="3">
        <v>42290</v>
      </c>
      <c r="D52" s="12">
        <v>42290.837650462963</v>
      </c>
    </row>
    <row r="53" spans="1:4" x14ac:dyDescent="0.15">
      <c r="A53" t="s">
        <v>296</v>
      </c>
      <c r="B53" s="1">
        <v>0.83799768518518514</v>
      </c>
      <c r="C53" s="3">
        <v>42290</v>
      </c>
      <c r="D53" s="12">
        <v>42290.837997685187</v>
      </c>
    </row>
    <row r="54" spans="1:4" x14ac:dyDescent="0.15">
      <c r="A54" t="s">
        <v>297</v>
      </c>
      <c r="B54" s="1">
        <v>0.8383449074074073</v>
      </c>
      <c r="C54" s="3">
        <v>42290</v>
      </c>
      <c r="D54" s="12">
        <v>42290.83834490741</v>
      </c>
    </row>
    <row r="55" spans="1:4" x14ac:dyDescent="0.15">
      <c r="A55" t="s">
        <v>298</v>
      </c>
      <c r="B55" s="1">
        <v>0.83869212962962969</v>
      </c>
      <c r="C55" s="3">
        <v>42290</v>
      </c>
      <c r="D55" s="12">
        <v>42290.838692129626</v>
      </c>
    </row>
    <row r="56" spans="1:4" x14ac:dyDescent="0.15">
      <c r="A56" t="s">
        <v>299</v>
      </c>
      <c r="B56" s="1">
        <v>0.83903935185185186</v>
      </c>
      <c r="C56" s="3">
        <v>42290</v>
      </c>
      <c r="D56" s="12">
        <v>42290.839039351849</v>
      </c>
    </row>
    <row r="57" spans="1:4" x14ac:dyDescent="0.15">
      <c r="A57" t="s">
        <v>300</v>
      </c>
      <c r="B57" s="1">
        <v>0.83938657407407413</v>
      </c>
      <c r="C57" s="3">
        <v>42290</v>
      </c>
      <c r="D57" s="12">
        <v>42290.839386574073</v>
      </c>
    </row>
    <row r="58" spans="1:4" x14ac:dyDescent="0.15">
      <c r="A58" t="s">
        <v>301</v>
      </c>
      <c r="B58" s="1">
        <v>0.8397337962962963</v>
      </c>
      <c r="C58" s="3">
        <v>42290</v>
      </c>
      <c r="D58" s="12">
        <v>42290.839733796296</v>
      </c>
    </row>
    <row r="59" spans="1:4" x14ac:dyDescent="0.15">
      <c r="A59" t="s">
        <v>302</v>
      </c>
      <c r="B59" s="1">
        <v>0.84008101851851846</v>
      </c>
      <c r="C59" s="3">
        <v>42290</v>
      </c>
      <c r="D59" s="12">
        <v>42290.840081018519</v>
      </c>
    </row>
    <row r="60" spans="1:4" x14ac:dyDescent="0.15">
      <c r="A60" t="s">
        <v>303</v>
      </c>
      <c r="B60" s="1">
        <v>0.84042824074074074</v>
      </c>
      <c r="C60" s="3">
        <v>42290</v>
      </c>
      <c r="D60" s="12">
        <v>42290.840428240743</v>
      </c>
    </row>
    <row r="61" spans="1:4" x14ac:dyDescent="0.15">
      <c r="A61" t="s">
        <v>304</v>
      </c>
      <c r="B61" s="1">
        <v>0.84077546296296291</v>
      </c>
      <c r="C61" s="3">
        <v>42290</v>
      </c>
      <c r="D61" s="12">
        <v>42290.840775462966</v>
      </c>
    </row>
    <row r="62" spans="1:4" x14ac:dyDescent="0.15">
      <c r="A62" t="s">
        <v>305</v>
      </c>
      <c r="B62" s="1">
        <v>0.84112268518518529</v>
      </c>
      <c r="C62" s="3">
        <v>42290</v>
      </c>
      <c r="D62" s="12">
        <v>42290.841122685182</v>
      </c>
    </row>
    <row r="63" spans="1:4" x14ac:dyDescent="0.15">
      <c r="A63" t="s">
        <v>306</v>
      </c>
      <c r="B63" s="1">
        <v>0.84146990740740746</v>
      </c>
      <c r="C63" s="3">
        <v>42290</v>
      </c>
      <c r="D63" s="12">
        <v>42290.841469907406</v>
      </c>
    </row>
    <row r="64" spans="1:4" x14ac:dyDescent="0.15">
      <c r="A64" t="s">
        <v>307</v>
      </c>
      <c r="B64" s="1">
        <v>0.84181712962962962</v>
      </c>
      <c r="C64" s="3">
        <v>42290</v>
      </c>
      <c r="D64" s="12">
        <v>42290.841817129629</v>
      </c>
    </row>
    <row r="65" spans="1:4" x14ac:dyDescent="0.15">
      <c r="A65" t="s">
        <v>308</v>
      </c>
      <c r="B65" s="1">
        <v>0.8421643518518519</v>
      </c>
      <c r="C65" s="3">
        <v>42290</v>
      </c>
      <c r="D65" s="12">
        <v>42290.842164351852</v>
      </c>
    </row>
    <row r="66" spans="1:4" x14ac:dyDescent="0.15">
      <c r="A66" t="s">
        <v>309</v>
      </c>
      <c r="B66" s="1">
        <v>0.84251157407407407</v>
      </c>
      <c r="C66" s="3">
        <v>42290</v>
      </c>
      <c r="D66" s="12">
        <v>42290.842511574076</v>
      </c>
    </row>
    <row r="67" spans="1:4" x14ac:dyDescent="0.15">
      <c r="A67" t="s">
        <v>310</v>
      </c>
      <c r="B67" s="1">
        <v>0.84285879629629623</v>
      </c>
      <c r="C67" s="3">
        <v>42290</v>
      </c>
      <c r="D67" s="12">
        <v>42290.842858796299</v>
      </c>
    </row>
    <row r="68" spans="1:4" x14ac:dyDescent="0.15">
      <c r="A68" t="s">
        <v>311</v>
      </c>
      <c r="B68" s="1">
        <v>0.84320601851851851</v>
      </c>
      <c r="C68" s="3">
        <v>42290</v>
      </c>
      <c r="D68" s="12">
        <v>42290.843206018515</v>
      </c>
    </row>
    <row r="69" spans="1:4" x14ac:dyDescent="0.15">
      <c r="A69" t="s">
        <v>312</v>
      </c>
      <c r="B69" s="1">
        <v>0.84355324074074067</v>
      </c>
      <c r="C69" s="3">
        <v>42290</v>
      </c>
      <c r="D69" s="12">
        <v>42290.843553240738</v>
      </c>
    </row>
    <row r="70" spans="1:4" x14ac:dyDescent="0.15">
      <c r="A70" t="s">
        <v>313</v>
      </c>
      <c r="B70" s="1">
        <v>0.84390046296296306</v>
      </c>
      <c r="C70" s="3">
        <v>42290</v>
      </c>
      <c r="D70" s="12">
        <v>42290.843900462962</v>
      </c>
    </row>
    <row r="71" spans="1:4" x14ac:dyDescent="0.15">
      <c r="A71" t="s">
        <v>314</v>
      </c>
      <c r="B71" s="1">
        <v>0.84424768518518523</v>
      </c>
      <c r="C71" s="3">
        <v>42290</v>
      </c>
      <c r="D71" s="12">
        <v>42290.844247685185</v>
      </c>
    </row>
    <row r="72" spans="1:4" x14ac:dyDescent="0.15">
      <c r="A72" t="s">
        <v>315</v>
      </c>
      <c r="B72" s="1">
        <v>0.84459490740740739</v>
      </c>
      <c r="C72" s="3">
        <v>42290</v>
      </c>
      <c r="D72" s="12">
        <v>42290.844594907408</v>
      </c>
    </row>
    <row r="73" spans="1:4" x14ac:dyDescent="0.15">
      <c r="A73" t="s">
        <v>316</v>
      </c>
      <c r="B73" s="1">
        <v>0.84494212962962967</v>
      </c>
      <c r="C73" s="3">
        <v>42290</v>
      </c>
      <c r="D73" s="12">
        <v>42290.844942129632</v>
      </c>
    </row>
    <row r="74" spans="1:4" x14ac:dyDescent="0.15">
      <c r="A74" t="s">
        <v>317</v>
      </c>
      <c r="B74" s="1">
        <v>0.84528935185185183</v>
      </c>
      <c r="C74" s="3">
        <v>42290</v>
      </c>
      <c r="D74" s="12">
        <v>42290.845289351855</v>
      </c>
    </row>
    <row r="75" spans="1:4" x14ac:dyDescent="0.15">
      <c r="A75" t="s">
        <v>318</v>
      </c>
      <c r="B75" s="1">
        <v>0.845636574074074</v>
      </c>
      <c r="C75" s="3">
        <v>42290</v>
      </c>
      <c r="D75" s="12">
        <v>42290.845636574071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14" sqref="B14"/>
    </sheetView>
  </sheetViews>
  <sheetFormatPr baseColWidth="10" defaultColWidth="8.75" defaultRowHeight="11" x14ac:dyDescent="0.15"/>
  <cols>
    <col min="1" max="1" width="16.25" style="2" bestFit="1" customWidth="1"/>
    <col min="2" max="2" width="10.75" customWidth="1"/>
    <col min="3" max="3" width="35.25" bestFit="1" customWidth="1"/>
    <col min="4" max="4" width="30.75" bestFit="1" customWidth="1"/>
  </cols>
  <sheetData>
    <row r="1" spans="1:5" x14ac:dyDescent="0.15">
      <c r="A1" s="2" t="s">
        <v>0</v>
      </c>
      <c r="B1" s="4" t="s">
        <v>1</v>
      </c>
    </row>
    <row r="2" spans="1:5" x14ac:dyDescent="0.15">
      <c r="A2" s="2" t="s">
        <v>2</v>
      </c>
      <c r="B2" s="4" t="s">
        <v>3</v>
      </c>
      <c r="C2" t="s">
        <v>4</v>
      </c>
      <c r="D2" t="s">
        <v>5</v>
      </c>
      <c r="E2" t="s">
        <v>6</v>
      </c>
    </row>
    <row r="3" spans="1:5" x14ac:dyDescent="0.15">
      <c r="A3" s="2" t="s">
        <v>7</v>
      </c>
      <c r="B3" s="4" t="s">
        <v>8</v>
      </c>
    </row>
    <row r="4" spans="1:5" x14ac:dyDescent="0.15">
      <c r="A4" s="2" t="s">
        <v>9</v>
      </c>
      <c r="B4" s="4">
        <v>1</v>
      </c>
    </row>
    <row r="5" spans="1:5" x14ac:dyDescent="0.15">
      <c r="A5" s="2" t="s">
        <v>10</v>
      </c>
      <c r="B5" s="5">
        <v>42290</v>
      </c>
    </row>
    <row r="6" spans="1:5" x14ac:dyDescent="0.15">
      <c r="A6" s="2" t="s">
        <v>11</v>
      </c>
      <c r="B6" s="4">
        <v>2</v>
      </c>
    </row>
    <row r="7" spans="1:5" x14ac:dyDescent="0.15">
      <c r="A7" s="2" t="s">
        <v>12</v>
      </c>
      <c r="B7" s="4">
        <v>150</v>
      </c>
    </row>
    <row r="8" spans="1:5" x14ac:dyDescent="0.15">
      <c r="A8" s="2" t="s">
        <v>13</v>
      </c>
      <c r="B8" s="4" t="s">
        <v>14</v>
      </c>
    </row>
    <row r="9" spans="1:5" x14ac:dyDescent="0.15">
      <c r="A9" s="2" t="s">
        <v>15</v>
      </c>
      <c r="B9" s="4">
        <v>30</v>
      </c>
    </row>
    <row r="10" spans="1:5" x14ac:dyDescent="0.15">
      <c r="A10" s="2" t="s">
        <v>16</v>
      </c>
      <c r="B10" s="4">
        <v>256</v>
      </c>
      <c r="C10" t="s">
        <v>17</v>
      </c>
    </row>
    <row r="11" spans="1:5" x14ac:dyDescent="0.15">
      <c r="A11" s="2" t="s">
        <v>18</v>
      </c>
      <c r="B11" s="4">
        <v>8</v>
      </c>
    </row>
    <row r="12" spans="1:5" x14ac:dyDescent="0.15">
      <c r="A12" s="2" t="s">
        <v>19</v>
      </c>
      <c r="B12" s="4" t="s">
        <v>20</v>
      </c>
    </row>
    <row r="13" spans="1:5" x14ac:dyDescent="0.15">
      <c r="A13" s="2" t="s">
        <v>21</v>
      </c>
      <c r="B13" s="4">
        <v>75</v>
      </c>
    </row>
    <row r="14" spans="1:5" x14ac:dyDescent="0.15">
      <c r="A14" s="2" t="s">
        <v>22</v>
      </c>
      <c r="B14" s="6">
        <v>1.3662268518518518E-2</v>
      </c>
    </row>
    <row r="15" spans="1:5" x14ac:dyDescent="0.15">
      <c r="A15" s="2" t="s">
        <v>23</v>
      </c>
      <c r="B15" s="4" t="s">
        <v>24</v>
      </c>
    </row>
    <row r="16" spans="1:5" x14ac:dyDescent="0.15">
      <c r="A16" s="2" t="s">
        <v>25</v>
      </c>
      <c r="B16" s="4" t="s">
        <v>26</v>
      </c>
    </row>
    <row r="17" spans="1:3" x14ac:dyDescent="0.15">
      <c r="A17" s="2" t="s">
        <v>27</v>
      </c>
      <c r="B17" s="4" t="s">
        <v>28</v>
      </c>
      <c r="C17">
        <v>1</v>
      </c>
    </row>
    <row r="18" spans="1:3" x14ac:dyDescent="0.15">
      <c r="A18" s="2" t="s">
        <v>27</v>
      </c>
      <c r="B18" s="4" t="s">
        <v>29</v>
      </c>
      <c r="C18">
        <v>2500.0720000000001</v>
      </c>
    </row>
    <row r="19" spans="1:3" x14ac:dyDescent="0.15">
      <c r="A19" s="2" t="s">
        <v>27</v>
      </c>
      <c r="B19" s="4" t="s">
        <v>30</v>
      </c>
      <c r="C19" t="s">
        <v>31</v>
      </c>
    </row>
    <row r="20" spans="1:3" x14ac:dyDescent="0.15">
      <c r="A20" s="2" t="s">
        <v>27</v>
      </c>
      <c r="B20" s="4" t="s">
        <v>32</v>
      </c>
      <c r="C20">
        <v>1</v>
      </c>
    </row>
    <row r="21" spans="1:3" x14ac:dyDescent="0.15">
      <c r="A21" s="2" t="s">
        <v>27</v>
      </c>
      <c r="B21" s="4" t="s">
        <v>33</v>
      </c>
      <c r="C21" t="s">
        <v>34</v>
      </c>
    </row>
    <row r="22" spans="1:3" x14ac:dyDescent="0.15">
      <c r="A22" s="2" t="s">
        <v>27</v>
      </c>
      <c r="B22" s="4" t="s">
        <v>35</v>
      </c>
      <c r="C22">
        <v>1</v>
      </c>
    </row>
    <row r="23" spans="1:3" x14ac:dyDescent="0.15">
      <c r="A23" s="2" t="s">
        <v>27</v>
      </c>
      <c r="B23" s="4" t="s">
        <v>36</v>
      </c>
      <c r="C23">
        <v>5000.1400000000003</v>
      </c>
    </row>
    <row r="24" spans="1:3" x14ac:dyDescent="0.15">
      <c r="A24" s="2" t="s">
        <v>27</v>
      </c>
      <c r="B24" s="4" t="s">
        <v>37</v>
      </c>
      <c r="C24">
        <v>0</v>
      </c>
    </row>
    <row r="25" spans="1:3" x14ac:dyDescent="0.15">
      <c r="A25" s="2" t="s">
        <v>420</v>
      </c>
      <c r="B25" t="s">
        <v>421</v>
      </c>
    </row>
    <row r="26" spans="1:3" x14ac:dyDescent="0.15">
      <c r="A26" s="2" t="s">
        <v>422</v>
      </c>
      <c r="B26" t="s">
        <v>423</v>
      </c>
    </row>
    <row r="27" spans="1:3" x14ac:dyDescent="0.15">
      <c r="A27" s="2" t="s">
        <v>424</v>
      </c>
      <c r="B27" t="s">
        <v>425</v>
      </c>
    </row>
    <row r="28" spans="1:3" x14ac:dyDescent="0.15">
      <c r="A28" s="2" t="s">
        <v>426</v>
      </c>
      <c r="B28" t="s">
        <v>427</v>
      </c>
    </row>
    <row r="29" spans="1:3" x14ac:dyDescent="0.15">
      <c r="A29" s="2" t="s">
        <v>468</v>
      </c>
      <c r="B29" t="s">
        <v>469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pane xSplit="1" ySplit="1" topLeftCell="B7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75" defaultRowHeight="11" x14ac:dyDescent="0.15"/>
  <sheetData>
    <row r="1" spans="1:10" x14ac:dyDescent="0.15">
      <c r="A1" t="s">
        <v>239</v>
      </c>
      <c r="B1" t="s">
        <v>240</v>
      </c>
      <c r="C1" t="s">
        <v>241</v>
      </c>
      <c r="D1" t="s">
        <v>242</v>
      </c>
      <c r="E1" t="s">
        <v>243</v>
      </c>
      <c r="J1" t="s">
        <v>428</v>
      </c>
    </row>
    <row r="2" spans="1:10" x14ac:dyDescent="0.15">
      <c r="A2" s="1">
        <v>42290.81994212963</v>
      </c>
      <c r="B2">
        <v>0</v>
      </c>
      <c r="C2">
        <v>3.2</v>
      </c>
      <c r="D2">
        <v>0</v>
      </c>
      <c r="E2">
        <v>96.8</v>
      </c>
      <c r="J2">
        <v>3.2</v>
      </c>
    </row>
    <row r="3" spans="1:10" x14ac:dyDescent="0.15">
      <c r="A3" s="1">
        <v>42290.820289351854</v>
      </c>
      <c r="B3">
        <v>0.2</v>
      </c>
      <c r="C3">
        <v>0.1</v>
      </c>
      <c r="D3">
        <v>0</v>
      </c>
      <c r="E3">
        <v>99.7</v>
      </c>
      <c r="J3">
        <v>0.30000000000000004</v>
      </c>
    </row>
    <row r="4" spans="1:10" x14ac:dyDescent="0.15">
      <c r="A4" s="1">
        <v>42290.820636574077</v>
      </c>
      <c r="B4">
        <v>0.2</v>
      </c>
      <c r="C4">
        <v>0</v>
      </c>
      <c r="D4">
        <v>0</v>
      </c>
      <c r="E4">
        <v>99.7</v>
      </c>
      <c r="J4">
        <v>0.2</v>
      </c>
    </row>
    <row r="5" spans="1:10" x14ac:dyDescent="0.15">
      <c r="A5" s="1">
        <v>42290.820983796293</v>
      </c>
      <c r="B5">
        <v>3.5</v>
      </c>
      <c r="C5">
        <v>0.1</v>
      </c>
      <c r="D5">
        <v>0</v>
      </c>
      <c r="E5">
        <v>96.4</v>
      </c>
      <c r="J5">
        <v>3.6</v>
      </c>
    </row>
    <row r="6" spans="1:10" x14ac:dyDescent="0.15">
      <c r="A6" s="1">
        <v>42290.821331018517</v>
      </c>
      <c r="B6">
        <v>14.1</v>
      </c>
      <c r="C6">
        <v>0.2</v>
      </c>
      <c r="D6">
        <v>0</v>
      </c>
      <c r="E6">
        <v>85.7</v>
      </c>
      <c r="J6">
        <v>14.299999999999999</v>
      </c>
    </row>
    <row r="7" spans="1:10" x14ac:dyDescent="0.15">
      <c r="A7" s="1">
        <v>42290.82167824074</v>
      </c>
      <c r="B7">
        <v>14.2</v>
      </c>
      <c r="C7">
        <v>0.4</v>
      </c>
      <c r="D7">
        <v>0</v>
      </c>
      <c r="E7">
        <v>85.4</v>
      </c>
      <c r="J7">
        <v>14.6</v>
      </c>
    </row>
    <row r="8" spans="1:10" x14ac:dyDescent="0.15">
      <c r="A8" s="1">
        <v>42290.822025462963</v>
      </c>
      <c r="B8">
        <v>16.5</v>
      </c>
      <c r="C8">
        <v>0.4</v>
      </c>
      <c r="D8">
        <v>0</v>
      </c>
      <c r="E8">
        <v>83.1</v>
      </c>
      <c r="J8">
        <v>16.899999999999999</v>
      </c>
    </row>
    <row r="9" spans="1:10" x14ac:dyDescent="0.15">
      <c r="A9" s="1">
        <v>42290.822372685187</v>
      </c>
      <c r="B9">
        <v>13.9</v>
      </c>
      <c r="C9">
        <v>0.3</v>
      </c>
      <c r="D9">
        <v>0</v>
      </c>
      <c r="E9">
        <v>85.8</v>
      </c>
      <c r="J9">
        <v>14.200000000000001</v>
      </c>
    </row>
    <row r="10" spans="1:10" x14ac:dyDescent="0.15">
      <c r="A10" s="1">
        <v>42290.82271990741</v>
      </c>
      <c r="B10">
        <v>13.8</v>
      </c>
      <c r="C10">
        <v>0.4</v>
      </c>
      <c r="D10">
        <v>0</v>
      </c>
      <c r="E10">
        <v>85.8</v>
      </c>
      <c r="J10">
        <v>14.200000000000001</v>
      </c>
    </row>
    <row r="11" spans="1:10" x14ac:dyDescent="0.15">
      <c r="A11" s="1">
        <v>42290.823067129626</v>
      </c>
      <c r="B11">
        <v>15.1</v>
      </c>
      <c r="C11">
        <v>0.4</v>
      </c>
      <c r="D11">
        <v>0</v>
      </c>
      <c r="E11">
        <v>84.5</v>
      </c>
      <c r="J11">
        <v>15.5</v>
      </c>
    </row>
    <row r="12" spans="1:10" x14ac:dyDescent="0.15">
      <c r="A12" s="1">
        <v>42290.823414351849</v>
      </c>
      <c r="B12">
        <v>14.1</v>
      </c>
      <c r="C12">
        <v>0.4</v>
      </c>
      <c r="D12">
        <v>0</v>
      </c>
      <c r="E12">
        <v>85.5</v>
      </c>
      <c r="J12">
        <v>14.5</v>
      </c>
    </row>
    <row r="13" spans="1:10" x14ac:dyDescent="0.15">
      <c r="A13" s="1">
        <v>42290.823761574073</v>
      </c>
      <c r="B13">
        <v>14.5</v>
      </c>
      <c r="C13">
        <v>0.3</v>
      </c>
      <c r="D13">
        <v>0</v>
      </c>
      <c r="E13">
        <v>85.2</v>
      </c>
      <c r="J13">
        <v>14.8</v>
      </c>
    </row>
    <row r="14" spans="1:10" x14ac:dyDescent="0.15">
      <c r="A14" s="1">
        <v>42290.824108796296</v>
      </c>
      <c r="B14">
        <v>14.2</v>
      </c>
      <c r="C14">
        <v>0.3</v>
      </c>
      <c r="D14">
        <v>0</v>
      </c>
      <c r="E14">
        <v>85.5</v>
      </c>
      <c r="J14">
        <v>14.5</v>
      </c>
    </row>
    <row r="15" spans="1:10" x14ac:dyDescent="0.15">
      <c r="A15" s="1">
        <v>42290.824456018519</v>
      </c>
      <c r="B15">
        <v>14.7</v>
      </c>
      <c r="C15">
        <v>0.4</v>
      </c>
      <c r="D15">
        <v>0</v>
      </c>
      <c r="E15">
        <v>84.9</v>
      </c>
      <c r="J15">
        <v>15.1</v>
      </c>
    </row>
    <row r="16" spans="1:10" x14ac:dyDescent="0.15">
      <c r="A16" s="1">
        <v>42290.824803240743</v>
      </c>
      <c r="B16">
        <v>14.6</v>
      </c>
      <c r="C16">
        <v>0.3</v>
      </c>
      <c r="D16">
        <v>0</v>
      </c>
      <c r="E16">
        <v>85</v>
      </c>
      <c r="J16">
        <v>14.9</v>
      </c>
    </row>
    <row r="17" spans="1:10" x14ac:dyDescent="0.15">
      <c r="A17" s="1">
        <v>42290.825150462966</v>
      </c>
      <c r="B17">
        <v>14.7</v>
      </c>
      <c r="C17">
        <v>0.4</v>
      </c>
      <c r="D17">
        <v>0</v>
      </c>
      <c r="E17">
        <v>84.9</v>
      </c>
      <c r="J17">
        <v>15.1</v>
      </c>
    </row>
    <row r="18" spans="1:10" x14ac:dyDescent="0.15">
      <c r="A18" s="1">
        <v>42290.825497685182</v>
      </c>
      <c r="B18">
        <v>14.7</v>
      </c>
      <c r="C18">
        <v>0.4</v>
      </c>
      <c r="D18">
        <v>0</v>
      </c>
      <c r="E18">
        <v>84.9</v>
      </c>
      <c r="J18">
        <v>15.1</v>
      </c>
    </row>
    <row r="19" spans="1:10" x14ac:dyDescent="0.15">
      <c r="A19" s="1">
        <v>42290.825844907406</v>
      </c>
      <c r="B19">
        <v>14.7</v>
      </c>
      <c r="C19">
        <v>0.5</v>
      </c>
      <c r="D19">
        <v>0</v>
      </c>
      <c r="E19">
        <v>84.9</v>
      </c>
      <c r="J19">
        <v>15.2</v>
      </c>
    </row>
    <row r="20" spans="1:10" x14ac:dyDescent="0.15">
      <c r="A20" s="1">
        <v>42290.826192129629</v>
      </c>
      <c r="B20">
        <v>14.2</v>
      </c>
      <c r="C20">
        <v>0.4</v>
      </c>
      <c r="D20">
        <v>0</v>
      </c>
      <c r="E20">
        <v>85.4</v>
      </c>
      <c r="J20">
        <v>14.6</v>
      </c>
    </row>
    <row r="21" spans="1:10" x14ac:dyDescent="0.15">
      <c r="A21" s="1">
        <v>42290.826539351852</v>
      </c>
      <c r="B21">
        <v>14.1</v>
      </c>
      <c r="C21">
        <v>0.5</v>
      </c>
      <c r="D21">
        <v>0</v>
      </c>
      <c r="E21">
        <v>85.4</v>
      </c>
      <c r="J21">
        <v>14.6</v>
      </c>
    </row>
    <row r="22" spans="1:10" x14ac:dyDescent="0.15">
      <c r="A22" s="1">
        <v>42290.826886574076</v>
      </c>
      <c r="B22">
        <v>15.1</v>
      </c>
      <c r="C22">
        <v>0.5</v>
      </c>
      <c r="D22">
        <v>0</v>
      </c>
      <c r="E22">
        <v>84.4</v>
      </c>
      <c r="J22">
        <v>15.6</v>
      </c>
    </row>
    <row r="23" spans="1:10" x14ac:dyDescent="0.15">
      <c r="A23" s="1">
        <v>42290.827233796299</v>
      </c>
      <c r="B23">
        <v>14.3</v>
      </c>
      <c r="C23">
        <v>0.4</v>
      </c>
      <c r="D23">
        <v>0</v>
      </c>
      <c r="E23">
        <v>85.2</v>
      </c>
      <c r="J23">
        <v>14.700000000000001</v>
      </c>
    </row>
    <row r="24" spans="1:10" x14ac:dyDescent="0.15">
      <c r="A24" s="1">
        <v>42290.827581018515</v>
      </c>
      <c r="B24">
        <v>14.8</v>
      </c>
      <c r="C24">
        <v>0.5</v>
      </c>
      <c r="D24">
        <v>0</v>
      </c>
      <c r="E24">
        <v>84.7</v>
      </c>
      <c r="J24">
        <v>15.3</v>
      </c>
    </row>
    <row r="25" spans="1:10" x14ac:dyDescent="0.15">
      <c r="A25" s="1">
        <v>42290.827928240738</v>
      </c>
      <c r="B25">
        <v>14.5</v>
      </c>
      <c r="C25">
        <v>0.4</v>
      </c>
      <c r="D25">
        <v>0</v>
      </c>
      <c r="E25">
        <v>85</v>
      </c>
      <c r="J25">
        <v>14.9</v>
      </c>
    </row>
    <row r="26" spans="1:10" x14ac:dyDescent="0.15">
      <c r="A26" s="1">
        <v>42290.828275462962</v>
      </c>
      <c r="B26">
        <v>15.5</v>
      </c>
      <c r="C26">
        <v>0.5</v>
      </c>
      <c r="D26">
        <v>0</v>
      </c>
      <c r="E26">
        <v>84</v>
      </c>
      <c r="J26">
        <v>16</v>
      </c>
    </row>
    <row r="27" spans="1:10" x14ac:dyDescent="0.15">
      <c r="A27" s="1">
        <v>42290.828622685185</v>
      </c>
      <c r="B27">
        <v>15.1</v>
      </c>
      <c r="C27">
        <v>0.4</v>
      </c>
      <c r="D27">
        <v>0</v>
      </c>
      <c r="E27">
        <v>84.5</v>
      </c>
      <c r="J27">
        <v>15.5</v>
      </c>
    </row>
    <row r="28" spans="1:10" x14ac:dyDescent="0.15">
      <c r="A28" s="1">
        <v>42290.828969907408</v>
      </c>
      <c r="B28">
        <v>14.6</v>
      </c>
      <c r="C28">
        <v>0.3</v>
      </c>
      <c r="D28">
        <v>0</v>
      </c>
      <c r="E28">
        <v>85.1</v>
      </c>
      <c r="J28">
        <v>14.9</v>
      </c>
    </row>
    <row r="29" spans="1:10" x14ac:dyDescent="0.15">
      <c r="A29" s="1">
        <v>42290.829317129632</v>
      </c>
      <c r="B29">
        <v>15.2</v>
      </c>
      <c r="C29">
        <v>0.3</v>
      </c>
      <c r="D29">
        <v>0</v>
      </c>
      <c r="E29">
        <v>84.5</v>
      </c>
      <c r="J29">
        <v>15.5</v>
      </c>
    </row>
    <row r="30" spans="1:10" x14ac:dyDescent="0.15">
      <c r="A30" s="1">
        <v>42290.829664351855</v>
      </c>
      <c r="B30">
        <v>14.6</v>
      </c>
      <c r="C30">
        <v>0.4</v>
      </c>
      <c r="D30">
        <v>0</v>
      </c>
      <c r="E30">
        <v>85</v>
      </c>
      <c r="J30">
        <v>15</v>
      </c>
    </row>
    <row r="31" spans="1:10" x14ac:dyDescent="0.15">
      <c r="A31" s="1">
        <v>42290.830011574071</v>
      </c>
      <c r="B31">
        <v>15.2</v>
      </c>
      <c r="C31">
        <v>0.5</v>
      </c>
      <c r="D31">
        <v>0</v>
      </c>
      <c r="E31">
        <v>84.3</v>
      </c>
      <c r="J31">
        <v>15.7</v>
      </c>
    </row>
    <row r="32" spans="1:10" x14ac:dyDescent="0.15">
      <c r="A32" s="1">
        <v>42290.830358796295</v>
      </c>
      <c r="B32">
        <v>14.8</v>
      </c>
      <c r="C32">
        <v>0.3</v>
      </c>
      <c r="D32">
        <v>0</v>
      </c>
      <c r="E32">
        <v>84.8</v>
      </c>
      <c r="J32">
        <v>15.100000000000001</v>
      </c>
    </row>
    <row r="33" spans="1:10" x14ac:dyDescent="0.15">
      <c r="A33" s="1">
        <v>42290.830706018518</v>
      </c>
      <c r="B33">
        <v>14.2</v>
      </c>
      <c r="C33">
        <v>0.5</v>
      </c>
      <c r="D33">
        <v>0</v>
      </c>
      <c r="E33">
        <v>85.4</v>
      </c>
      <c r="J33">
        <v>14.7</v>
      </c>
    </row>
    <row r="34" spans="1:10" x14ac:dyDescent="0.15">
      <c r="A34" s="1">
        <v>42290.831053240741</v>
      </c>
      <c r="B34">
        <v>14.1</v>
      </c>
      <c r="C34">
        <v>0.3</v>
      </c>
      <c r="D34">
        <v>0</v>
      </c>
      <c r="E34">
        <v>85.6</v>
      </c>
      <c r="J34">
        <v>14.4</v>
      </c>
    </row>
    <row r="35" spans="1:10" x14ac:dyDescent="0.15">
      <c r="A35" s="1">
        <v>42290.831400462965</v>
      </c>
      <c r="B35">
        <v>14.8</v>
      </c>
      <c r="C35">
        <v>0.4</v>
      </c>
      <c r="D35">
        <v>0</v>
      </c>
      <c r="E35">
        <v>84.7</v>
      </c>
      <c r="J35">
        <v>15.200000000000001</v>
      </c>
    </row>
    <row r="36" spans="1:10" x14ac:dyDescent="0.15">
      <c r="A36" s="1">
        <v>42290.831747685188</v>
      </c>
      <c r="B36">
        <v>15.6</v>
      </c>
      <c r="C36">
        <v>0.3</v>
      </c>
      <c r="D36">
        <v>0</v>
      </c>
      <c r="E36">
        <v>84.1</v>
      </c>
      <c r="J36">
        <v>15.9</v>
      </c>
    </row>
    <row r="37" spans="1:10" x14ac:dyDescent="0.15">
      <c r="A37" s="1">
        <v>42290.832094907404</v>
      </c>
      <c r="B37">
        <v>14.4</v>
      </c>
      <c r="C37">
        <v>0.4</v>
      </c>
      <c r="D37">
        <v>0</v>
      </c>
      <c r="E37">
        <v>85.2</v>
      </c>
      <c r="J37">
        <v>14.8</v>
      </c>
    </row>
    <row r="38" spans="1:10" x14ac:dyDescent="0.15">
      <c r="A38" s="1">
        <v>42290.832442129627</v>
      </c>
      <c r="B38">
        <v>14.5</v>
      </c>
      <c r="C38">
        <v>0.3</v>
      </c>
      <c r="D38">
        <v>0</v>
      </c>
      <c r="E38">
        <v>85.1</v>
      </c>
      <c r="J38">
        <v>14.8</v>
      </c>
    </row>
    <row r="39" spans="1:10" x14ac:dyDescent="0.15">
      <c r="A39" s="1">
        <v>42290.832789351851</v>
      </c>
      <c r="B39">
        <v>14.6</v>
      </c>
      <c r="C39">
        <v>0.4</v>
      </c>
      <c r="D39">
        <v>0</v>
      </c>
      <c r="E39">
        <v>85</v>
      </c>
      <c r="J39">
        <v>15</v>
      </c>
    </row>
    <row r="40" spans="1:10" x14ac:dyDescent="0.15">
      <c r="A40" s="1">
        <v>42290.833136574074</v>
      </c>
      <c r="B40">
        <v>14.3</v>
      </c>
      <c r="C40">
        <v>0.4</v>
      </c>
      <c r="D40">
        <v>0</v>
      </c>
      <c r="E40">
        <v>85.3</v>
      </c>
      <c r="J40">
        <v>14.700000000000001</v>
      </c>
    </row>
    <row r="41" spans="1:10" x14ac:dyDescent="0.15">
      <c r="A41" s="1">
        <v>42290.833483796298</v>
      </c>
      <c r="B41">
        <v>15.9</v>
      </c>
      <c r="C41">
        <v>0.4</v>
      </c>
      <c r="D41">
        <v>0</v>
      </c>
      <c r="E41">
        <v>83.7</v>
      </c>
      <c r="J41">
        <v>16.3</v>
      </c>
    </row>
    <row r="42" spans="1:10" x14ac:dyDescent="0.15">
      <c r="A42" s="1">
        <v>42290.833831018521</v>
      </c>
      <c r="B42">
        <v>14.2</v>
      </c>
      <c r="C42">
        <v>0.4</v>
      </c>
      <c r="D42">
        <v>0</v>
      </c>
      <c r="E42">
        <v>85.4</v>
      </c>
      <c r="J42">
        <v>14.6</v>
      </c>
    </row>
    <row r="43" spans="1:10" x14ac:dyDescent="0.15">
      <c r="A43" s="1">
        <v>42290.834178240744</v>
      </c>
      <c r="B43">
        <v>13.7</v>
      </c>
      <c r="C43">
        <v>0.4</v>
      </c>
      <c r="D43">
        <v>0</v>
      </c>
      <c r="E43">
        <v>85.9</v>
      </c>
      <c r="J43">
        <v>14.1</v>
      </c>
    </row>
    <row r="44" spans="1:10" x14ac:dyDescent="0.15">
      <c r="A44" s="1">
        <v>42290.83452546296</v>
      </c>
      <c r="B44">
        <v>14</v>
      </c>
      <c r="C44">
        <v>0.3</v>
      </c>
      <c r="D44">
        <v>0</v>
      </c>
      <c r="E44">
        <v>85.7</v>
      </c>
      <c r="J44">
        <v>14.3</v>
      </c>
    </row>
    <row r="45" spans="1:10" x14ac:dyDescent="0.15">
      <c r="A45" s="1">
        <v>42290.834872685184</v>
      </c>
      <c r="B45">
        <v>14.4</v>
      </c>
      <c r="C45">
        <v>0.3</v>
      </c>
      <c r="D45">
        <v>0</v>
      </c>
      <c r="E45">
        <v>85.3</v>
      </c>
      <c r="J45">
        <v>14.700000000000001</v>
      </c>
    </row>
    <row r="46" spans="1:10" x14ac:dyDescent="0.15">
      <c r="A46" s="1">
        <v>42290.835219907407</v>
      </c>
      <c r="B46">
        <v>14.7</v>
      </c>
      <c r="C46">
        <v>0.4</v>
      </c>
      <c r="D46">
        <v>0</v>
      </c>
      <c r="E46">
        <v>84.8</v>
      </c>
      <c r="J46">
        <v>15.1</v>
      </c>
    </row>
    <row r="47" spans="1:10" x14ac:dyDescent="0.15">
      <c r="A47" s="1">
        <v>42290.83556712963</v>
      </c>
      <c r="B47">
        <v>15</v>
      </c>
      <c r="C47">
        <v>0.4</v>
      </c>
      <c r="D47">
        <v>0</v>
      </c>
      <c r="E47">
        <v>84.5</v>
      </c>
      <c r="J47">
        <v>15.4</v>
      </c>
    </row>
    <row r="48" spans="1:10" x14ac:dyDescent="0.15">
      <c r="A48" s="1">
        <v>42290.835914351854</v>
      </c>
      <c r="B48">
        <v>14.1</v>
      </c>
      <c r="C48">
        <v>0.3</v>
      </c>
      <c r="D48">
        <v>0</v>
      </c>
      <c r="E48">
        <v>85.6</v>
      </c>
      <c r="J48">
        <v>14.4</v>
      </c>
    </row>
    <row r="49" spans="1:10" x14ac:dyDescent="0.15">
      <c r="A49" s="1">
        <v>42290.836261574077</v>
      </c>
      <c r="B49">
        <v>14.4</v>
      </c>
      <c r="C49">
        <v>0.2</v>
      </c>
      <c r="D49">
        <v>0</v>
      </c>
      <c r="E49">
        <v>85.4</v>
      </c>
      <c r="J49">
        <v>14.6</v>
      </c>
    </row>
    <row r="50" spans="1:10" x14ac:dyDescent="0.15">
      <c r="A50" s="1">
        <v>42290.836608796293</v>
      </c>
      <c r="B50">
        <v>14.4</v>
      </c>
      <c r="C50">
        <v>0.4</v>
      </c>
      <c r="D50">
        <v>0</v>
      </c>
      <c r="E50">
        <v>85.2</v>
      </c>
      <c r="J50">
        <v>14.8</v>
      </c>
    </row>
    <row r="51" spans="1:10" x14ac:dyDescent="0.15">
      <c r="A51" s="1">
        <v>42290.836956018517</v>
      </c>
      <c r="B51">
        <v>14.6</v>
      </c>
      <c r="C51">
        <v>0.3</v>
      </c>
      <c r="D51">
        <v>0</v>
      </c>
      <c r="E51">
        <v>85.1</v>
      </c>
      <c r="J51">
        <v>14.9</v>
      </c>
    </row>
    <row r="52" spans="1:10" x14ac:dyDescent="0.15">
      <c r="A52" s="1">
        <v>42290.83730324074</v>
      </c>
      <c r="B52">
        <v>14.7</v>
      </c>
      <c r="C52">
        <v>0.4</v>
      </c>
      <c r="D52">
        <v>0</v>
      </c>
      <c r="E52">
        <v>84.9</v>
      </c>
      <c r="J52">
        <v>15.1</v>
      </c>
    </row>
    <row r="53" spans="1:10" x14ac:dyDescent="0.15">
      <c r="A53" s="1">
        <v>42290.837650462963</v>
      </c>
      <c r="B53">
        <v>14.3</v>
      </c>
      <c r="C53">
        <v>0.4</v>
      </c>
      <c r="D53">
        <v>0</v>
      </c>
      <c r="E53">
        <v>85.2</v>
      </c>
      <c r="J53">
        <v>14.700000000000001</v>
      </c>
    </row>
    <row r="54" spans="1:10" x14ac:dyDescent="0.15">
      <c r="A54" s="1">
        <v>42290.837997685187</v>
      </c>
      <c r="B54">
        <v>14.2</v>
      </c>
      <c r="C54">
        <v>0.4</v>
      </c>
      <c r="D54">
        <v>0</v>
      </c>
      <c r="E54">
        <v>85.4</v>
      </c>
      <c r="J54">
        <v>14.6</v>
      </c>
    </row>
    <row r="55" spans="1:10" x14ac:dyDescent="0.15">
      <c r="A55" s="1">
        <v>42290.83834490741</v>
      </c>
      <c r="B55">
        <v>14.8</v>
      </c>
      <c r="C55">
        <v>0.6</v>
      </c>
      <c r="D55">
        <v>0</v>
      </c>
      <c r="E55">
        <v>84.5</v>
      </c>
      <c r="J55">
        <v>15.4</v>
      </c>
    </row>
    <row r="56" spans="1:10" x14ac:dyDescent="0.15">
      <c r="A56" s="1">
        <v>42290.838692129626</v>
      </c>
      <c r="B56">
        <v>14.6</v>
      </c>
      <c r="C56">
        <v>0.4</v>
      </c>
      <c r="D56">
        <v>0</v>
      </c>
      <c r="E56">
        <v>84.9</v>
      </c>
      <c r="J56">
        <v>15</v>
      </c>
    </row>
    <row r="57" spans="1:10" x14ac:dyDescent="0.15">
      <c r="A57" s="1">
        <v>42290.839039351849</v>
      </c>
      <c r="B57">
        <v>14.9</v>
      </c>
      <c r="C57">
        <v>0.4</v>
      </c>
      <c r="D57">
        <v>0</v>
      </c>
      <c r="E57">
        <v>84.7</v>
      </c>
      <c r="J57">
        <v>15.3</v>
      </c>
    </row>
    <row r="58" spans="1:10" x14ac:dyDescent="0.15">
      <c r="A58" s="1">
        <v>42290.839386574073</v>
      </c>
      <c r="B58">
        <v>15.3</v>
      </c>
      <c r="C58">
        <v>0.3</v>
      </c>
      <c r="D58">
        <v>0</v>
      </c>
      <c r="E58">
        <v>84.4</v>
      </c>
      <c r="J58">
        <v>15.600000000000001</v>
      </c>
    </row>
    <row r="59" spans="1:10" x14ac:dyDescent="0.15">
      <c r="A59" s="1">
        <v>42290.839733796296</v>
      </c>
      <c r="B59">
        <v>14.6</v>
      </c>
      <c r="C59">
        <v>0.3</v>
      </c>
      <c r="D59">
        <v>0</v>
      </c>
      <c r="E59">
        <v>85</v>
      </c>
      <c r="J59">
        <v>14.9</v>
      </c>
    </row>
    <row r="60" spans="1:10" x14ac:dyDescent="0.15">
      <c r="A60" s="1">
        <v>42290.840081018519</v>
      </c>
      <c r="B60">
        <v>14.7</v>
      </c>
      <c r="C60">
        <v>0.3</v>
      </c>
      <c r="D60">
        <v>0</v>
      </c>
      <c r="E60">
        <v>85</v>
      </c>
      <c r="J60">
        <v>15</v>
      </c>
    </row>
    <row r="61" spans="1:10" x14ac:dyDescent="0.15">
      <c r="A61" s="1">
        <v>42290.840428240743</v>
      </c>
      <c r="B61">
        <v>14.4</v>
      </c>
      <c r="C61">
        <v>0.4</v>
      </c>
      <c r="D61">
        <v>0</v>
      </c>
      <c r="E61">
        <v>85.2</v>
      </c>
      <c r="J61">
        <v>14.8</v>
      </c>
    </row>
    <row r="62" spans="1:10" x14ac:dyDescent="0.15">
      <c r="A62" s="1">
        <v>42290.840775462966</v>
      </c>
      <c r="B62">
        <v>14.3</v>
      </c>
      <c r="C62">
        <v>0.5</v>
      </c>
      <c r="D62">
        <v>0</v>
      </c>
      <c r="E62">
        <v>85.2</v>
      </c>
      <c r="J62">
        <v>14.8</v>
      </c>
    </row>
    <row r="63" spans="1:10" x14ac:dyDescent="0.15">
      <c r="A63" s="1">
        <v>42290.841122685182</v>
      </c>
      <c r="B63">
        <v>14.3</v>
      </c>
      <c r="C63">
        <v>0.4</v>
      </c>
      <c r="D63">
        <v>0</v>
      </c>
      <c r="E63">
        <v>85.3</v>
      </c>
      <c r="J63">
        <v>14.700000000000001</v>
      </c>
    </row>
    <row r="64" spans="1:10" x14ac:dyDescent="0.15">
      <c r="A64" s="1">
        <v>42290.841469907406</v>
      </c>
      <c r="B64">
        <v>15.9</v>
      </c>
      <c r="C64">
        <v>0.4</v>
      </c>
      <c r="D64">
        <v>0</v>
      </c>
      <c r="E64">
        <v>83.6</v>
      </c>
      <c r="J64">
        <v>16.3</v>
      </c>
    </row>
    <row r="65" spans="1:10" x14ac:dyDescent="0.15">
      <c r="A65" s="1">
        <v>42290.841817129629</v>
      </c>
      <c r="B65">
        <v>10.9</v>
      </c>
      <c r="C65">
        <v>0.3</v>
      </c>
      <c r="D65">
        <v>0</v>
      </c>
      <c r="E65">
        <v>88.8</v>
      </c>
      <c r="J65">
        <v>11.200000000000001</v>
      </c>
    </row>
    <row r="66" spans="1:10" x14ac:dyDescent="0.15">
      <c r="A66" s="1">
        <v>42290.842164351852</v>
      </c>
      <c r="B66">
        <v>0.2</v>
      </c>
      <c r="C66">
        <v>0</v>
      </c>
      <c r="D66">
        <v>0</v>
      </c>
      <c r="E66">
        <v>99.7</v>
      </c>
      <c r="J66">
        <v>0.2</v>
      </c>
    </row>
    <row r="67" spans="1:10" x14ac:dyDescent="0.15">
      <c r="A67" s="1">
        <v>42290.842511574076</v>
      </c>
      <c r="B67">
        <v>0.2</v>
      </c>
      <c r="C67">
        <v>0</v>
      </c>
      <c r="D67">
        <v>0</v>
      </c>
      <c r="E67">
        <v>99.8</v>
      </c>
      <c r="J67">
        <v>0.2</v>
      </c>
    </row>
    <row r="68" spans="1:10" x14ac:dyDescent="0.15">
      <c r="A68" s="1">
        <v>42290.842858796299</v>
      </c>
      <c r="B68">
        <v>0.2</v>
      </c>
      <c r="C68">
        <v>0</v>
      </c>
      <c r="D68">
        <v>0</v>
      </c>
      <c r="E68">
        <v>99.7</v>
      </c>
      <c r="J68">
        <v>0.2</v>
      </c>
    </row>
    <row r="69" spans="1:10" x14ac:dyDescent="0.15">
      <c r="A69" s="1">
        <v>42290.843206018515</v>
      </c>
      <c r="B69">
        <v>0.2</v>
      </c>
      <c r="C69">
        <v>0</v>
      </c>
      <c r="D69">
        <v>0</v>
      </c>
      <c r="E69">
        <v>99.8</v>
      </c>
      <c r="J69">
        <v>0.2</v>
      </c>
    </row>
    <row r="70" spans="1:10" x14ac:dyDescent="0.15">
      <c r="A70" s="1">
        <v>42290.843553240738</v>
      </c>
      <c r="B70">
        <v>0.3</v>
      </c>
      <c r="C70">
        <v>0.3</v>
      </c>
      <c r="D70">
        <v>0.1</v>
      </c>
      <c r="E70">
        <v>99.4</v>
      </c>
      <c r="J70">
        <v>0.6</v>
      </c>
    </row>
    <row r="71" spans="1:10" x14ac:dyDescent="0.15">
      <c r="A71" s="1">
        <v>42290.843900462962</v>
      </c>
      <c r="B71">
        <v>0.3</v>
      </c>
      <c r="C71">
        <v>0</v>
      </c>
      <c r="D71">
        <v>0</v>
      </c>
      <c r="E71">
        <v>99.7</v>
      </c>
      <c r="J71">
        <v>0.3</v>
      </c>
    </row>
    <row r="72" spans="1:10" x14ac:dyDescent="0.15">
      <c r="A72" s="1">
        <v>42290.844247685185</v>
      </c>
      <c r="B72">
        <v>0.1</v>
      </c>
      <c r="C72">
        <v>0.1</v>
      </c>
      <c r="D72">
        <v>0</v>
      </c>
      <c r="E72">
        <v>99.7</v>
      </c>
      <c r="J72">
        <v>0.2</v>
      </c>
    </row>
    <row r="73" spans="1:10" x14ac:dyDescent="0.15">
      <c r="A73" s="1">
        <v>42290.844594907408</v>
      </c>
      <c r="B73">
        <v>0.2</v>
      </c>
      <c r="C73">
        <v>0</v>
      </c>
      <c r="D73">
        <v>0</v>
      </c>
      <c r="E73">
        <v>99.8</v>
      </c>
      <c r="J73">
        <v>0.2</v>
      </c>
    </row>
    <row r="74" spans="1:10" x14ac:dyDescent="0.15">
      <c r="A74" s="1">
        <v>42290.844942129632</v>
      </c>
      <c r="B74">
        <v>0.2</v>
      </c>
      <c r="C74">
        <v>0</v>
      </c>
      <c r="D74">
        <v>0</v>
      </c>
      <c r="E74">
        <v>99.7</v>
      </c>
      <c r="J74">
        <v>0.2</v>
      </c>
    </row>
    <row r="75" spans="1:10" x14ac:dyDescent="0.15">
      <c r="A75" s="1">
        <v>42290.845289351855</v>
      </c>
      <c r="B75">
        <v>0.2</v>
      </c>
      <c r="C75">
        <v>0</v>
      </c>
      <c r="D75">
        <v>0</v>
      </c>
      <c r="E75">
        <v>99.8</v>
      </c>
      <c r="J75">
        <v>0.2</v>
      </c>
    </row>
    <row r="76" spans="1:10" x14ac:dyDescent="0.15">
      <c r="A76" s="1">
        <v>42290.845636574071</v>
      </c>
      <c r="B76">
        <v>0.2</v>
      </c>
      <c r="C76">
        <v>0.1</v>
      </c>
      <c r="D76">
        <v>0.1</v>
      </c>
      <c r="E76">
        <v>99.6</v>
      </c>
      <c r="J76">
        <v>0.30000000000000004</v>
      </c>
    </row>
    <row r="78" spans="1:10" x14ac:dyDescent="0.15">
      <c r="A78" t="s">
        <v>429</v>
      </c>
      <c r="B78">
        <v>11.730666666666671</v>
      </c>
      <c r="C78">
        <v>0.35599999999999993</v>
      </c>
      <c r="D78">
        <v>2.666666666666667E-3</v>
      </c>
      <c r="E78">
        <v>87.890666666666661</v>
      </c>
      <c r="F78" t="e">
        <v>#DIV/0!</v>
      </c>
      <c r="G78" t="e">
        <v>#DIV/0!</v>
      </c>
      <c r="H78" t="e">
        <v>#DIV/0!</v>
      </c>
      <c r="I78" t="e">
        <v>#DIV/0!</v>
      </c>
      <c r="J78">
        <v>12.086666666666668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/>
  </sheetViews>
  <sheetFormatPr baseColWidth="10" defaultColWidth="8.75" defaultRowHeight="11" x14ac:dyDescent="0.15"/>
  <cols>
    <col min="1" max="1" width="16" bestFit="1" customWidth="1"/>
    <col min="2" max="3" width="8.75" style="7"/>
  </cols>
  <sheetData>
    <row r="1" spans="1:2" x14ac:dyDescent="0.15">
      <c r="A1" t="s">
        <v>38</v>
      </c>
    </row>
    <row r="2" spans="1:2" x14ac:dyDescent="0.15">
      <c r="A2" t="s">
        <v>38</v>
      </c>
      <c r="B2" s="7" t="s">
        <v>39</v>
      </c>
    </row>
    <row r="3" spans="1:2" x14ac:dyDescent="0.15">
      <c r="A3" t="s">
        <v>38</v>
      </c>
      <c r="B3" s="7" t="s">
        <v>40</v>
      </c>
    </row>
    <row r="4" spans="1:2" x14ac:dyDescent="0.15">
      <c r="A4" t="s">
        <v>38</v>
      </c>
      <c r="B4" s="7" t="s">
        <v>41</v>
      </c>
    </row>
    <row r="5" spans="1:2" x14ac:dyDescent="0.15">
      <c r="A5" t="s">
        <v>38</v>
      </c>
      <c r="B5" s="7" t="s">
        <v>42</v>
      </c>
    </row>
    <row r="6" spans="1:2" x14ac:dyDescent="0.15">
      <c r="A6" t="s">
        <v>38</v>
      </c>
      <c r="B6" s="7" t="s">
        <v>43</v>
      </c>
    </row>
    <row r="7" spans="1:2" x14ac:dyDescent="0.15">
      <c r="A7" t="s">
        <v>38</v>
      </c>
      <c r="B7" s="7" t="s">
        <v>44</v>
      </c>
    </row>
    <row r="8" spans="1:2" x14ac:dyDescent="0.15">
      <c r="A8" t="s">
        <v>38</v>
      </c>
      <c r="B8" s="7" t="s">
        <v>45</v>
      </c>
    </row>
    <row r="9" spans="1:2" x14ac:dyDescent="0.15">
      <c r="A9" t="s">
        <v>38</v>
      </c>
      <c r="B9" s="7" t="s">
        <v>46</v>
      </c>
    </row>
    <row r="10" spans="1:2" x14ac:dyDescent="0.15">
      <c r="A10" t="s">
        <v>38</v>
      </c>
      <c r="B10" s="7" t="s">
        <v>47</v>
      </c>
    </row>
    <row r="11" spans="1:2" x14ac:dyDescent="0.15">
      <c r="A11" t="s">
        <v>38</v>
      </c>
      <c r="B11" s="7" t="s">
        <v>48</v>
      </c>
    </row>
    <row r="12" spans="1:2" x14ac:dyDescent="0.15">
      <c r="A12" t="s">
        <v>49</v>
      </c>
    </row>
    <row r="13" spans="1:2" x14ac:dyDescent="0.15">
      <c r="A13" t="s">
        <v>50</v>
      </c>
    </row>
    <row r="14" spans="1:2" x14ac:dyDescent="0.15">
      <c r="A14" t="s">
        <v>51</v>
      </c>
    </row>
    <row r="15" spans="1:2" x14ac:dyDescent="0.15">
      <c r="A15" t="s">
        <v>51</v>
      </c>
      <c r="B15" s="7" t="s">
        <v>52</v>
      </c>
    </row>
    <row r="16" spans="1:2" x14ac:dyDescent="0.15">
      <c r="A16" t="s">
        <v>51</v>
      </c>
      <c r="B16" s="7" t="s">
        <v>53</v>
      </c>
    </row>
    <row r="17" spans="1:2" x14ac:dyDescent="0.15">
      <c r="A17" t="s">
        <v>51</v>
      </c>
      <c r="B17" s="7" t="s">
        <v>54</v>
      </c>
    </row>
    <row r="18" spans="1:2" x14ac:dyDescent="0.15">
      <c r="A18" t="s">
        <v>51</v>
      </c>
      <c r="B18" s="7" t="s">
        <v>55</v>
      </c>
    </row>
    <row r="19" spans="1:2" x14ac:dyDescent="0.15">
      <c r="A19" t="s">
        <v>51</v>
      </c>
      <c r="B19" s="7" t="s">
        <v>56</v>
      </c>
    </row>
    <row r="20" spans="1:2" x14ac:dyDescent="0.15">
      <c r="A20" t="s">
        <v>51</v>
      </c>
      <c r="B20" s="7" t="s">
        <v>57</v>
      </c>
    </row>
    <row r="21" spans="1:2" x14ac:dyDescent="0.15">
      <c r="A21" t="s">
        <v>51</v>
      </c>
      <c r="B21" s="7" t="s">
        <v>58</v>
      </c>
    </row>
    <row r="22" spans="1:2" x14ac:dyDescent="0.15">
      <c r="A22" t="s">
        <v>51</v>
      </c>
      <c r="B22" s="7" t="s">
        <v>59</v>
      </c>
    </row>
    <row r="23" spans="1:2" x14ac:dyDescent="0.15">
      <c r="A23" t="s">
        <v>51</v>
      </c>
      <c r="B23" s="7" t="s">
        <v>60</v>
      </c>
    </row>
    <row r="24" spans="1:2" x14ac:dyDescent="0.15">
      <c r="A24" t="s">
        <v>51</v>
      </c>
      <c r="B24" s="7" t="s">
        <v>61</v>
      </c>
    </row>
    <row r="25" spans="1:2" x14ac:dyDescent="0.15">
      <c r="A25" t="s">
        <v>51</v>
      </c>
      <c r="B25" s="7" t="s">
        <v>62</v>
      </c>
    </row>
    <row r="26" spans="1:2" x14ac:dyDescent="0.15">
      <c r="A26" t="s">
        <v>51</v>
      </c>
      <c r="B26" s="7" t="s">
        <v>63</v>
      </c>
    </row>
    <row r="27" spans="1:2" x14ac:dyDescent="0.15">
      <c r="A27" t="s">
        <v>51</v>
      </c>
      <c r="B27" s="7" t="s">
        <v>64</v>
      </c>
    </row>
    <row r="28" spans="1:2" x14ac:dyDescent="0.15">
      <c r="A28" t="s">
        <v>51</v>
      </c>
      <c r="B28" s="7" t="s">
        <v>65</v>
      </c>
    </row>
    <row r="29" spans="1:2" x14ac:dyDescent="0.15">
      <c r="A29" t="s">
        <v>51</v>
      </c>
      <c r="B29" s="7" t="s">
        <v>66</v>
      </c>
    </row>
    <row r="30" spans="1:2" x14ac:dyDescent="0.15">
      <c r="A30" t="s">
        <v>51</v>
      </c>
      <c r="B30" s="7" t="s">
        <v>67</v>
      </c>
    </row>
    <row r="31" spans="1:2" x14ac:dyDescent="0.15">
      <c r="A31" t="s">
        <v>51</v>
      </c>
      <c r="B31" s="7" t="s">
        <v>68</v>
      </c>
    </row>
    <row r="32" spans="1:2" x14ac:dyDescent="0.15">
      <c r="A32" t="s">
        <v>51</v>
      </c>
      <c r="B32" s="7" t="s">
        <v>69</v>
      </c>
    </row>
    <row r="33" spans="1:2" x14ac:dyDescent="0.15">
      <c r="A33" t="s">
        <v>51</v>
      </c>
      <c r="B33" s="7" t="s">
        <v>70</v>
      </c>
    </row>
    <row r="34" spans="1:2" x14ac:dyDescent="0.15">
      <c r="A34" t="s">
        <v>51</v>
      </c>
      <c r="B34" s="7" t="s">
        <v>71</v>
      </c>
    </row>
    <row r="35" spans="1:2" x14ac:dyDescent="0.15">
      <c r="A35" t="s">
        <v>51</v>
      </c>
      <c r="B35" s="7" t="s">
        <v>72</v>
      </c>
    </row>
    <row r="36" spans="1:2" x14ac:dyDescent="0.15">
      <c r="A36" t="s">
        <v>51</v>
      </c>
      <c r="B36" s="7" t="s">
        <v>73</v>
      </c>
    </row>
    <row r="37" spans="1:2" x14ac:dyDescent="0.15">
      <c r="A37" t="s">
        <v>51</v>
      </c>
      <c r="B37" s="7" t="s">
        <v>74</v>
      </c>
    </row>
    <row r="38" spans="1:2" x14ac:dyDescent="0.15">
      <c r="A38" t="s">
        <v>51</v>
      </c>
      <c r="B38" s="7" t="s">
        <v>75</v>
      </c>
    </row>
    <row r="39" spans="1:2" x14ac:dyDescent="0.15">
      <c r="A39" t="s">
        <v>51</v>
      </c>
      <c r="B39" s="7" t="s">
        <v>76</v>
      </c>
    </row>
    <row r="40" spans="1:2" x14ac:dyDescent="0.15">
      <c r="A40" t="s">
        <v>51</v>
      </c>
    </row>
    <row r="41" spans="1:2" x14ac:dyDescent="0.15">
      <c r="A41" t="s">
        <v>77</v>
      </c>
    </row>
    <row r="42" spans="1:2" x14ac:dyDescent="0.15">
      <c r="A42" t="s">
        <v>77</v>
      </c>
      <c r="B42" s="7" t="s">
        <v>78</v>
      </c>
    </row>
    <row r="43" spans="1:2" x14ac:dyDescent="0.15">
      <c r="A43" t="s">
        <v>77</v>
      </c>
      <c r="B43" s="7" t="s">
        <v>79</v>
      </c>
    </row>
    <row r="44" spans="1:2" x14ac:dyDescent="0.15">
      <c r="A44" t="s">
        <v>77</v>
      </c>
      <c r="B44" s="7" t="s">
        <v>80</v>
      </c>
    </row>
    <row r="45" spans="1:2" x14ac:dyDescent="0.15">
      <c r="A45" t="s">
        <v>77</v>
      </c>
      <c r="B45" s="7" t="s">
        <v>81</v>
      </c>
    </row>
    <row r="46" spans="1:2" x14ac:dyDescent="0.15">
      <c r="A46" t="s">
        <v>77</v>
      </c>
      <c r="B46" s="7" t="s">
        <v>82</v>
      </c>
    </row>
    <row r="47" spans="1:2" x14ac:dyDescent="0.15">
      <c r="A47" t="s">
        <v>77</v>
      </c>
      <c r="B47" s="7" t="s">
        <v>83</v>
      </c>
    </row>
    <row r="48" spans="1:2" x14ac:dyDescent="0.15">
      <c r="A48" t="s">
        <v>77</v>
      </c>
      <c r="B48" s="7" t="s">
        <v>84</v>
      </c>
    </row>
    <row r="49" spans="1:2" x14ac:dyDescent="0.15">
      <c r="A49" t="s">
        <v>77</v>
      </c>
      <c r="B49" s="7" t="s">
        <v>85</v>
      </c>
    </row>
    <row r="50" spans="1:2" x14ac:dyDescent="0.15">
      <c r="A50" t="s">
        <v>77</v>
      </c>
      <c r="B50" s="7" t="s">
        <v>86</v>
      </c>
    </row>
    <row r="51" spans="1:2" x14ac:dyDescent="0.15">
      <c r="A51" t="s">
        <v>77</v>
      </c>
      <c r="B51" s="7" t="s">
        <v>87</v>
      </c>
    </row>
    <row r="52" spans="1:2" x14ac:dyDescent="0.15">
      <c r="A52" t="s">
        <v>77</v>
      </c>
      <c r="B52" s="7" t="s">
        <v>88</v>
      </c>
    </row>
    <row r="53" spans="1:2" x14ac:dyDescent="0.15">
      <c r="A53" t="s">
        <v>77</v>
      </c>
      <c r="B53" s="7" t="s">
        <v>89</v>
      </c>
    </row>
    <row r="54" spans="1:2" x14ac:dyDescent="0.15">
      <c r="A54" t="s">
        <v>77</v>
      </c>
      <c r="B54" s="7" t="s">
        <v>90</v>
      </c>
    </row>
    <row r="55" spans="1:2" x14ac:dyDescent="0.15">
      <c r="A55" t="s">
        <v>77</v>
      </c>
      <c r="B55" s="7" t="s">
        <v>91</v>
      </c>
    </row>
    <row r="56" spans="1:2" x14ac:dyDescent="0.15">
      <c r="A56" t="s">
        <v>77</v>
      </c>
      <c r="B56" s="7" t="s">
        <v>92</v>
      </c>
    </row>
    <row r="57" spans="1:2" x14ac:dyDescent="0.15">
      <c r="A57" t="s">
        <v>77</v>
      </c>
      <c r="B57" s="7" t="s">
        <v>93</v>
      </c>
    </row>
    <row r="58" spans="1:2" x14ac:dyDescent="0.15">
      <c r="A58" t="s">
        <v>77</v>
      </c>
      <c r="B58" s="7" t="s">
        <v>94</v>
      </c>
    </row>
    <row r="59" spans="1:2" x14ac:dyDescent="0.15">
      <c r="A59" t="s">
        <v>77</v>
      </c>
      <c r="B59" s="7" t="s">
        <v>95</v>
      </c>
    </row>
    <row r="60" spans="1:2" x14ac:dyDescent="0.15">
      <c r="A60" t="s">
        <v>77</v>
      </c>
      <c r="B60" s="7" t="s">
        <v>96</v>
      </c>
    </row>
    <row r="61" spans="1:2" x14ac:dyDescent="0.15">
      <c r="A61" t="s">
        <v>77</v>
      </c>
      <c r="B61" s="7" t="s">
        <v>97</v>
      </c>
    </row>
    <row r="62" spans="1:2" x14ac:dyDescent="0.15">
      <c r="A62" t="s">
        <v>77</v>
      </c>
      <c r="B62" s="7" t="s">
        <v>98</v>
      </c>
    </row>
    <row r="63" spans="1:2" x14ac:dyDescent="0.15">
      <c r="A63" t="s">
        <v>77</v>
      </c>
      <c r="B63" s="7" t="s">
        <v>99</v>
      </c>
    </row>
    <row r="64" spans="1:2" x14ac:dyDescent="0.15">
      <c r="A64" t="s">
        <v>77</v>
      </c>
      <c r="B64" s="7" t="s">
        <v>100</v>
      </c>
    </row>
    <row r="65" spans="1:2" x14ac:dyDescent="0.15">
      <c r="A65" t="s">
        <v>77</v>
      </c>
      <c r="B65" s="7" t="s">
        <v>101</v>
      </c>
    </row>
    <row r="66" spans="1:2" x14ac:dyDescent="0.15">
      <c r="A66" t="s">
        <v>77</v>
      </c>
      <c r="B66" s="7" t="s">
        <v>102</v>
      </c>
    </row>
    <row r="67" spans="1:2" x14ac:dyDescent="0.15">
      <c r="A67" t="s">
        <v>77</v>
      </c>
      <c r="B67" s="7" t="s">
        <v>103</v>
      </c>
    </row>
    <row r="68" spans="1:2" x14ac:dyDescent="0.15">
      <c r="A68" t="s">
        <v>77</v>
      </c>
      <c r="B68" s="7" t="s">
        <v>104</v>
      </c>
    </row>
    <row r="69" spans="1:2" x14ac:dyDescent="0.15">
      <c r="A69" t="s">
        <v>77</v>
      </c>
      <c r="B69" s="7" t="s">
        <v>105</v>
      </c>
    </row>
    <row r="70" spans="1:2" x14ac:dyDescent="0.15">
      <c r="A70" t="s">
        <v>77</v>
      </c>
      <c r="B70" s="7" t="s">
        <v>106</v>
      </c>
    </row>
    <row r="71" spans="1:2" x14ac:dyDescent="0.15">
      <c r="A71" t="s">
        <v>77</v>
      </c>
      <c r="B71" s="7" t="s">
        <v>107</v>
      </c>
    </row>
    <row r="72" spans="1:2" x14ac:dyDescent="0.15">
      <c r="A72" t="s">
        <v>77</v>
      </c>
      <c r="B72" s="7" t="s">
        <v>108</v>
      </c>
    </row>
    <row r="73" spans="1:2" x14ac:dyDescent="0.15">
      <c r="A73" t="s">
        <v>77</v>
      </c>
      <c r="B73" s="7" t="s">
        <v>109</v>
      </c>
    </row>
    <row r="74" spans="1:2" x14ac:dyDescent="0.15">
      <c r="A74" t="s">
        <v>77</v>
      </c>
      <c r="B74" s="7" t="s">
        <v>110</v>
      </c>
    </row>
    <row r="75" spans="1:2" x14ac:dyDescent="0.15">
      <c r="A75" t="s">
        <v>77</v>
      </c>
      <c r="B75" s="7" t="s">
        <v>111</v>
      </c>
    </row>
    <row r="76" spans="1:2" x14ac:dyDescent="0.15">
      <c r="A76" t="s">
        <v>77</v>
      </c>
      <c r="B76" s="7" t="s">
        <v>112</v>
      </c>
    </row>
    <row r="77" spans="1:2" x14ac:dyDescent="0.15">
      <c r="A77" t="s">
        <v>77</v>
      </c>
      <c r="B77" s="7" t="s">
        <v>113</v>
      </c>
    </row>
    <row r="78" spans="1:2" x14ac:dyDescent="0.15">
      <c r="A78" t="s">
        <v>77</v>
      </c>
      <c r="B78" s="7" t="s">
        <v>114</v>
      </c>
    </row>
    <row r="79" spans="1:2" x14ac:dyDescent="0.15">
      <c r="A79" t="s">
        <v>77</v>
      </c>
      <c r="B79" s="7" t="s">
        <v>115</v>
      </c>
    </row>
    <row r="80" spans="1:2" x14ac:dyDescent="0.15">
      <c r="A80" t="s">
        <v>77</v>
      </c>
      <c r="B80" s="7" t="s">
        <v>116</v>
      </c>
    </row>
    <row r="81" spans="1:2" x14ac:dyDescent="0.15">
      <c r="A81" t="s">
        <v>77</v>
      </c>
      <c r="B81" s="7" t="s">
        <v>117</v>
      </c>
    </row>
    <row r="82" spans="1:2" x14ac:dyDescent="0.15">
      <c r="A82" t="s">
        <v>77</v>
      </c>
      <c r="B82" s="7" t="s">
        <v>118</v>
      </c>
    </row>
    <row r="83" spans="1:2" x14ac:dyDescent="0.15">
      <c r="A83" t="s">
        <v>77</v>
      </c>
      <c r="B83" s="7" t="s">
        <v>119</v>
      </c>
    </row>
    <row r="84" spans="1:2" x14ac:dyDescent="0.15">
      <c r="A84" t="s">
        <v>120</v>
      </c>
    </row>
    <row r="85" spans="1:2" x14ac:dyDescent="0.15">
      <c r="A85" t="s">
        <v>120</v>
      </c>
      <c r="B85" s="7" t="s">
        <v>121</v>
      </c>
    </row>
    <row r="86" spans="1:2" x14ac:dyDescent="0.15">
      <c r="A86" t="s">
        <v>120</v>
      </c>
      <c r="B86" s="7" t="s">
        <v>122</v>
      </c>
    </row>
    <row r="87" spans="1:2" x14ac:dyDescent="0.15">
      <c r="A87" t="s">
        <v>120</v>
      </c>
      <c r="B87" s="7" t="s">
        <v>123</v>
      </c>
    </row>
    <row r="88" spans="1:2" x14ac:dyDescent="0.15">
      <c r="A88" t="s">
        <v>120</v>
      </c>
      <c r="B88" s="7" t="s">
        <v>124</v>
      </c>
    </row>
    <row r="89" spans="1:2" x14ac:dyDescent="0.15">
      <c r="A89" t="s">
        <v>120</v>
      </c>
      <c r="B89" s="7" t="s">
        <v>125</v>
      </c>
    </row>
    <row r="90" spans="1:2" x14ac:dyDescent="0.15">
      <c r="A90" t="s">
        <v>120</v>
      </c>
      <c r="B90" s="7" t="s">
        <v>126</v>
      </c>
    </row>
    <row r="91" spans="1:2" x14ac:dyDescent="0.15">
      <c r="A91" t="s">
        <v>120</v>
      </c>
      <c r="B91" s="7" t="s">
        <v>127</v>
      </c>
    </row>
    <row r="92" spans="1:2" x14ac:dyDescent="0.15">
      <c r="A92" t="s">
        <v>120</v>
      </c>
      <c r="B92" s="7" t="s">
        <v>128</v>
      </c>
    </row>
    <row r="93" spans="1:2" x14ac:dyDescent="0.15">
      <c r="A93" t="s">
        <v>120</v>
      </c>
      <c r="B93" s="7" t="s">
        <v>129</v>
      </c>
    </row>
    <row r="94" spans="1:2" x14ac:dyDescent="0.15">
      <c r="A94" t="s">
        <v>130</v>
      </c>
    </row>
    <row r="95" spans="1:2" x14ac:dyDescent="0.15">
      <c r="A95" t="s">
        <v>130</v>
      </c>
      <c r="B95" s="7" t="s">
        <v>131</v>
      </c>
    </row>
    <row r="96" spans="1:2" x14ac:dyDescent="0.15">
      <c r="A96" t="s">
        <v>132</v>
      </c>
    </row>
    <row r="97" spans="1:2" x14ac:dyDescent="0.15">
      <c r="A97" t="s">
        <v>132</v>
      </c>
      <c r="B97" s="7" t="s">
        <v>133</v>
      </c>
    </row>
    <row r="98" spans="1:2" x14ac:dyDescent="0.15">
      <c r="A98" t="s">
        <v>132</v>
      </c>
      <c r="B98" s="7" t="s">
        <v>134</v>
      </c>
    </row>
    <row r="99" spans="1:2" x14ac:dyDescent="0.15">
      <c r="A99" t="s">
        <v>132</v>
      </c>
      <c r="B99" s="7" t="s">
        <v>135</v>
      </c>
    </row>
    <row r="100" spans="1:2" x14ac:dyDescent="0.15">
      <c r="A100" t="s">
        <v>132</v>
      </c>
      <c r="B100" s="7" t="s">
        <v>136</v>
      </c>
    </row>
    <row r="101" spans="1:2" x14ac:dyDescent="0.15">
      <c r="A101" t="s">
        <v>137</v>
      </c>
    </row>
    <row r="102" spans="1:2" x14ac:dyDescent="0.15">
      <c r="A102" t="s">
        <v>138</v>
      </c>
    </row>
    <row r="103" spans="1:2" x14ac:dyDescent="0.15">
      <c r="A103" t="s">
        <v>138</v>
      </c>
      <c r="B103" s="7" t="s">
        <v>139</v>
      </c>
    </row>
    <row r="104" spans="1:2" x14ac:dyDescent="0.15">
      <c r="A104" t="s">
        <v>138</v>
      </c>
      <c r="B104" s="7" t="s">
        <v>140</v>
      </c>
    </row>
    <row r="105" spans="1:2" x14ac:dyDescent="0.15">
      <c r="A105" t="s">
        <v>141</v>
      </c>
    </row>
    <row r="106" spans="1:2" x14ac:dyDescent="0.15">
      <c r="A106" t="s">
        <v>142</v>
      </c>
    </row>
    <row r="107" spans="1:2" x14ac:dyDescent="0.15">
      <c r="A107" t="s">
        <v>142</v>
      </c>
      <c r="B107" s="7" t="s">
        <v>143</v>
      </c>
    </row>
    <row r="108" spans="1:2" x14ac:dyDescent="0.15">
      <c r="A108" t="s">
        <v>142</v>
      </c>
      <c r="B108" s="7" t="s">
        <v>144</v>
      </c>
    </row>
    <row r="109" spans="1:2" x14ac:dyDescent="0.15">
      <c r="A109" t="s">
        <v>145</v>
      </c>
    </row>
    <row r="110" spans="1:2" x14ac:dyDescent="0.15">
      <c r="A110" t="s">
        <v>146</v>
      </c>
    </row>
    <row r="111" spans="1:2" x14ac:dyDescent="0.15">
      <c r="A111" t="s">
        <v>147</v>
      </c>
    </row>
    <row r="112" spans="1:2" x14ac:dyDescent="0.15">
      <c r="A112" t="s">
        <v>148</v>
      </c>
    </row>
    <row r="113" spans="1:2" x14ac:dyDescent="0.15">
      <c r="A113" t="s">
        <v>148</v>
      </c>
      <c r="B113" s="7" t="s">
        <v>149</v>
      </c>
    </row>
    <row r="114" spans="1:2" x14ac:dyDescent="0.15">
      <c r="A114" t="s">
        <v>148</v>
      </c>
      <c r="B114" s="7" t="s">
        <v>150</v>
      </c>
    </row>
    <row r="115" spans="1:2" x14ac:dyDescent="0.15">
      <c r="A115" t="s">
        <v>151</v>
      </c>
    </row>
    <row r="116" spans="1:2" x14ac:dyDescent="0.15">
      <c r="A116" t="s">
        <v>151</v>
      </c>
      <c r="B116" s="7" t="s">
        <v>152</v>
      </c>
    </row>
    <row r="117" spans="1:2" x14ac:dyDescent="0.15">
      <c r="A117" t="s">
        <v>151</v>
      </c>
    </row>
    <row r="118" spans="1:2" x14ac:dyDescent="0.15">
      <c r="A118" t="s">
        <v>151</v>
      </c>
      <c r="B118" s="7" t="s">
        <v>153</v>
      </c>
    </row>
    <row r="119" spans="1:2" x14ac:dyDescent="0.15">
      <c r="A119" t="s">
        <v>151</v>
      </c>
      <c r="B119" s="7" t="s">
        <v>154</v>
      </c>
    </row>
    <row r="120" spans="1:2" x14ac:dyDescent="0.15">
      <c r="A120" t="s">
        <v>155</v>
      </c>
    </row>
    <row r="121" spans="1:2" x14ac:dyDescent="0.15">
      <c r="A121" t="s">
        <v>155</v>
      </c>
      <c r="B121" s="7" t="s">
        <v>156</v>
      </c>
    </row>
    <row r="122" spans="1:2" x14ac:dyDescent="0.15">
      <c r="A122" t="s">
        <v>157</v>
      </c>
    </row>
    <row r="123" spans="1:2" x14ac:dyDescent="0.15">
      <c r="A123" t="s">
        <v>157</v>
      </c>
      <c r="B123" s="7" t="s">
        <v>158</v>
      </c>
    </row>
    <row r="124" spans="1:2" x14ac:dyDescent="0.15">
      <c r="A124" t="s">
        <v>159</v>
      </c>
    </row>
    <row r="125" spans="1:2" x14ac:dyDescent="0.15">
      <c r="A125" t="s">
        <v>160</v>
      </c>
    </row>
    <row r="126" spans="1:2" x14ac:dyDescent="0.15">
      <c r="A126" t="s">
        <v>161</v>
      </c>
    </row>
    <row r="127" spans="1:2" x14ac:dyDescent="0.15">
      <c r="A127" t="s">
        <v>161</v>
      </c>
      <c r="B127" s="7" t="s">
        <v>162</v>
      </c>
    </row>
    <row r="128" spans="1:2" x14ac:dyDescent="0.15">
      <c r="A128" t="s">
        <v>161</v>
      </c>
      <c r="B128" s="7" t="s">
        <v>163</v>
      </c>
    </row>
    <row r="129" spans="1:2" x14ac:dyDescent="0.15">
      <c r="A129" t="s">
        <v>161</v>
      </c>
      <c r="B129" s="7" t="s">
        <v>164</v>
      </c>
    </row>
    <row r="130" spans="1:2" x14ac:dyDescent="0.15">
      <c r="A130" t="s">
        <v>161</v>
      </c>
      <c r="B130" s="7" t="s">
        <v>165</v>
      </c>
    </row>
    <row r="131" spans="1:2" x14ac:dyDescent="0.15">
      <c r="A131" t="s">
        <v>161</v>
      </c>
      <c r="B131" s="7" t="s">
        <v>166</v>
      </c>
    </row>
    <row r="132" spans="1:2" x14ac:dyDescent="0.15">
      <c r="A132" t="s">
        <v>161</v>
      </c>
      <c r="B132" s="7" t="s">
        <v>167</v>
      </c>
    </row>
    <row r="133" spans="1:2" x14ac:dyDescent="0.15">
      <c r="A133" t="s">
        <v>161</v>
      </c>
      <c r="B133" s="7" t="s">
        <v>168</v>
      </c>
    </row>
    <row r="134" spans="1:2" x14ac:dyDescent="0.15">
      <c r="A134" t="s">
        <v>161</v>
      </c>
      <c r="B134" s="7" t="s">
        <v>169</v>
      </c>
    </row>
    <row r="135" spans="1:2" x14ac:dyDescent="0.15">
      <c r="A135" t="s">
        <v>161</v>
      </c>
      <c r="B135" s="7" t="s">
        <v>170</v>
      </c>
    </row>
    <row r="136" spans="1:2" x14ac:dyDescent="0.15">
      <c r="A136" t="s">
        <v>161</v>
      </c>
      <c r="B136" s="7" t="s">
        <v>171</v>
      </c>
    </row>
    <row r="137" spans="1:2" x14ac:dyDescent="0.15">
      <c r="A137" t="s">
        <v>161</v>
      </c>
      <c r="B137" s="7" t="s">
        <v>172</v>
      </c>
    </row>
    <row r="138" spans="1:2" x14ac:dyDescent="0.15">
      <c r="A138" t="s">
        <v>161</v>
      </c>
      <c r="B138" s="7" t="s">
        <v>173</v>
      </c>
    </row>
    <row r="139" spans="1:2" x14ac:dyDescent="0.15">
      <c r="A139" t="s">
        <v>161</v>
      </c>
      <c r="B139" s="7" t="s">
        <v>174</v>
      </c>
    </row>
    <row r="140" spans="1:2" x14ac:dyDescent="0.15">
      <c r="A140" t="s">
        <v>161</v>
      </c>
      <c r="B140" s="7" t="s">
        <v>175</v>
      </c>
    </row>
    <row r="141" spans="1:2" x14ac:dyDescent="0.15">
      <c r="A141" t="s">
        <v>161</v>
      </c>
      <c r="B141" s="7" t="s">
        <v>176</v>
      </c>
    </row>
    <row r="142" spans="1:2" x14ac:dyDescent="0.15">
      <c r="A142" t="s">
        <v>161</v>
      </c>
      <c r="B142" s="7" t="s">
        <v>177</v>
      </c>
    </row>
    <row r="143" spans="1:2" x14ac:dyDescent="0.15">
      <c r="A143" t="s">
        <v>161</v>
      </c>
      <c r="B143" s="7" t="s">
        <v>178</v>
      </c>
    </row>
    <row r="144" spans="1:2" x14ac:dyDescent="0.15">
      <c r="A144" t="s">
        <v>161</v>
      </c>
      <c r="B144" s="7" t="s">
        <v>179</v>
      </c>
    </row>
    <row r="145" spans="1:2" x14ac:dyDescent="0.15">
      <c r="A145" t="s">
        <v>161</v>
      </c>
      <c r="B145" s="7" t="s">
        <v>180</v>
      </c>
    </row>
    <row r="146" spans="1:2" x14ac:dyDescent="0.15">
      <c r="A146" t="s">
        <v>161</v>
      </c>
      <c r="B146" s="7" t="s">
        <v>181</v>
      </c>
    </row>
    <row r="147" spans="1:2" x14ac:dyDescent="0.15">
      <c r="A147" t="s">
        <v>161</v>
      </c>
      <c r="B147" s="7" t="s">
        <v>182</v>
      </c>
    </row>
    <row r="148" spans="1:2" x14ac:dyDescent="0.15">
      <c r="A148" t="s">
        <v>161</v>
      </c>
      <c r="B148" s="7" t="s">
        <v>183</v>
      </c>
    </row>
    <row r="149" spans="1:2" x14ac:dyDescent="0.15">
      <c r="A149" t="s">
        <v>161</v>
      </c>
      <c r="B149" s="7" t="s">
        <v>184</v>
      </c>
    </row>
    <row r="150" spans="1:2" x14ac:dyDescent="0.15">
      <c r="A150" t="s">
        <v>161</v>
      </c>
      <c r="B150" s="7" t="s">
        <v>185</v>
      </c>
    </row>
    <row r="151" spans="1:2" x14ac:dyDescent="0.15">
      <c r="A151" t="s">
        <v>161</v>
      </c>
      <c r="B151" s="7" t="s">
        <v>186</v>
      </c>
    </row>
    <row r="152" spans="1:2" x14ac:dyDescent="0.15">
      <c r="A152" t="s">
        <v>161</v>
      </c>
      <c r="B152" s="7" t="s">
        <v>187</v>
      </c>
    </row>
    <row r="153" spans="1:2" x14ac:dyDescent="0.15">
      <c r="A153" t="s">
        <v>161</v>
      </c>
      <c r="B153" s="7" t="s">
        <v>188</v>
      </c>
    </row>
    <row r="154" spans="1:2" x14ac:dyDescent="0.15">
      <c r="A154" t="s">
        <v>161</v>
      </c>
      <c r="B154" s="7" t="s">
        <v>189</v>
      </c>
    </row>
    <row r="155" spans="1:2" x14ac:dyDescent="0.15">
      <c r="A155" t="s">
        <v>161</v>
      </c>
      <c r="B155" s="7" t="s">
        <v>190</v>
      </c>
    </row>
    <row r="156" spans="1:2" x14ac:dyDescent="0.15">
      <c r="A156" t="s">
        <v>161</v>
      </c>
      <c r="B156" s="7" t="s">
        <v>191</v>
      </c>
    </row>
    <row r="157" spans="1:2" x14ac:dyDescent="0.15">
      <c r="A157" t="s">
        <v>192</v>
      </c>
    </row>
    <row r="158" spans="1:2" x14ac:dyDescent="0.15">
      <c r="A158" t="s">
        <v>192</v>
      </c>
      <c r="B158" s="7" t="s">
        <v>193</v>
      </c>
    </row>
    <row r="159" spans="1:2" x14ac:dyDescent="0.15">
      <c r="A159" t="s">
        <v>192</v>
      </c>
      <c r="B159" s="7" t="s">
        <v>194</v>
      </c>
    </row>
    <row r="160" spans="1:2" x14ac:dyDescent="0.15">
      <c r="A160" t="s">
        <v>192</v>
      </c>
      <c r="B160" s="7" t="s">
        <v>195</v>
      </c>
    </row>
    <row r="161" spans="1:2" x14ac:dyDescent="0.15">
      <c r="A161" t="s">
        <v>192</v>
      </c>
      <c r="B161" s="7" t="s">
        <v>196</v>
      </c>
    </row>
    <row r="162" spans="1:2" x14ac:dyDescent="0.15">
      <c r="A162" t="s">
        <v>192</v>
      </c>
      <c r="B162" s="7" t="s">
        <v>197</v>
      </c>
    </row>
    <row r="163" spans="1:2" x14ac:dyDescent="0.15">
      <c r="A163" t="s">
        <v>192</v>
      </c>
      <c r="B163" s="7" t="s">
        <v>198</v>
      </c>
    </row>
    <row r="164" spans="1:2" x14ac:dyDescent="0.15">
      <c r="A164" t="s">
        <v>192</v>
      </c>
      <c r="B164" s="7" t="s">
        <v>199</v>
      </c>
    </row>
    <row r="165" spans="1:2" x14ac:dyDescent="0.15">
      <c r="A165" t="s">
        <v>192</v>
      </c>
      <c r="B165" s="7" t="s">
        <v>200</v>
      </c>
    </row>
    <row r="166" spans="1:2" x14ac:dyDescent="0.15">
      <c r="A166" t="s">
        <v>192</v>
      </c>
    </row>
    <row r="167" spans="1:2" x14ac:dyDescent="0.15">
      <c r="A167" t="s">
        <v>192</v>
      </c>
      <c r="B167" s="7" t="s">
        <v>201</v>
      </c>
    </row>
    <row r="168" spans="1:2" x14ac:dyDescent="0.15">
      <c r="A168" t="s">
        <v>192</v>
      </c>
      <c r="B168" s="7" t="s">
        <v>202</v>
      </c>
    </row>
    <row r="169" spans="1:2" x14ac:dyDescent="0.15">
      <c r="A169" t="s">
        <v>192</v>
      </c>
      <c r="B169" s="7" t="s">
        <v>203</v>
      </c>
    </row>
    <row r="170" spans="1:2" x14ac:dyDescent="0.15">
      <c r="A170" t="s">
        <v>192</v>
      </c>
      <c r="B170" s="7" t="s">
        <v>204</v>
      </c>
    </row>
    <row r="171" spans="1:2" x14ac:dyDescent="0.15">
      <c r="A171" t="s">
        <v>192</v>
      </c>
      <c r="B171" s="7" t="s">
        <v>205</v>
      </c>
    </row>
    <row r="172" spans="1:2" x14ac:dyDescent="0.15">
      <c r="A172" t="s">
        <v>192</v>
      </c>
      <c r="B172" s="7" t="s">
        <v>206</v>
      </c>
    </row>
    <row r="173" spans="1:2" x14ac:dyDescent="0.15">
      <c r="A173" t="s">
        <v>192</v>
      </c>
      <c r="B173" s="7" t="s">
        <v>207</v>
      </c>
    </row>
    <row r="174" spans="1:2" x14ac:dyDescent="0.15">
      <c r="A174" t="s">
        <v>192</v>
      </c>
      <c r="B174" s="7" t="s">
        <v>208</v>
      </c>
    </row>
    <row r="175" spans="1:2" x14ac:dyDescent="0.15">
      <c r="A175" t="s">
        <v>192</v>
      </c>
    </row>
    <row r="176" spans="1:2" x14ac:dyDescent="0.15">
      <c r="A176" t="s">
        <v>209</v>
      </c>
    </row>
    <row r="177" spans="1:2" x14ac:dyDescent="0.15">
      <c r="A177" t="s">
        <v>209</v>
      </c>
      <c r="B177" s="7" t="s">
        <v>210</v>
      </c>
    </row>
    <row r="178" spans="1:2" x14ac:dyDescent="0.15">
      <c r="A178" t="s">
        <v>209</v>
      </c>
      <c r="B178" s="7" t="s">
        <v>211</v>
      </c>
    </row>
    <row r="179" spans="1:2" x14ac:dyDescent="0.15">
      <c r="A179" t="s">
        <v>209</v>
      </c>
      <c r="B179" s="7" t="s">
        <v>212</v>
      </c>
    </row>
    <row r="180" spans="1:2" x14ac:dyDescent="0.15">
      <c r="A180" t="s">
        <v>209</v>
      </c>
      <c r="B180" s="7" t="s">
        <v>213</v>
      </c>
    </row>
    <row r="181" spans="1:2" x14ac:dyDescent="0.15">
      <c r="A181" t="s">
        <v>214</v>
      </c>
    </row>
    <row r="182" spans="1:2" x14ac:dyDescent="0.15">
      <c r="A182" t="s">
        <v>214</v>
      </c>
      <c r="B182" s="7" t="s">
        <v>215</v>
      </c>
    </row>
    <row r="183" spans="1:2" x14ac:dyDescent="0.15">
      <c r="A183" t="s">
        <v>214</v>
      </c>
      <c r="B183" s="7" t="s">
        <v>216</v>
      </c>
    </row>
    <row r="184" spans="1:2" x14ac:dyDescent="0.15">
      <c r="A184" t="s">
        <v>214</v>
      </c>
      <c r="B184" s="7" t="s">
        <v>217</v>
      </c>
    </row>
    <row r="185" spans="1:2" x14ac:dyDescent="0.15">
      <c r="A185" t="s">
        <v>214</v>
      </c>
      <c r="B185" s="7" t="s">
        <v>218</v>
      </c>
    </row>
    <row r="186" spans="1:2" x14ac:dyDescent="0.15">
      <c r="A186" t="s">
        <v>214</v>
      </c>
      <c r="B186" s="7" t="s">
        <v>219</v>
      </c>
    </row>
    <row r="187" spans="1:2" x14ac:dyDescent="0.15">
      <c r="A187" t="s">
        <v>214</v>
      </c>
      <c r="B187" s="7" t="s">
        <v>220</v>
      </c>
    </row>
    <row r="188" spans="1:2" x14ac:dyDescent="0.15">
      <c r="A188" t="s">
        <v>214</v>
      </c>
      <c r="B188" s="7" t="s">
        <v>221</v>
      </c>
    </row>
    <row r="189" spans="1:2" x14ac:dyDescent="0.15">
      <c r="A189" t="s">
        <v>222</v>
      </c>
    </row>
    <row r="190" spans="1:2" x14ac:dyDescent="0.15">
      <c r="A190" t="s">
        <v>222</v>
      </c>
      <c r="B190" s="7" t="s">
        <v>223</v>
      </c>
    </row>
    <row r="191" spans="1:2" x14ac:dyDescent="0.15">
      <c r="A191" t="s">
        <v>222</v>
      </c>
      <c r="B191" s="7" t="s">
        <v>224</v>
      </c>
    </row>
    <row r="192" spans="1:2" x14ac:dyDescent="0.15">
      <c r="A192" t="s">
        <v>222</v>
      </c>
      <c r="B192" s="7" t="s">
        <v>225</v>
      </c>
    </row>
    <row r="193" spans="1:2" x14ac:dyDescent="0.15">
      <c r="A193" t="s">
        <v>222</v>
      </c>
      <c r="B193" s="7" t="s">
        <v>226</v>
      </c>
    </row>
    <row r="194" spans="1:2" x14ac:dyDescent="0.15">
      <c r="A194" t="s">
        <v>222</v>
      </c>
      <c r="B194" s="7" t="s">
        <v>227</v>
      </c>
    </row>
    <row r="195" spans="1:2" x14ac:dyDescent="0.15">
      <c r="A195" t="s">
        <v>222</v>
      </c>
      <c r="B195" s="7" t="s">
        <v>228</v>
      </c>
    </row>
    <row r="196" spans="1:2" x14ac:dyDescent="0.15">
      <c r="A196" t="s">
        <v>229</v>
      </c>
    </row>
    <row r="197" spans="1:2" x14ac:dyDescent="0.15">
      <c r="A197" t="s">
        <v>229</v>
      </c>
      <c r="B197" s="7" t="s">
        <v>230</v>
      </c>
    </row>
    <row r="198" spans="1:2" x14ac:dyDescent="0.15">
      <c r="A198" t="s">
        <v>229</v>
      </c>
      <c r="B198" s="7" t="s">
        <v>231</v>
      </c>
    </row>
    <row r="199" spans="1:2" x14ac:dyDescent="0.15">
      <c r="A199" t="s">
        <v>229</v>
      </c>
      <c r="B199" s="7" t="s">
        <v>232</v>
      </c>
    </row>
    <row r="200" spans="1:2" x14ac:dyDescent="0.15">
      <c r="A200" t="s">
        <v>229</v>
      </c>
      <c r="B200" s="7" t="s">
        <v>233</v>
      </c>
    </row>
    <row r="201" spans="1:2" x14ac:dyDescent="0.15">
      <c r="A201" t="s">
        <v>229</v>
      </c>
      <c r="B201" s="7" t="s">
        <v>234</v>
      </c>
    </row>
    <row r="202" spans="1:2" x14ac:dyDescent="0.15">
      <c r="A202" t="s">
        <v>235</v>
      </c>
    </row>
    <row r="203" spans="1:2" x14ac:dyDescent="0.15">
      <c r="A203" t="s">
        <v>235</v>
      </c>
      <c r="B203" s="7" t="s">
        <v>236</v>
      </c>
    </row>
    <row r="204" spans="1:2" x14ac:dyDescent="0.15">
      <c r="A204" t="s">
        <v>237</v>
      </c>
    </row>
    <row r="205" spans="1:2" x14ac:dyDescent="0.15">
      <c r="A205" t="s">
        <v>237</v>
      </c>
      <c r="B205" s="7">
        <v>4096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8.75" defaultRowHeight="11" x14ac:dyDescent="0.15"/>
  <cols>
    <col min="2" max="3" width="12.75" customWidth="1"/>
  </cols>
  <sheetData>
    <row r="1" spans="1:4" x14ac:dyDescent="0.15">
      <c r="A1" t="s">
        <v>435</v>
      </c>
      <c r="B1" t="s">
        <v>436</v>
      </c>
      <c r="C1" t="s">
        <v>437</v>
      </c>
      <c r="D1" t="s">
        <v>438</v>
      </c>
    </row>
    <row r="2" spans="1:4" x14ac:dyDescent="0.15">
      <c r="A2" s="1">
        <v>42290.81994212963</v>
      </c>
      <c r="B2">
        <v>6.4</v>
      </c>
      <c r="C2">
        <v>0</v>
      </c>
      <c r="D2">
        <v>1.6</v>
      </c>
    </row>
    <row r="3" spans="1:4" x14ac:dyDescent="0.15">
      <c r="A3" s="1">
        <v>42290.820289351854</v>
      </c>
      <c r="B3">
        <v>0</v>
      </c>
      <c r="C3">
        <v>13.6</v>
      </c>
      <c r="D3">
        <v>1.2</v>
      </c>
    </row>
    <row r="4" spans="1:4" x14ac:dyDescent="0.15">
      <c r="A4" s="1">
        <v>42290.820636574077</v>
      </c>
      <c r="B4">
        <v>0</v>
      </c>
      <c r="C4">
        <v>17</v>
      </c>
      <c r="D4">
        <v>2.2000000000000002</v>
      </c>
    </row>
    <row r="5" spans="1:4" x14ac:dyDescent="0.15">
      <c r="A5" s="1">
        <v>42290.820983796293</v>
      </c>
      <c r="B5">
        <v>0</v>
      </c>
      <c r="C5">
        <v>17</v>
      </c>
      <c r="D5">
        <v>1.8</v>
      </c>
    </row>
    <row r="6" spans="1:4" x14ac:dyDescent="0.15">
      <c r="A6" s="1">
        <v>42290.821331018517</v>
      </c>
      <c r="B6">
        <v>0</v>
      </c>
      <c r="C6">
        <v>15</v>
      </c>
      <c r="D6">
        <v>1.8</v>
      </c>
    </row>
    <row r="7" spans="1:4" x14ac:dyDescent="0.15">
      <c r="A7" s="1">
        <v>42290.82167824074</v>
      </c>
      <c r="B7">
        <v>0</v>
      </c>
      <c r="C7">
        <v>59</v>
      </c>
      <c r="D7">
        <v>1.8</v>
      </c>
    </row>
    <row r="8" spans="1:4" x14ac:dyDescent="0.15">
      <c r="A8" s="1">
        <v>42290.822025462963</v>
      </c>
      <c r="B8">
        <v>0.2</v>
      </c>
      <c r="C8">
        <v>61</v>
      </c>
      <c r="D8">
        <v>3</v>
      </c>
    </row>
    <row r="9" spans="1:4" x14ac:dyDescent="0.15">
      <c r="A9" s="1">
        <v>42290.822372685187</v>
      </c>
      <c r="B9">
        <v>0</v>
      </c>
      <c r="C9">
        <v>57</v>
      </c>
      <c r="D9">
        <v>1.4</v>
      </c>
    </row>
    <row r="10" spans="1:4" x14ac:dyDescent="0.15">
      <c r="A10" s="1">
        <v>42290.82271990741</v>
      </c>
      <c r="B10">
        <v>0</v>
      </c>
      <c r="C10">
        <v>66.400000000000006</v>
      </c>
      <c r="D10">
        <v>2.6</v>
      </c>
    </row>
    <row r="11" spans="1:4" x14ac:dyDescent="0.15">
      <c r="A11" s="1">
        <v>42290.823067129626</v>
      </c>
      <c r="B11">
        <v>0</v>
      </c>
      <c r="C11">
        <v>54.6</v>
      </c>
      <c r="D11">
        <v>2.2000000000000002</v>
      </c>
    </row>
    <row r="12" spans="1:4" x14ac:dyDescent="0.15">
      <c r="A12" s="1">
        <v>42290.823414351849</v>
      </c>
      <c r="B12">
        <v>0.8</v>
      </c>
      <c r="C12">
        <v>62.2</v>
      </c>
      <c r="D12">
        <v>2.6</v>
      </c>
    </row>
    <row r="13" spans="1:4" x14ac:dyDescent="0.15">
      <c r="A13" s="1">
        <v>42290.823761574073</v>
      </c>
      <c r="B13">
        <v>0</v>
      </c>
      <c r="C13">
        <v>68.8</v>
      </c>
      <c r="D13">
        <v>2.2000000000000002</v>
      </c>
    </row>
    <row r="14" spans="1:4" x14ac:dyDescent="0.15">
      <c r="A14" s="1">
        <v>42290.824108796296</v>
      </c>
      <c r="B14">
        <v>0</v>
      </c>
      <c r="C14">
        <v>56.2</v>
      </c>
      <c r="D14">
        <v>2.4</v>
      </c>
    </row>
    <row r="15" spans="1:4" x14ac:dyDescent="0.15">
      <c r="A15" s="1">
        <v>42290.824456018519</v>
      </c>
      <c r="B15">
        <v>0.6</v>
      </c>
      <c r="C15">
        <v>61.6</v>
      </c>
      <c r="D15">
        <v>2.4</v>
      </c>
    </row>
    <row r="16" spans="1:4" x14ac:dyDescent="0.15">
      <c r="A16" s="1">
        <v>42290.824803240743</v>
      </c>
      <c r="B16">
        <v>0</v>
      </c>
      <c r="C16">
        <v>58.4</v>
      </c>
      <c r="D16">
        <v>1.8</v>
      </c>
    </row>
    <row r="17" spans="1:4" x14ac:dyDescent="0.15">
      <c r="A17" s="1">
        <v>42290.825150462966</v>
      </c>
      <c r="B17">
        <v>0.2</v>
      </c>
      <c r="C17">
        <v>58.4</v>
      </c>
      <c r="D17">
        <v>2</v>
      </c>
    </row>
    <row r="18" spans="1:4" x14ac:dyDescent="0.15">
      <c r="A18" s="1">
        <v>42290.825497685182</v>
      </c>
      <c r="B18">
        <v>0</v>
      </c>
      <c r="C18">
        <v>64</v>
      </c>
      <c r="D18">
        <v>3</v>
      </c>
    </row>
    <row r="19" spans="1:4" x14ac:dyDescent="0.15">
      <c r="A19" s="1">
        <v>42290.825844907406</v>
      </c>
      <c r="B19">
        <v>0.2</v>
      </c>
      <c r="C19">
        <v>19</v>
      </c>
      <c r="D19">
        <v>1.8</v>
      </c>
    </row>
    <row r="20" spans="1:4" x14ac:dyDescent="0.15">
      <c r="A20" s="1">
        <v>42290.826192129629</v>
      </c>
      <c r="B20">
        <v>0</v>
      </c>
      <c r="C20">
        <v>62.2</v>
      </c>
      <c r="D20">
        <v>2.6</v>
      </c>
    </row>
    <row r="21" spans="1:4" x14ac:dyDescent="0.15">
      <c r="A21" s="1">
        <v>42290.826539351852</v>
      </c>
      <c r="B21">
        <v>0</v>
      </c>
      <c r="C21">
        <v>60.2</v>
      </c>
      <c r="D21">
        <v>2</v>
      </c>
    </row>
    <row r="22" spans="1:4" x14ac:dyDescent="0.15">
      <c r="A22" s="1">
        <v>42290.826886574076</v>
      </c>
      <c r="B22">
        <v>0</v>
      </c>
      <c r="C22">
        <v>57.8</v>
      </c>
      <c r="D22">
        <v>1.8</v>
      </c>
    </row>
    <row r="23" spans="1:4" x14ac:dyDescent="0.15">
      <c r="A23" s="1">
        <v>42290.827233796299</v>
      </c>
      <c r="B23">
        <v>0</v>
      </c>
      <c r="C23">
        <v>60.2</v>
      </c>
      <c r="D23">
        <v>2</v>
      </c>
    </row>
    <row r="24" spans="1:4" x14ac:dyDescent="0.15">
      <c r="A24" s="1">
        <v>42290.827581018515</v>
      </c>
      <c r="B24">
        <v>0.2</v>
      </c>
      <c r="C24">
        <v>65.599999999999994</v>
      </c>
      <c r="D24">
        <v>2.6</v>
      </c>
    </row>
    <row r="25" spans="1:4" x14ac:dyDescent="0.15">
      <c r="A25" s="1">
        <v>42290.827928240738</v>
      </c>
      <c r="B25">
        <v>0</v>
      </c>
      <c r="C25">
        <v>55.4</v>
      </c>
      <c r="D25">
        <v>2.4</v>
      </c>
    </row>
    <row r="26" spans="1:4" x14ac:dyDescent="0.15">
      <c r="A26" s="1">
        <v>42290.828275462962</v>
      </c>
      <c r="B26">
        <v>0</v>
      </c>
      <c r="C26">
        <v>59</v>
      </c>
      <c r="D26">
        <v>2.2000000000000002</v>
      </c>
    </row>
    <row r="27" spans="1:4" x14ac:dyDescent="0.15">
      <c r="A27" s="1">
        <v>42290.828622685185</v>
      </c>
      <c r="B27">
        <v>0</v>
      </c>
      <c r="C27">
        <v>70.2</v>
      </c>
      <c r="D27">
        <v>2.6</v>
      </c>
    </row>
    <row r="28" spans="1:4" x14ac:dyDescent="0.15">
      <c r="A28" s="1">
        <v>42290.828969907408</v>
      </c>
      <c r="B28">
        <v>0</v>
      </c>
      <c r="C28">
        <v>19.399999999999999</v>
      </c>
      <c r="D28">
        <v>2.4</v>
      </c>
    </row>
    <row r="29" spans="1:4" x14ac:dyDescent="0.15">
      <c r="A29" s="1">
        <v>42290.829317129632</v>
      </c>
      <c r="B29">
        <v>0.8</v>
      </c>
      <c r="C29">
        <v>61</v>
      </c>
      <c r="D29">
        <v>1.4</v>
      </c>
    </row>
    <row r="30" spans="1:4" x14ac:dyDescent="0.15">
      <c r="A30" s="1">
        <v>42290.829664351855</v>
      </c>
      <c r="B30">
        <v>0</v>
      </c>
      <c r="C30">
        <v>67</v>
      </c>
      <c r="D30">
        <v>2.8</v>
      </c>
    </row>
    <row r="31" spans="1:4" x14ac:dyDescent="0.15">
      <c r="A31" s="1">
        <v>42290.830011574071</v>
      </c>
      <c r="B31">
        <v>0.2</v>
      </c>
      <c r="C31">
        <v>57.4</v>
      </c>
      <c r="D31">
        <v>2</v>
      </c>
    </row>
    <row r="32" spans="1:4" x14ac:dyDescent="0.15">
      <c r="A32" s="1">
        <v>42290.830358796295</v>
      </c>
      <c r="B32">
        <v>0</v>
      </c>
      <c r="C32">
        <v>61.6</v>
      </c>
      <c r="D32">
        <v>3</v>
      </c>
    </row>
    <row r="33" spans="1:4" x14ac:dyDescent="0.15">
      <c r="A33" s="1">
        <v>42290.830706018518</v>
      </c>
      <c r="B33">
        <v>0</v>
      </c>
      <c r="C33">
        <v>55.8</v>
      </c>
      <c r="D33">
        <v>2</v>
      </c>
    </row>
    <row r="34" spans="1:4" x14ac:dyDescent="0.15">
      <c r="A34" s="1">
        <v>42290.831053240741</v>
      </c>
      <c r="B34">
        <v>0</v>
      </c>
      <c r="C34">
        <v>51</v>
      </c>
      <c r="D34">
        <v>2.4</v>
      </c>
    </row>
    <row r="35" spans="1:4" x14ac:dyDescent="0.15">
      <c r="A35" s="1">
        <v>42290.831400462965</v>
      </c>
      <c r="B35">
        <v>0</v>
      </c>
      <c r="C35">
        <v>56.8</v>
      </c>
      <c r="D35">
        <v>1.8</v>
      </c>
    </row>
    <row r="36" spans="1:4" x14ac:dyDescent="0.15">
      <c r="A36" s="1">
        <v>42290.831747685188</v>
      </c>
      <c r="B36">
        <v>0</v>
      </c>
      <c r="C36">
        <v>55.2</v>
      </c>
      <c r="D36">
        <v>1.6</v>
      </c>
    </row>
    <row r="37" spans="1:4" x14ac:dyDescent="0.15">
      <c r="A37" s="1">
        <v>42290.832094907404</v>
      </c>
      <c r="B37">
        <v>0</v>
      </c>
      <c r="C37">
        <v>63.2</v>
      </c>
      <c r="D37">
        <v>2.2000000000000002</v>
      </c>
    </row>
    <row r="38" spans="1:4" x14ac:dyDescent="0.15">
      <c r="A38" s="1">
        <v>42290.832442129627</v>
      </c>
      <c r="B38">
        <v>0</v>
      </c>
      <c r="C38">
        <v>54.2</v>
      </c>
      <c r="D38">
        <v>2.2000000000000002</v>
      </c>
    </row>
    <row r="39" spans="1:4" x14ac:dyDescent="0.15">
      <c r="A39" s="1">
        <v>42290.832789351851</v>
      </c>
      <c r="B39">
        <v>0</v>
      </c>
      <c r="C39">
        <v>58.4</v>
      </c>
      <c r="D39">
        <v>2</v>
      </c>
    </row>
    <row r="40" spans="1:4" x14ac:dyDescent="0.15">
      <c r="A40" s="1">
        <v>42290.833136574074</v>
      </c>
      <c r="B40">
        <v>0.6</v>
      </c>
      <c r="C40">
        <v>55.4</v>
      </c>
      <c r="D40">
        <v>2.4</v>
      </c>
    </row>
    <row r="41" spans="1:4" x14ac:dyDescent="0.15">
      <c r="A41" s="1">
        <v>42290.833483796298</v>
      </c>
      <c r="B41">
        <v>0</v>
      </c>
      <c r="C41">
        <v>60</v>
      </c>
      <c r="D41">
        <v>2.4</v>
      </c>
    </row>
    <row r="42" spans="1:4" x14ac:dyDescent="0.15">
      <c r="A42" s="1">
        <v>42290.833831018521</v>
      </c>
      <c r="B42">
        <v>0</v>
      </c>
      <c r="C42">
        <v>22.2</v>
      </c>
      <c r="D42">
        <v>2.4</v>
      </c>
    </row>
    <row r="43" spans="1:4" x14ac:dyDescent="0.15">
      <c r="A43" s="1">
        <v>42290.834178240744</v>
      </c>
      <c r="B43">
        <v>0.2</v>
      </c>
      <c r="C43">
        <v>60.8</v>
      </c>
      <c r="D43">
        <v>2.4</v>
      </c>
    </row>
    <row r="44" spans="1:4" x14ac:dyDescent="0.15">
      <c r="A44" s="1">
        <v>42290.83452546296</v>
      </c>
      <c r="B44">
        <v>0</v>
      </c>
      <c r="C44">
        <v>56.6</v>
      </c>
      <c r="D44">
        <v>2</v>
      </c>
    </row>
    <row r="45" spans="1:4" x14ac:dyDescent="0.15">
      <c r="A45" s="1">
        <v>42290.834872685184</v>
      </c>
      <c r="B45">
        <v>0.8</v>
      </c>
      <c r="C45">
        <v>65.8</v>
      </c>
      <c r="D45">
        <v>2.6</v>
      </c>
    </row>
    <row r="46" spans="1:4" x14ac:dyDescent="0.15">
      <c r="A46" s="1">
        <v>42290.835219907407</v>
      </c>
      <c r="B46">
        <v>0</v>
      </c>
      <c r="C46">
        <v>61.8</v>
      </c>
      <c r="D46">
        <v>2.6</v>
      </c>
    </row>
    <row r="47" spans="1:4" x14ac:dyDescent="0.15">
      <c r="A47" s="1">
        <v>42290.83556712963</v>
      </c>
      <c r="B47">
        <v>0</v>
      </c>
      <c r="C47">
        <v>54.2</v>
      </c>
      <c r="D47">
        <v>1.8</v>
      </c>
    </row>
    <row r="48" spans="1:4" x14ac:dyDescent="0.15">
      <c r="A48" s="1">
        <v>42290.835914351854</v>
      </c>
      <c r="B48">
        <v>0</v>
      </c>
      <c r="C48">
        <v>58.6</v>
      </c>
      <c r="D48">
        <v>2.4</v>
      </c>
    </row>
    <row r="49" spans="1:4" x14ac:dyDescent="0.15">
      <c r="A49" s="1">
        <v>42290.836261574077</v>
      </c>
      <c r="B49">
        <v>0</v>
      </c>
      <c r="C49">
        <v>60</v>
      </c>
      <c r="D49">
        <v>2</v>
      </c>
    </row>
    <row r="50" spans="1:4" x14ac:dyDescent="0.15">
      <c r="A50" s="1">
        <v>42290.836608796293</v>
      </c>
      <c r="B50">
        <v>0.2</v>
      </c>
      <c r="C50">
        <v>58.4</v>
      </c>
      <c r="D50">
        <v>1.8</v>
      </c>
    </row>
    <row r="51" spans="1:4" x14ac:dyDescent="0.15">
      <c r="A51" s="1">
        <v>42290.836956018517</v>
      </c>
      <c r="B51">
        <v>0</v>
      </c>
      <c r="C51">
        <v>55.8</v>
      </c>
      <c r="D51">
        <v>2.4</v>
      </c>
    </row>
    <row r="52" spans="1:4" x14ac:dyDescent="0.15">
      <c r="A52" s="1">
        <v>42290.83730324074</v>
      </c>
      <c r="B52">
        <v>0</v>
      </c>
      <c r="C52">
        <v>56.8</v>
      </c>
      <c r="D52">
        <v>2.2000000000000002</v>
      </c>
    </row>
    <row r="53" spans="1:4" x14ac:dyDescent="0.15">
      <c r="A53" s="1">
        <v>42290.837650462963</v>
      </c>
      <c r="B53">
        <v>0</v>
      </c>
      <c r="C53">
        <v>12.8</v>
      </c>
      <c r="D53">
        <v>1.4</v>
      </c>
    </row>
    <row r="54" spans="1:4" x14ac:dyDescent="0.15">
      <c r="A54" s="1">
        <v>42290.837997685187</v>
      </c>
      <c r="B54">
        <v>0.6</v>
      </c>
      <c r="C54">
        <v>65.400000000000006</v>
      </c>
      <c r="D54">
        <v>2.8</v>
      </c>
    </row>
    <row r="55" spans="1:4" x14ac:dyDescent="0.15">
      <c r="A55" s="1">
        <v>42290.83834490741</v>
      </c>
      <c r="B55">
        <v>0</v>
      </c>
      <c r="C55">
        <v>63.4</v>
      </c>
      <c r="D55">
        <v>2.4</v>
      </c>
    </row>
    <row r="56" spans="1:4" x14ac:dyDescent="0.15">
      <c r="A56" s="1">
        <v>42290.838692129626</v>
      </c>
      <c r="B56">
        <v>0</v>
      </c>
      <c r="C56">
        <v>53.8</v>
      </c>
      <c r="D56">
        <v>2.2000000000000002</v>
      </c>
    </row>
    <row r="57" spans="1:4" x14ac:dyDescent="0.15">
      <c r="A57" s="1">
        <v>42290.839039351849</v>
      </c>
      <c r="B57">
        <v>0</v>
      </c>
      <c r="C57">
        <v>61.4</v>
      </c>
      <c r="D57">
        <v>1.6</v>
      </c>
    </row>
    <row r="58" spans="1:4" x14ac:dyDescent="0.15">
      <c r="A58" s="1">
        <v>42290.839386574073</v>
      </c>
      <c r="B58">
        <v>0</v>
      </c>
      <c r="C58">
        <v>56.6</v>
      </c>
      <c r="D58">
        <v>2.4</v>
      </c>
    </row>
    <row r="59" spans="1:4" x14ac:dyDescent="0.15">
      <c r="A59" s="1">
        <v>42290.839733796296</v>
      </c>
      <c r="B59">
        <v>0</v>
      </c>
      <c r="C59">
        <v>60.2</v>
      </c>
      <c r="D59">
        <v>1.8</v>
      </c>
    </row>
    <row r="60" spans="1:4" x14ac:dyDescent="0.15">
      <c r="A60" s="1">
        <v>42290.840081018519</v>
      </c>
      <c r="B60">
        <v>0</v>
      </c>
      <c r="C60">
        <v>57.8</v>
      </c>
      <c r="D60">
        <v>2.2000000000000002</v>
      </c>
    </row>
    <row r="61" spans="1:4" x14ac:dyDescent="0.15">
      <c r="A61" s="1">
        <v>42290.840428240743</v>
      </c>
      <c r="B61">
        <v>0.8</v>
      </c>
      <c r="C61">
        <v>60.6</v>
      </c>
      <c r="D61">
        <v>2.2000000000000002</v>
      </c>
    </row>
    <row r="62" spans="1:4" x14ac:dyDescent="0.15">
      <c r="A62" s="1">
        <v>42290.840775462966</v>
      </c>
      <c r="B62">
        <v>0</v>
      </c>
      <c r="C62">
        <v>57.6</v>
      </c>
      <c r="D62">
        <v>2.8</v>
      </c>
    </row>
    <row r="63" spans="1:4" x14ac:dyDescent="0.15">
      <c r="A63" s="1">
        <v>42290.841122685182</v>
      </c>
      <c r="B63">
        <v>0</v>
      </c>
      <c r="C63">
        <v>58.2</v>
      </c>
      <c r="D63">
        <v>2.2000000000000002</v>
      </c>
    </row>
    <row r="64" spans="1:4" x14ac:dyDescent="0.15">
      <c r="A64" s="1">
        <v>42290.841469907406</v>
      </c>
      <c r="B64">
        <v>0.6</v>
      </c>
      <c r="C64">
        <v>18.600000000000001</v>
      </c>
      <c r="D64">
        <v>2.2000000000000002</v>
      </c>
    </row>
    <row r="65" spans="1:4" x14ac:dyDescent="0.15">
      <c r="A65" s="1">
        <v>42290.841817129629</v>
      </c>
      <c r="B65">
        <v>0</v>
      </c>
      <c r="C65">
        <v>59.2</v>
      </c>
      <c r="D65">
        <v>1.6</v>
      </c>
    </row>
    <row r="66" spans="1:4" x14ac:dyDescent="0.15">
      <c r="A66" s="1">
        <v>42290.842164351852</v>
      </c>
      <c r="B66">
        <v>0</v>
      </c>
      <c r="C66">
        <v>40.799999999999997</v>
      </c>
      <c r="D66">
        <v>2</v>
      </c>
    </row>
    <row r="67" spans="1:4" x14ac:dyDescent="0.15">
      <c r="A67" s="1">
        <v>42290.842511574076</v>
      </c>
      <c r="B67">
        <v>0</v>
      </c>
      <c r="C67">
        <v>13.4</v>
      </c>
      <c r="D67">
        <v>1.4</v>
      </c>
    </row>
    <row r="68" spans="1:4" x14ac:dyDescent="0.15">
      <c r="A68" s="1">
        <v>42290.842858796299</v>
      </c>
      <c r="B68">
        <v>0</v>
      </c>
      <c r="C68">
        <v>14.6</v>
      </c>
      <c r="D68">
        <v>1.8</v>
      </c>
    </row>
    <row r="69" spans="1:4" x14ac:dyDescent="0.15">
      <c r="A69" s="1">
        <v>42290.843206018515</v>
      </c>
      <c r="B69">
        <v>0</v>
      </c>
      <c r="C69">
        <v>12</v>
      </c>
      <c r="D69">
        <v>1.2</v>
      </c>
    </row>
    <row r="70" spans="1:4" x14ac:dyDescent="0.15">
      <c r="A70" s="1">
        <v>42290.843553240738</v>
      </c>
      <c r="B70">
        <v>0</v>
      </c>
      <c r="C70">
        <v>20.8</v>
      </c>
      <c r="D70">
        <v>2.2000000000000002</v>
      </c>
    </row>
    <row r="71" spans="1:4" x14ac:dyDescent="0.15">
      <c r="A71" s="1">
        <v>42290.843900462962</v>
      </c>
      <c r="B71">
        <v>0</v>
      </c>
      <c r="C71">
        <v>19.399999999999999</v>
      </c>
      <c r="D71">
        <v>2.4</v>
      </c>
    </row>
    <row r="72" spans="1:4" x14ac:dyDescent="0.15">
      <c r="A72" s="1">
        <v>42290.844247685185</v>
      </c>
      <c r="B72">
        <v>0</v>
      </c>
      <c r="C72">
        <v>11.8</v>
      </c>
      <c r="D72">
        <v>1.2</v>
      </c>
    </row>
    <row r="73" spans="1:4" x14ac:dyDescent="0.15">
      <c r="A73" s="1">
        <v>42290.844594907408</v>
      </c>
      <c r="B73">
        <v>0</v>
      </c>
      <c r="C73">
        <v>14.4</v>
      </c>
      <c r="D73">
        <v>1.8</v>
      </c>
    </row>
    <row r="74" spans="1:4" x14ac:dyDescent="0.15">
      <c r="A74" s="1">
        <v>42290.844942129632</v>
      </c>
      <c r="B74">
        <v>0</v>
      </c>
      <c r="C74">
        <v>15.4</v>
      </c>
      <c r="D74">
        <v>1.8</v>
      </c>
    </row>
    <row r="75" spans="1:4" x14ac:dyDescent="0.15">
      <c r="A75" s="1">
        <v>42290.845289351855</v>
      </c>
      <c r="B75">
        <v>0</v>
      </c>
      <c r="C75">
        <v>12.6</v>
      </c>
      <c r="D75">
        <v>1.4</v>
      </c>
    </row>
    <row r="76" spans="1:4" x14ac:dyDescent="0.15">
      <c r="A76" s="1">
        <v>42290.845636574071</v>
      </c>
      <c r="B76">
        <v>0</v>
      </c>
      <c r="C76">
        <v>15</v>
      </c>
      <c r="D76">
        <v>1.8</v>
      </c>
    </row>
    <row r="78" spans="1:4" x14ac:dyDescent="0.15">
      <c r="A78" t="s">
        <v>430</v>
      </c>
      <c r="B78" s="8">
        <f>AVERAGE(B2:B76)</f>
        <v>0.17866666666666661</v>
      </c>
      <c r="C78" s="8">
        <f t="shared" ref="C78:D78" si="0">AVERAGE(C2:C76)</f>
        <v>47.506666666666689</v>
      </c>
      <c r="D78" s="8">
        <f t="shared" si="0"/>
        <v>2.1066666666666669</v>
      </c>
    </row>
    <row r="79" spans="1:4" x14ac:dyDescent="0.15">
      <c r="A79" t="s">
        <v>431</v>
      </c>
      <c r="B79" s="8">
        <f>IF(B78=0,0,MAX(SUMPRODUCT(B2:B76,B2:B76)/SUM(B2:B76)-B78,0))</f>
        <v>3.1974527363184091</v>
      </c>
      <c r="C79" s="8">
        <f t="shared" ref="C79:D79" si="1">IF(C78=0,0,MAX(SUMPRODUCT(C2:C76,C2:C76)/SUM(C2:C76)-C78,0))</f>
        <v>8.4406249415286183</v>
      </c>
      <c r="D79" s="8">
        <f t="shared" si="1"/>
        <v>9.0295358649786994E-2</v>
      </c>
    </row>
    <row r="80" spans="1:4" x14ac:dyDescent="0.15">
      <c r="A80" t="s">
        <v>432</v>
      </c>
      <c r="B80" s="8">
        <f>ABS(MAX(B2:B76)-B78-B79)</f>
        <v>3.0238805970149247</v>
      </c>
      <c r="C80" s="8">
        <f t="shared" ref="C80:D80" si="2">ABS(MAX(C2:C76)-C78-C79)</f>
        <v>14.252708391804696</v>
      </c>
      <c r="D80" s="8">
        <f t="shared" si="2"/>
        <v>0.8030379746835461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pane xSplit="1" ySplit="1" topLeftCell="B7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75" defaultRowHeight="11" x14ac:dyDescent="0.15"/>
  <sheetData>
    <row r="1" spans="1:10" x14ac:dyDescent="0.15">
      <c r="A1" t="s">
        <v>319</v>
      </c>
      <c r="B1" t="s">
        <v>240</v>
      </c>
      <c r="C1" t="s">
        <v>241</v>
      </c>
      <c r="D1" t="s">
        <v>242</v>
      </c>
      <c r="E1" t="s">
        <v>243</v>
      </c>
      <c r="F1" t="s">
        <v>320</v>
      </c>
      <c r="G1" t="s">
        <v>321</v>
      </c>
      <c r="J1" t="s">
        <v>428</v>
      </c>
    </row>
    <row r="2" spans="1:10" x14ac:dyDescent="0.15">
      <c r="A2" s="1">
        <v>42290.81994212963</v>
      </c>
      <c r="B2">
        <v>0</v>
      </c>
      <c r="C2">
        <v>3.2</v>
      </c>
      <c r="D2">
        <v>0</v>
      </c>
      <c r="E2">
        <v>96.8</v>
      </c>
      <c r="G2">
        <v>1</v>
      </c>
      <c r="J2">
        <v>3.2</v>
      </c>
    </row>
    <row r="3" spans="1:10" x14ac:dyDescent="0.15">
      <c r="A3" s="1">
        <v>42290.820289351854</v>
      </c>
      <c r="B3">
        <v>0.2</v>
      </c>
      <c r="C3">
        <v>0.1</v>
      </c>
      <c r="D3">
        <v>0</v>
      </c>
      <c r="E3">
        <v>99.7</v>
      </c>
      <c r="G3">
        <v>1</v>
      </c>
      <c r="J3">
        <v>0.30000000000000004</v>
      </c>
    </row>
    <row r="4" spans="1:10" x14ac:dyDescent="0.15">
      <c r="A4" s="1">
        <v>42290.820636574077</v>
      </c>
      <c r="B4">
        <v>0.2</v>
      </c>
      <c r="C4">
        <v>0</v>
      </c>
      <c r="D4">
        <v>0</v>
      </c>
      <c r="E4">
        <v>99.7</v>
      </c>
      <c r="G4">
        <v>1</v>
      </c>
      <c r="J4">
        <v>0.2</v>
      </c>
    </row>
    <row r="5" spans="1:10" x14ac:dyDescent="0.15">
      <c r="A5" s="1">
        <v>42290.820983796293</v>
      </c>
      <c r="B5">
        <v>3.5</v>
      </c>
      <c r="C5">
        <v>0.1</v>
      </c>
      <c r="D5">
        <v>0</v>
      </c>
      <c r="E5">
        <v>96.4</v>
      </c>
      <c r="G5">
        <v>1</v>
      </c>
      <c r="J5">
        <v>3.6</v>
      </c>
    </row>
    <row r="6" spans="1:10" x14ac:dyDescent="0.15">
      <c r="A6" s="1">
        <v>42290.821331018517</v>
      </c>
      <c r="B6">
        <v>14.1</v>
      </c>
      <c r="C6">
        <v>0.2</v>
      </c>
      <c r="D6">
        <v>0</v>
      </c>
      <c r="E6">
        <v>85.7</v>
      </c>
      <c r="G6">
        <v>1</v>
      </c>
      <c r="J6">
        <v>14.299999999999999</v>
      </c>
    </row>
    <row r="7" spans="1:10" x14ac:dyDescent="0.15">
      <c r="A7" s="1">
        <v>42290.82167824074</v>
      </c>
      <c r="B7">
        <v>14.2</v>
      </c>
      <c r="C7">
        <v>0.4</v>
      </c>
      <c r="D7">
        <v>0</v>
      </c>
      <c r="E7">
        <v>85.4</v>
      </c>
      <c r="G7">
        <v>1</v>
      </c>
      <c r="J7">
        <v>14.6</v>
      </c>
    </row>
    <row r="8" spans="1:10" x14ac:dyDescent="0.15">
      <c r="A8" s="1">
        <v>42290.822025462963</v>
      </c>
      <c r="B8">
        <v>16.5</v>
      </c>
      <c r="C8">
        <v>0.4</v>
      </c>
      <c r="D8">
        <v>0</v>
      </c>
      <c r="E8">
        <v>83.1</v>
      </c>
      <c r="G8">
        <v>1</v>
      </c>
      <c r="J8">
        <v>16.899999999999999</v>
      </c>
    </row>
    <row r="9" spans="1:10" x14ac:dyDescent="0.15">
      <c r="A9" s="1">
        <v>42290.822372685187</v>
      </c>
      <c r="B9">
        <v>13.9</v>
      </c>
      <c r="C9">
        <v>0.3</v>
      </c>
      <c r="D9">
        <v>0</v>
      </c>
      <c r="E9">
        <v>85.8</v>
      </c>
      <c r="G9">
        <v>1</v>
      </c>
      <c r="J9">
        <v>14.200000000000001</v>
      </c>
    </row>
    <row r="10" spans="1:10" x14ac:dyDescent="0.15">
      <c r="A10" s="1">
        <v>42290.82271990741</v>
      </c>
      <c r="B10">
        <v>13.8</v>
      </c>
      <c r="C10">
        <v>0.4</v>
      </c>
      <c r="D10">
        <v>0</v>
      </c>
      <c r="E10">
        <v>85.8</v>
      </c>
      <c r="G10">
        <v>1</v>
      </c>
      <c r="J10">
        <v>14.200000000000001</v>
      </c>
    </row>
    <row r="11" spans="1:10" x14ac:dyDescent="0.15">
      <c r="A11" s="1">
        <v>42290.823067129626</v>
      </c>
      <c r="B11">
        <v>15.1</v>
      </c>
      <c r="C11">
        <v>0.4</v>
      </c>
      <c r="D11">
        <v>0</v>
      </c>
      <c r="E11">
        <v>84.5</v>
      </c>
      <c r="G11">
        <v>1</v>
      </c>
      <c r="J11">
        <v>15.5</v>
      </c>
    </row>
    <row r="12" spans="1:10" x14ac:dyDescent="0.15">
      <c r="A12" s="1">
        <v>42290.823414351849</v>
      </c>
      <c r="B12">
        <v>14.1</v>
      </c>
      <c r="C12">
        <v>0.4</v>
      </c>
      <c r="D12">
        <v>0</v>
      </c>
      <c r="E12">
        <v>85.5</v>
      </c>
      <c r="G12">
        <v>1</v>
      </c>
      <c r="J12">
        <v>14.5</v>
      </c>
    </row>
    <row r="13" spans="1:10" x14ac:dyDescent="0.15">
      <c r="A13" s="1">
        <v>42290.823761574073</v>
      </c>
      <c r="B13">
        <v>14.5</v>
      </c>
      <c r="C13">
        <v>0.3</v>
      </c>
      <c r="D13">
        <v>0</v>
      </c>
      <c r="E13">
        <v>85.2</v>
      </c>
      <c r="G13">
        <v>1</v>
      </c>
      <c r="J13">
        <v>14.8</v>
      </c>
    </row>
    <row r="14" spans="1:10" x14ac:dyDescent="0.15">
      <c r="A14" s="1">
        <v>42290.824108796296</v>
      </c>
      <c r="B14">
        <v>14.2</v>
      </c>
      <c r="C14">
        <v>0.3</v>
      </c>
      <c r="D14">
        <v>0</v>
      </c>
      <c r="E14">
        <v>85.5</v>
      </c>
      <c r="G14">
        <v>1</v>
      </c>
      <c r="J14">
        <v>14.5</v>
      </c>
    </row>
    <row r="15" spans="1:10" x14ac:dyDescent="0.15">
      <c r="A15" s="1">
        <v>42290.824456018519</v>
      </c>
      <c r="B15">
        <v>14.7</v>
      </c>
      <c r="C15">
        <v>0.4</v>
      </c>
      <c r="D15">
        <v>0</v>
      </c>
      <c r="E15">
        <v>84.9</v>
      </c>
      <c r="G15">
        <v>1</v>
      </c>
      <c r="J15">
        <v>15.1</v>
      </c>
    </row>
    <row r="16" spans="1:10" x14ac:dyDescent="0.15">
      <c r="A16" s="1">
        <v>42290.824803240743</v>
      </c>
      <c r="B16">
        <v>14.6</v>
      </c>
      <c r="C16">
        <v>0.3</v>
      </c>
      <c r="D16">
        <v>0</v>
      </c>
      <c r="E16">
        <v>85</v>
      </c>
      <c r="G16">
        <v>1</v>
      </c>
      <c r="J16">
        <v>14.9</v>
      </c>
    </row>
    <row r="17" spans="1:10" x14ac:dyDescent="0.15">
      <c r="A17" s="1">
        <v>42290.825150462966</v>
      </c>
      <c r="B17">
        <v>14.7</v>
      </c>
      <c r="C17">
        <v>0.4</v>
      </c>
      <c r="D17">
        <v>0</v>
      </c>
      <c r="E17">
        <v>84.9</v>
      </c>
      <c r="G17">
        <v>1</v>
      </c>
      <c r="J17">
        <v>15.1</v>
      </c>
    </row>
    <row r="18" spans="1:10" x14ac:dyDescent="0.15">
      <c r="A18" s="1">
        <v>42290.825497685182</v>
      </c>
      <c r="B18">
        <v>14.7</v>
      </c>
      <c r="C18">
        <v>0.4</v>
      </c>
      <c r="D18">
        <v>0</v>
      </c>
      <c r="E18">
        <v>84.9</v>
      </c>
      <c r="G18">
        <v>1</v>
      </c>
      <c r="J18">
        <v>15.1</v>
      </c>
    </row>
    <row r="19" spans="1:10" x14ac:dyDescent="0.15">
      <c r="A19" s="1">
        <v>42290.825844907406</v>
      </c>
      <c r="B19">
        <v>14.7</v>
      </c>
      <c r="C19">
        <v>0.5</v>
      </c>
      <c r="D19">
        <v>0</v>
      </c>
      <c r="E19">
        <v>84.9</v>
      </c>
      <c r="G19">
        <v>1</v>
      </c>
      <c r="J19">
        <v>15.2</v>
      </c>
    </row>
    <row r="20" spans="1:10" x14ac:dyDescent="0.15">
      <c r="A20" s="1">
        <v>42290.826192129629</v>
      </c>
      <c r="B20">
        <v>14.2</v>
      </c>
      <c r="C20">
        <v>0.4</v>
      </c>
      <c r="D20">
        <v>0</v>
      </c>
      <c r="E20">
        <v>85.4</v>
      </c>
      <c r="G20">
        <v>1</v>
      </c>
      <c r="J20">
        <v>14.6</v>
      </c>
    </row>
    <row r="21" spans="1:10" x14ac:dyDescent="0.15">
      <c r="A21" s="1">
        <v>42290.826539351852</v>
      </c>
      <c r="B21">
        <v>14.1</v>
      </c>
      <c r="C21">
        <v>0.5</v>
      </c>
      <c r="D21">
        <v>0</v>
      </c>
      <c r="E21">
        <v>85.4</v>
      </c>
      <c r="G21">
        <v>1</v>
      </c>
      <c r="J21">
        <v>14.6</v>
      </c>
    </row>
    <row r="22" spans="1:10" x14ac:dyDescent="0.15">
      <c r="A22" s="1">
        <v>42290.826886574076</v>
      </c>
      <c r="B22">
        <v>15.1</v>
      </c>
      <c r="C22">
        <v>0.5</v>
      </c>
      <c r="D22">
        <v>0</v>
      </c>
      <c r="E22">
        <v>84.4</v>
      </c>
      <c r="G22">
        <v>1</v>
      </c>
      <c r="J22">
        <v>15.6</v>
      </c>
    </row>
    <row r="23" spans="1:10" x14ac:dyDescent="0.15">
      <c r="A23" s="1">
        <v>42290.827233796299</v>
      </c>
      <c r="B23">
        <v>14.3</v>
      </c>
      <c r="C23">
        <v>0.4</v>
      </c>
      <c r="D23">
        <v>0</v>
      </c>
      <c r="E23">
        <v>85.2</v>
      </c>
      <c r="G23">
        <v>1</v>
      </c>
      <c r="J23">
        <v>14.700000000000001</v>
      </c>
    </row>
    <row r="24" spans="1:10" x14ac:dyDescent="0.15">
      <c r="A24" s="1">
        <v>42290.827581018515</v>
      </c>
      <c r="B24">
        <v>14.8</v>
      </c>
      <c r="C24">
        <v>0.5</v>
      </c>
      <c r="D24">
        <v>0</v>
      </c>
      <c r="E24">
        <v>84.7</v>
      </c>
      <c r="G24">
        <v>1</v>
      </c>
      <c r="J24">
        <v>15.3</v>
      </c>
    </row>
    <row r="25" spans="1:10" x14ac:dyDescent="0.15">
      <c r="A25" s="1">
        <v>42290.827928240738</v>
      </c>
      <c r="B25">
        <v>14.5</v>
      </c>
      <c r="C25">
        <v>0.4</v>
      </c>
      <c r="D25">
        <v>0</v>
      </c>
      <c r="E25">
        <v>85</v>
      </c>
      <c r="G25">
        <v>1</v>
      </c>
      <c r="J25">
        <v>14.9</v>
      </c>
    </row>
    <row r="26" spans="1:10" x14ac:dyDescent="0.15">
      <c r="A26" s="1">
        <v>42290.828275462962</v>
      </c>
      <c r="B26">
        <v>15.5</v>
      </c>
      <c r="C26">
        <v>0.5</v>
      </c>
      <c r="D26">
        <v>0</v>
      </c>
      <c r="E26">
        <v>84</v>
      </c>
      <c r="G26">
        <v>1</v>
      </c>
      <c r="J26">
        <v>16</v>
      </c>
    </row>
    <row r="27" spans="1:10" x14ac:dyDescent="0.15">
      <c r="A27" s="1">
        <v>42290.828622685185</v>
      </c>
      <c r="B27">
        <v>15.1</v>
      </c>
      <c r="C27">
        <v>0.4</v>
      </c>
      <c r="D27">
        <v>0</v>
      </c>
      <c r="E27">
        <v>84.5</v>
      </c>
      <c r="G27">
        <v>1</v>
      </c>
      <c r="J27">
        <v>15.5</v>
      </c>
    </row>
    <row r="28" spans="1:10" x14ac:dyDescent="0.15">
      <c r="A28" s="1">
        <v>42290.828969907408</v>
      </c>
      <c r="B28">
        <v>14.6</v>
      </c>
      <c r="C28">
        <v>0.3</v>
      </c>
      <c r="D28">
        <v>0</v>
      </c>
      <c r="E28">
        <v>85.1</v>
      </c>
      <c r="G28">
        <v>1</v>
      </c>
      <c r="J28">
        <v>14.9</v>
      </c>
    </row>
    <row r="29" spans="1:10" x14ac:dyDescent="0.15">
      <c r="A29" s="1">
        <v>42290.829317129632</v>
      </c>
      <c r="B29">
        <v>15.2</v>
      </c>
      <c r="C29">
        <v>0.3</v>
      </c>
      <c r="D29">
        <v>0</v>
      </c>
      <c r="E29">
        <v>84.5</v>
      </c>
      <c r="G29">
        <v>1</v>
      </c>
      <c r="J29">
        <v>15.5</v>
      </c>
    </row>
    <row r="30" spans="1:10" x14ac:dyDescent="0.15">
      <c r="A30" s="1">
        <v>42290.829664351855</v>
      </c>
      <c r="B30">
        <v>14.6</v>
      </c>
      <c r="C30">
        <v>0.4</v>
      </c>
      <c r="D30">
        <v>0</v>
      </c>
      <c r="E30">
        <v>85</v>
      </c>
      <c r="G30">
        <v>1</v>
      </c>
      <c r="J30">
        <v>15</v>
      </c>
    </row>
    <row r="31" spans="1:10" x14ac:dyDescent="0.15">
      <c r="A31" s="1">
        <v>42290.830011574071</v>
      </c>
      <c r="B31">
        <v>15.2</v>
      </c>
      <c r="C31">
        <v>0.5</v>
      </c>
      <c r="D31">
        <v>0</v>
      </c>
      <c r="E31">
        <v>84.3</v>
      </c>
      <c r="G31">
        <v>1</v>
      </c>
      <c r="J31">
        <v>15.7</v>
      </c>
    </row>
    <row r="32" spans="1:10" x14ac:dyDescent="0.15">
      <c r="A32" s="1">
        <v>42290.830358796295</v>
      </c>
      <c r="B32">
        <v>14.8</v>
      </c>
      <c r="C32">
        <v>0.3</v>
      </c>
      <c r="D32">
        <v>0</v>
      </c>
      <c r="E32">
        <v>84.8</v>
      </c>
      <c r="G32">
        <v>1</v>
      </c>
      <c r="J32">
        <v>15.100000000000001</v>
      </c>
    </row>
    <row r="33" spans="1:10" x14ac:dyDescent="0.15">
      <c r="A33" s="1">
        <v>42290.830706018518</v>
      </c>
      <c r="B33">
        <v>14.2</v>
      </c>
      <c r="C33">
        <v>0.5</v>
      </c>
      <c r="D33">
        <v>0</v>
      </c>
      <c r="E33">
        <v>85.4</v>
      </c>
      <c r="G33">
        <v>1</v>
      </c>
      <c r="J33">
        <v>14.7</v>
      </c>
    </row>
    <row r="34" spans="1:10" x14ac:dyDescent="0.15">
      <c r="A34" s="1">
        <v>42290.831053240741</v>
      </c>
      <c r="B34">
        <v>14.1</v>
      </c>
      <c r="C34">
        <v>0.3</v>
      </c>
      <c r="D34">
        <v>0</v>
      </c>
      <c r="E34">
        <v>85.6</v>
      </c>
      <c r="G34">
        <v>1</v>
      </c>
      <c r="J34">
        <v>14.4</v>
      </c>
    </row>
    <row r="35" spans="1:10" x14ac:dyDescent="0.15">
      <c r="A35" s="1">
        <v>42290.831400462965</v>
      </c>
      <c r="B35">
        <v>14.8</v>
      </c>
      <c r="C35">
        <v>0.4</v>
      </c>
      <c r="D35">
        <v>0</v>
      </c>
      <c r="E35">
        <v>84.7</v>
      </c>
      <c r="G35">
        <v>1</v>
      </c>
      <c r="J35">
        <v>15.200000000000001</v>
      </c>
    </row>
    <row r="36" spans="1:10" x14ac:dyDescent="0.15">
      <c r="A36" s="1">
        <v>42290.831747685188</v>
      </c>
      <c r="B36">
        <v>15.6</v>
      </c>
      <c r="C36">
        <v>0.3</v>
      </c>
      <c r="D36">
        <v>0</v>
      </c>
      <c r="E36">
        <v>84.1</v>
      </c>
      <c r="G36">
        <v>1</v>
      </c>
      <c r="J36">
        <v>15.9</v>
      </c>
    </row>
    <row r="37" spans="1:10" x14ac:dyDescent="0.15">
      <c r="A37" s="1">
        <v>42290.832094907404</v>
      </c>
      <c r="B37">
        <v>14.4</v>
      </c>
      <c r="C37">
        <v>0.4</v>
      </c>
      <c r="D37">
        <v>0</v>
      </c>
      <c r="E37">
        <v>85.2</v>
      </c>
      <c r="G37">
        <v>1</v>
      </c>
      <c r="J37">
        <v>14.8</v>
      </c>
    </row>
    <row r="38" spans="1:10" x14ac:dyDescent="0.15">
      <c r="A38" s="1">
        <v>42290.832442129627</v>
      </c>
      <c r="B38">
        <v>14.5</v>
      </c>
      <c r="C38">
        <v>0.3</v>
      </c>
      <c r="D38">
        <v>0</v>
      </c>
      <c r="E38">
        <v>85.1</v>
      </c>
      <c r="G38">
        <v>1</v>
      </c>
      <c r="J38">
        <v>14.8</v>
      </c>
    </row>
    <row r="39" spans="1:10" x14ac:dyDescent="0.15">
      <c r="A39" s="1">
        <v>42290.832789351851</v>
      </c>
      <c r="B39">
        <v>14.6</v>
      </c>
      <c r="C39">
        <v>0.4</v>
      </c>
      <c r="D39">
        <v>0</v>
      </c>
      <c r="E39">
        <v>85</v>
      </c>
      <c r="G39">
        <v>1</v>
      </c>
      <c r="J39">
        <v>15</v>
      </c>
    </row>
    <row r="40" spans="1:10" x14ac:dyDescent="0.15">
      <c r="A40" s="1">
        <v>42290.833136574074</v>
      </c>
      <c r="B40">
        <v>14.3</v>
      </c>
      <c r="C40">
        <v>0.4</v>
      </c>
      <c r="D40">
        <v>0</v>
      </c>
      <c r="E40">
        <v>85.3</v>
      </c>
      <c r="G40">
        <v>1</v>
      </c>
      <c r="J40">
        <v>14.700000000000001</v>
      </c>
    </row>
    <row r="41" spans="1:10" x14ac:dyDescent="0.15">
      <c r="A41" s="1">
        <v>42290.833483796298</v>
      </c>
      <c r="B41">
        <v>15.9</v>
      </c>
      <c r="C41">
        <v>0.4</v>
      </c>
      <c r="D41">
        <v>0</v>
      </c>
      <c r="E41">
        <v>83.7</v>
      </c>
      <c r="G41">
        <v>1</v>
      </c>
      <c r="J41">
        <v>16.3</v>
      </c>
    </row>
    <row r="42" spans="1:10" x14ac:dyDescent="0.15">
      <c r="A42" s="1">
        <v>42290.833831018521</v>
      </c>
      <c r="B42">
        <v>14.2</v>
      </c>
      <c r="C42">
        <v>0.4</v>
      </c>
      <c r="D42">
        <v>0</v>
      </c>
      <c r="E42">
        <v>85.4</v>
      </c>
      <c r="G42">
        <v>1</v>
      </c>
      <c r="J42">
        <v>14.6</v>
      </c>
    </row>
    <row r="43" spans="1:10" x14ac:dyDescent="0.15">
      <c r="A43" s="1">
        <v>42290.834178240744</v>
      </c>
      <c r="B43">
        <v>13.7</v>
      </c>
      <c r="C43">
        <v>0.4</v>
      </c>
      <c r="D43">
        <v>0</v>
      </c>
      <c r="E43">
        <v>85.9</v>
      </c>
      <c r="G43">
        <v>1</v>
      </c>
      <c r="J43">
        <v>14.1</v>
      </c>
    </row>
    <row r="44" spans="1:10" x14ac:dyDescent="0.15">
      <c r="A44" s="1">
        <v>42290.83452546296</v>
      </c>
      <c r="B44">
        <v>14</v>
      </c>
      <c r="C44">
        <v>0.3</v>
      </c>
      <c r="D44">
        <v>0</v>
      </c>
      <c r="E44">
        <v>85.7</v>
      </c>
      <c r="G44">
        <v>1</v>
      </c>
      <c r="J44">
        <v>14.3</v>
      </c>
    </row>
    <row r="45" spans="1:10" x14ac:dyDescent="0.15">
      <c r="A45" s="1">
        <v>42290.834872685184</v>
      </c>
      <c r="B45">
        <v>14.4</v>
      </c>
      <c r="C45">
        <v>0.3</v>
      </c>
      <c r="D45">
        <v>0</v>
      </c>
      <c r="E45">
        <v>85.3</v>
      </c>
      <c r="G45">
        <v>1</v>
      </c>
      <c r="J45">
        <v>14.700000000000001</v>
      </c>
    </row>
    <row r="46" spans="1:10" x14ac:dyDescent="0.15">
      <c r="A46" s="1">
        <v>42290.835219907407</v>
      </c>
      <c r="B46">
        <v>14.7</v>
      </c>
      <c r="C46">
        <v>0.4</v>
      </c>
      <c r="D46">
        <v>0</v>
      </c>
      <c r="E46">
        <v>84.8</v>
      </c>
      <c r="G46">
        <v>1</v>
      </c>
      <c r="J46">
        <v>15.1</v>
      </c>
    </row>
    <row r="47" spans="1:10" x14ac:dyDescent="0.15">
      <c r="A47" s="1">
        <v>42290.83556712963</v>
      </c>
      <c r="B47">
        <v>15</v>
      </c>
      <c r="C47">
        <v>0.4</v>
      </c>
      <c r="D47">
        <v>0</v>
      </c>
      <c r="E47">
        <v>84.5</v>
      </c>
      <c r="G47">
        <v>1</v>
      </c>
      <c r="J47">
        <v>15.4</v>
      </c>
    </row>
    <row r="48" spans="1:10" x14ac:dyDescent="0.15">
      <c r="A48" s="1">
        <v>42290.835914351854</v>
      </c>
      <c r="B48">
        <v>14.1</v>
      </c>
      <c r="C48">
        <v>0.3</v>
      </c>
      <c r="D48">
        <v>0</v>
      </c>
      <c r="E48">
        <v>85.6</v>
      </c>
      <c r="G48">
        <v>1</v>
      </c>
      <c r="J48">
        <v>14.4</v>
      </c>
    </row>
    <row r="49" spans="1:10" x14ac:dyDescent="0.15">
      <c r="A49" s="1">
        <v>42290.836261574077</v>
      </c>
      <c r="B49">
        <v>14.4</v>
      </c>
      <c r="C49">
        <v>0.2</v>
      </c>
      <c r="D49">
        <v>0</v>
      </c>
      <c r="E49">
        <v>85.4</v>
      </c>
      <c r="G49">
        <v>1</v>
      </c>
      <c r="J49">
        <v>14.6</v>
      </c>
    </row>
    <row r="50" spans="1:10" x14ac:dyDescent="0.15">
      <c r="A50" s="1">
        <v>42290.836608796293</v>
      </c>
      <c r="B50">
        <v>14.4</v>
      </c>
      <c r="C50">
        <v>0.4</v>
      </c>
      <c r="D50">
        <v>0</v>
      </c>
      <c r="E50">
        <v>85.2</v>
      </c>
      <c r="G50">
        <v>1</v>
      </c>
      <c r="J50">
        <v>14.8</v>
      </c>
    </row>
    <row r="51" spans="1:10" x14ac:dyDescent="0.15">
      <c r="A51" s="1">
        <v>42290.836956018517</v>
      </c>
      <c r="B51">
        <v>14.6</v>
      </c>
      <c r="C51">
        <v>0.3</v>
      </c>
      <c r="D51">
        <v>0</v>
      </c>
      <c r="E51">
        <v>85.1</v>
      </c>
      <c r="G51">
        <v>1</v>
      </c>
      <c r="J51">
        <v>14.9</v>
      </c>
    </row>
    <row r="52" spans="1:10" x14ac:dyDescent="0.15">
      <c r="A52" s="1">
        <v>42290.83730324074</v>
      </c>
      <c r="B52">
        <v>14.7</v>
      </c>
      <c r="C52">
        <v>0.4</v>
      </c>
      <c r="D52">
        <v>0</v>
      </c>
      <c r="E52">
        <v>84.9</v>
      </c>
      <c r="G52">
        <v>1</v>
      </c>
      <c r="J52">
        <v>15.1</v>
      </c>
    </row>
    <row r="53" spans="1:10" x14ac:dyDescent="0.15">
      <c r="A53" s="1">
        <v>42290.837650462963</v>
      </c>
      <c r="B53">
        <v>14.3</v>
      </c>
      <c r="C53">
        <v>0.4</v>
      </c>
      <c r="D53">
        <v>0</v>
      </c>
      <c r="E53">
        <v>85.2</v>
      </c>
      <c r="G53">
        <v>1</v>
      </c>
      <c r="J53">
        <v>14.700000000000001</v>
      </c>
    </row>
    <row r="54" spans="1:10" x14ac:dyDescent="0.15">
      <c r="A54" s="1">
        <v>42290.837997685187</v>
      </c>
      <c r="B54">
        <v>14.2</v>
      </c>
      <c r="C54">
        <v>0.4</v>
      </c>
      <c r="D54">
        <v>0</v>
      </c>
      <c r="E54">
        <v>85.4</v>
      </c>
      <c r="G54">
        <v>1</v>
      </c>
      <c r="J54">
        <v>14.6</v>
      </c>
    </row>
    <row r="55" spans="1:10" x14ac:dyDescent="0.15">
      <c r="A55" s="1">
        <v>42290.83834490741</v>
      </c>
      <c r="B55">
        <v>14.8</v>
      </c>
      <c r="C55">
        <v>0.6</v>
      </c>
      <c r="D55">
        <v>0</v>
      </c>
      <c r="E55">
        <v>84.5</v>
      </c>
      <c r="G55">
        <v>1</v>
      </c>
      <c r="J55">
        <v>15.4</v>
      </c>
    </row>
    <row r="56" spans="1:10" x14ac:dyDescent="0.15">
      <c r="A56" s="1">
        <v>42290.838692129626</v>
      </c>
      <c r="B56">
        <v>14.6</v>
      </c>
      <c r="C56">
        <v>0.4</v>
      </c>
      <c r="D56">
        <v>0</v>
      </c>
      <c r="E56">
        <v>84.9</v>
      </c>
      <c r="G56">
        <v>1</v>
      </c>
      <c r="J56">
        <v>15</v>
      </c>
    </row>
    <row r="57" spans="1:10" x14ac:dyDescent="0.15">
      <c r="A57" s="1">
        <v>42290.839039351849</v>
      </c>
      <c r="B57">
        <v>14.9</v>
      </c>
      <c r="C57">
        <v>0.4</v>
      </c>
      <c r="D57">
        <v>0</v>
      </c>
      <c r="E57">
        <v>84.7</v>
      </c>
      <c r="G57">
        <v>1</v>
      </c>
      <c r="J57">
        <v>15.3</v>
      </c>
    </row>
    <row r="58" spans="1:10" x14ac:dyDescent="0.15">
      <c r="A58" s="1">
        <v>42290.839386574073</v>
      </c>
      <c r="B58">
        <v>15.3</v>
      </c>
      <c r="C58">
        <v>0.3</v>
      </c>
      <c r="D58">
        <v>0</v>
      </c>
      <c r="E58">
        <v>84.4</v>
      </c>
      <c r="G58">
        <v>1</v>
      </c>
      <c r="J58">
        <v>15.600000000000001</v>
      </c>
    </row>
    <row r="59" spans="1:10" x14ac:dyDescent="0.15">
      <c r="A59" s="1">
        <v>42290.839733796296</v>
      </c>
      <c r="B59">
        <v>14.6</v>
      </c>
      <c r="C59">
        <v>0.3</v>
      </c>
      <c r="D59">
        <v>0</v>
      </c>
      <c r="E59">
        <v>85</v>
      </c>
      <c r="G59">
        <v>1</v>
      </c>
      <c r="J59">
        <v>14.9</v>
      </c>
    </row>
    <row r="60" spans="1:10" x14ac:dyDescent="0.15">
      <c r="A60" s="1">
        <v>42290.840081018519</v>
      </c>
      <c r="B60">
        <v>14.7</v>
      </c>
      <c r="C60">
        <v>0.3</v>
      </c>
      <c r="D60">
        <v>0</v>
      </c>
      <c r="E60">
        <v>85</v>
      </c>
      <c r="G60">
        <v>1</v>
      </c>
      <c r="J60">
        <v>15</v>
      </c>
    </row>
    <row r="61" spans="1:10" x14ac:dyDescent="0.15">
      <c r="A61" s="1">
        <v>42290.840428240743</v>
      </c>
      <c r="B61">
        <v>14.4</v>
      </c>
      <c r="C61">
        <v>0.4</v>
      </c>
      <c r="D61">
        <v>0</v>
      </c>
      <c r="E61">
        <v>85.2</v>
      </c>
      <c r="G61">
        <v>1</v>
      </c>
      <c r="J61">
        <v>14.8</v>
      </c>
    </row>
    <row r="62" spans="1:10" x14ac:dyDescent="0.15">
      <c r="A62" s="1">
        <v>42290.840775462966</v>
      </c>
      <c r="B62">
        <v>14.3</v>
      </c>
      <c r="C62">
        <v>0.5</v>
      </c>
      <c r="D62">
        <v>0</v>
      </c>
      <c r="E62">
        <v>85.2</v>
      </c>
      <c r="G62">
        <v>1</v>
      </c>
      <c r="J62">
        <v>14.8</v>
      </c>
    </row>
    <row r="63" spans="1:10" x14ac:dyDescent="0.15">
      <c r="A63" s="1">
        <v>42290.841122685182</v>
      </c>
      <c r="B63">
        <v>14.3</v>
      </c>
      <c r="C63">
        <v>0.4</v>
      </c>
      <c r="D63">
        <v>0</v>
      </c>
      <c r="E63">
        <v>85.3</v>
      </c>
      <c r="G63">
        <v>1</v>
      </c>
      <c r="J63">
        <v>14.700000000000001</v>
      </c>
    </row>
    <row r="64" spans="1:10" x14ac:dyDescent="0.15">
      <c r="A64" s="1">
        <v>42290.841469907406</v>
      </c>
      <c r="B64">
        <v>15.9</v>
      </c>
      <c r="C64">
        <v>0.4</v>
      </c>
      <c r="D64">
        <v>0</v>
      </c>
      <c r="E64">
        <v>83.6</v>
      </c>
      <c r="G64">
        <v>1</v>
      </c>
      <c r="J64">
        <v>16.3</v>
      </c>
    </row>
    <row r="65" spans="1:10" x14ac:dyDescent="0.15">
      <c r="A65" s="1">
        <v>42290.841817129629</v>
      </c>
      <c r="B65">
        <v>10.9</v>
      </c>
      <c r="C65">
        <v>0.3</v>
      </c>
      <c r="D65">
        <v>0</v>
      </c>
      <c r="E65">
        <v>88.8</v>
      </c>
      <c r="G65">
        <v>1</v>
      </c>
      <c r="J65">
        <v>11.200000000000001</v>
      </c>
    </row>
    <row r="66" spans="1:10" x14ac:dyDescent="0.15">
      <c r="A66" s="1">
        <v>42290.842164351852</v>
      </c>
      <c r="B66">
        <v>0.2</v>
      </c>
      <c r="C66">
        <v>0</v>
      </c>
      <c r="D66">
        <v>0</v>
      </c>
      <c r="E66">
        <v>99.7</v>
      </c>
      <c r="G66">
        <v>1</v>
      </c>
      <c r="J66">
        <v>0.2</v>
      </c>
    </row>
    <row r="67" spans="1:10" x14ac:dyDescent="0.15">
      <c r="A67" s="1">
        <v>42290.842511574076</v>
      </c>
      <c r="B67">
        <v>0.2</v>
      </c>
      <c r="C67">
        <v>0</v>
      </c>
      <c r="D67">
        <v>0</v>
      </c>
      <c r="E67">
        <v>99.8</v>
      </c>
      <c r="G67">
        <v>1</v>
      </c>
      <c r="J67">
        <v>0.2</v>
      </c>
    </row>
    <row r="68" spans="1:10" x14ac:dyDescent="0.15">
      <c r="A68" s="1">
        <v>42290.842858796299</v>
      </c>
      <c r="B68">
        <v>0.2</v>
      </c>
      <c r="C68">
        <v>0</v>
      </c>
      <c r="D68">
        <v>0</v>
      </c>
      <c r="E68">
        <v>99.7</v>
      </c>
      <c r="G68">
        <v>1</v>
      </c>
      <c r="J68">
        <v>0.2</v>
      </c>
    </row>
    <row r="69" spans="1:10" x14ac:dyDescent="0.15">
      <c r="A69" s="1">
        <v>42290.843206018515</v>
      </c>
      <c r="B69">
        <v>0.2</v>
      </c>
      <c r="C69">
        <v>0</v>
      </c>
      <c r="D69">
        <v>0</v>
      </c>
      <c r="E69">
        <v>99.8</v>
      </c>
      <c r="G69">
        <v>1</v>
      </c>
      <c r="J69">
        <v>0.2</v>
      </c>
    </row>
    <row r="70" spans="1:10" x14ac:dyDescent="0.15">
      <c r="A70" s="1">
        <v>42290.843553240738</v>
      </c>
      <c r="B70">
        <v>0.3</v>
      </c>
      <c r="C70">
        <v>0.3</v>
      </c>
      <c r="D70">
        <v>0.1</v>
      </c>
      <c r="E70">
        <v>99.4</v>
      </c>
      <c r="G70">
        <v>1</v>
      </c>
      <c r="J70">
        <v>0.6</v>
      </c>
    </row>
    <row r="71" spans="1:10" x14ac:dyDescent="0.15">
      <c r="A71" s="1">
        <v>42290.843900462962</v>
      </c>
      <c r="B71">
        <v>0.3</v>
      </c>
      <c r="C71">
        <v>0</v>
      </c>
      <c r="D71">
        <v>0</v>
      </c>
      <c r="E71">
        <v>99.7</v>
      </c>
      <c r="G71">
        <v>1</v>
      </c>
      <c r="J71">
        <v>0.3</v>
      </c>
    </row>
    <row r="72" spans="1:10" x14ac:dyDescent="0.15">
      <c r="A72" s="1">
        <v>42290.844247685185</v>
      </c>
      <c r="B72">
        <v>0.1</v>
      </c>
      <c r="C72">
        <v>0.1</v>
      </c>
      <c r="D72">
        <v>0</v>
      </c>
      <c r="E72">
        <v>99.7</v>
      </c>
      <c r="G72">
        <v>1</v>
      </c>
      <c r="J72">
        <v>0.2</v>
      </c>
    </row>
    <row r="73" spans="1:10" x14ac:dyDescent="0.15">
      <c r="A73" s="1">
        <v>42290.844594907408</v>
      </c>
      <c r="B73">
        <v>0.2</v>
      </c>
      <c r="C73">
        <v>0</v>
      </c>
      <c r="D73">
        <v>0</v>
      </c>
      <c r="E73">
        <v>99.8</v>
      </c>
      <c r="G73">
        <v>1</v>
      </c>
      <c r="J73">
        <v>0.2</v>
      </c>
    </row>
    <row r="74" spans="1:10" x14ac:dyDescent="0.15">
      <c r="A74" s="1">
        <v>42290.844942129632</v>
      </c>
      <c r="B74">
        <v>0.2</v>
      </c>
      <c r="C74">
        <v>0</v>
      </c>
      <c r="D74">
        <v>0</v>
      </c>
      <c r="E74">
        <v>99.7</v>
      </c>
      <c r="G74">
        <v>1</v>
      </c>
      <c r="J74">
        <v>0.2</v>
      </c>
    </row>
    <row r="75" spans="1:10" x14ac:dyDescent="0.15">
      <c r="A75" s="1">
        <v>42290.845289351855</v>
      </c>
      <c r="B75">
        <v>0.2</v>
      </c>
      <c r="C75">
        <v>0</v>
      </c>
      <c r="D75">
        <v>0</v>
      </c>
      <c r="E75">
        <v>99.8</v>
      </c>
      <c r="G75">
        <v>1</v>
      </c>
      <c r="J75">
        <v>0.2</v>
      </c>
    </row>
    <row r="76" spans="1:10" x14ac:dyDescent="0.15">
      <c r="A76" s="1">
        <v>42290.845636574071</v>
      </c>
      <c r="B76">
        <v>0.2</v>
      </c>
      <c r="C76">
        <v>0.1</v>
      </c>
      <c r="D76">
        <v>0.1</v>
      </c>
      <c r="E76">
        <v>99.6</v>
      </c>
      <c r="G76">
        <v>1</v>
      </c>
      <c r="J76">
        <v>0.30000000000000004</v>
      </c>
    </row>
    <row r="78" spans="1:10" x14ac:dyDescent="0.15">
      <c r="A78" t="s">
        <v>429</v>
      </c>
      <c r="B78">
        <v>11.730666666666671</v>
      </c>
      <c r="C78">
        <v>0.35599999999999993</v>
      </c>
      <c r="D78">
        <v>2.666666666666667E-3</v>
      </c>
      <c r="E78">
        <v>87.890666666666661</v>
      </c>
      <c r="F78" t="e">
        <v>#DIV/0!</v>
      </c>
      <c r="G78">
        <v>1</v>
      </c>
      <c r="H78" t="e">
        <v>#DIV/0!</v>
      </c>
      <c r="I78" t="e">
        <v>#DIV/0!</v>
      </c>
      <c r="J78">
        <v>12.086666666666668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75" defaultRowHeight="11" x14ac:dyDescent="0.15"/>
  <sheetData>
    <row r="1" spans="1:5" x14ac:dyDescent="0.15">
      <c r="A1" t="s">
        <v>467</v>
      </c>
      <c r="B1" t="s">
        <v>240</v>
      </c>
      <c r="C1" t="s">
        <v>241</v>
      </c>
      <c r="D1" t="s">
        <v>242</v>
      </c>
      <c r="E1" t="s">
        <v>243</v>
      </c>
    </row>
    <row r="2" spans="1:5" x14ac:dyDescent="0.15">
      <c r="A2" t="s">
        <v>238</v>
      </c>
      <c r="B2" s="15">
        <v>11.730666666666671</v>
      </c>
      <c r="C2" s="15">
        <v>0.35599999999999993</v>
      </c>
      <c r="D2" s="15">
        <v>2.666666666666667E-3</v>
      </c>
    </row>
  </sheetData>
  <sortState ref="A2:E2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75" defaultRowHeight="11" x14ac:dyDescent="0.15"/>
  <cols>
    <col min="2" max="3" width="7.75" customWidth="1"/>
  </cols>
  <sheetData>
    <row r="1" spans="1:256" x14ac:dyDescent="0.15">
      <c r="A1" t="s">
        <v>322</v>
      </c>
      <c r="B1" t="s">
        <v>323</v>
      </c>
      <c r="C1" t="s">
        <v>324</v>
      </c>
      <c r="IV1" t="s">
        <v>434</v>
      </c>
    </row>
    <row r="2" spans="1:256" x14ac:dyDescent="0.15">
      <c r="A2" s="1">
        <v>42290.81994212963</v>
      </c>
      <c r="B2">
        <v>4</v>
      </c>
      <c r="C2">
        <v>4</v>
      </c>
      <c r="IV2">
        <v>8</v>
      </c>
    </row>
    <row r="3" spans="1:256" x14ac:dyDescent="0.15">
      <c r="A3" s="1">
        <v>42290.820289351854</v>
      </c>
      <c r="B3">
        <v>10.7</v>
      </c>
      <c r="C3">
        <v>10.7</v>
      </c>
      <c r="IV3">
        <v>21.4</v>
      </c>
    </row>
    <row r="4" spans="1:256" x14ac:dyDescent="0.15">
      <c r="A4" s="1">
        <v>42290.820636574077</v>
      </c>
      <c r="B4">
        <v>8</v>
      </c>
      <c r="C4">
        <v>8</v>
      </c>
      <c r="IV4">
        <v>16</v>
      </c>
    </row>
    <row r="5" spans="1:256" x14ac:dyDescent="0.15">
      <c r="A5" s="1">
        <v>42290.820983796293</v>
      </c>
      <c r="B5">
        <v>9.8000000000000007</v>
      </c>
      <c r="C5">
        <v>9.8000000000000007</v>
      </c>
      <c r="IV5">
        <v>19.600000000000001</v>
      </c>
    </row>
    <row r="6" spans="1:256" x14ac:dyDescent="0.15">
      <c r="A6" s="1">
        <v>42290.821331018517</v>
      </c>
      <c r="B6">
        <v>8</v>
      </c>
      <c r="C6">
        <v>8</v>
      </c>
      <c r="IV6">
        <v>16</v>
      </c>
    </row>
    <row r="7" spans="1:256" x14ac:dyDescent="0.15">
      <c r="A7" s="1">
        <v>42290.82167824074</v>
      </c>
      <c r="B7">
        <v>31.6</v>
      </c>
      <c r="C7">
        <v>31.6</v>
      </c>
      <c r="IV7">
        <v>63.2</v>
      </c>
    </row>
    <row r="8" spans="1:256" x14ac:dyDescent="0.15">
      <c r="A8" s="1">
        <v>42290.822025462963</v>
      </c>
      <c r="B8">
        <v>20.399999999999999</v>
      </c>
      <c r="C8">
        <v>20.399999999999999</v>
      </c>
      <c r="IV8">
        <v>40.799999999999997</v>
      </c>
    </row>
    <row r="9" spans="1:256" x14ac:dyDescent="0.15">
      <c r="A9" s="1">
        <v>42290.822372685187</v>
      </c>
      <c r="B9">
        <v>40.799999999999997</v>
      </c>
      <c r="C9">
        <v>40.799999999999997</v>
      </c>
      <c r="IV9">
        <v>81.599999999999994</v>
      </c>
    </row>
    <row r="10" spans="1:256" x14ac:dyDescent="0.15">
      <c r="A10" s="1">
        <v>42290.82271990741</v>
      </c>
      <c r="B10">
        <v>25.5</v>
      </c>
      <c r="C10">
        <v>25.5</v>
      </c>
      <c r="IV10">
        <v>51</v>
      </c>
    </row>
    <row r="11" spans="1:256" x14ac:dyDescent="0.15">
      <c r="A11" s="1">
        <v>42290.823067129626</v>
      </c>
      <c r="B11">
        <v>24.8</v>
      </c>
      <c r="C11">
        <v>24.8</v>
      </c>
      <c r="IV11">
        <v>49.6</v>
      </c>
    </row>
    <row r="12" spans="1:256" x14ac:dyDescent="0.15">
      <c r="A12" s="1">
        <v>42290.823414351849</v>
      </c>
      <c r="B12">
        <v>24.2</v>
      </c>
      <c r="C12">
        <v>24.2</v>
      </c>
      <c r="IV12">
        <v>48.4</v>
      </c>
    </row>
    <row r="13" spans="1:256" x14ac:dyDescent="0.15">
      <c r="A13" s="1">
        <v>42290.823761574073</v>
      </c>
      <c r="B13">
        <v>30.4</v>
      </c>
      <c r="C13">
        <v>30.4</v>
      </c>
      <c r="IV13">
        <v>60.8</v>
      </c>
    </row>
    <row r="14" spans="1:256" x14ac:dyDescent="0.15">
      <c r="A14" s="1">
        <v>42290.824108796296</v>
      </c>
      <c r="B14">
        <v>23.4</v>
      </c>
      <c r="C14">
        <v>23.4</v>
      </c>
      <c r="IV14">
        <v>46.8</v>
      </c>
    </row>
    <row r="15" spans="1:256" x14ac:dyDescent="0.15">
      <c r="A15" s="1">
        <v>42290.824456018519</v>
      </c>
      <c r="B15">
        <v>25.9</v>
      </c>
      <c r="C15">
        <v>25.9</v>
      </c>
      <c r="IV15">
        <v>51.8</v>
      </c>
    </row>
    <row r="16" spans="1:256" x14ac:dyDescent="0.15">
      <c r="A16" s="1">
        <v>42290.824803240743</v>
      </c>
      <c r="B16">
        <v>32.4</v>
      </c>
      <c r="C16">
        <v>32.4</v>
      </c>
      <c r="IV16">
        <v>64.8</v>
      </c>
    </row>
    <row r="17" spans="1:256" x14ac:dyDescent="0.15">
      <c r="A17" s="1">
        <v>42290.825150462966</v>
      </c>
      <c r="B17">
        <v>28.4</v>
      </c>
      <c r="C17">
        <v>28.4</v>
      </c>
      <c r="IV17">
        <v>56.8</v>
      </c>
    </row>
    <row r="18" spans="1:256" x14ac:dyDescent="0.15">
      <c r="A18" s="1">
        <v>42290.825497685182</v>
      </c>
      <c r="B18">
        <v>21.3</v>
      </c>
      <c r="C18">
        <v>21.3</v>
      </c>
      <c r="IV18">
        <v>42.6</v>
      </c>
    </row>
    <row r="19" spans="1:256" x14ac:dyDescent="0.15">
      <c r="A19" s="1">
        <v>42290.825844907406</v>
      </c>
      <c r="B19">
        <v>11.1</v>
      </c>
      <c r="C19">
        <v>11.1</v>
      </c>
      <c r="IV19">
        <v>22.2</v>
      </c>
    </row>
    <row r="20" spans="1:256" x14ac:dyDescent="0.15">
      <c r="A20" s="1">
        <v>42290.826192129629</v>
      </c>
      <c r="B20">
        <v>23.3</v>
      </c>
      <c r="C20">
        <v>23.3</v>
      </c>
      <c r="IV20">
        <v>46.6</v>
      </c>
    </row>
    <row r="21" spans="1:256" x14ac:dyDescent="0.15">
      <c r="A21" s="1">
        <v>42290.826539351852</v>
      </c>
      <c r="B21">
        <v>29.2</v>
      </c>
      <c r="C21">
        <v>29.2</v>
      </c>
      <c r="IV21">
        <v>58.4</v>
      </c>
    </row>
    <row r="22" spans="1:256" x14ac:dyDescent="0.15">
      <c r="A22" s="1">
        <v>42290.826886574076</v>
      </c>
      <c r="B22">
        <v>33.4</v>
      </c>
      <c r="C22">
        <v>33.4</v>
      </c>
      <c r="IV22">
        <v>66.8</v>
      </c>
    </row>
    <row r="23" spans="1:256" x14ac:dyDescent="0.15">
      <c r="A23" s="1">
        <v>42290.827233796299</v>
      </c>
      <c r="B23">
        <v>30.1</v>
      </c>
      <c r="C23">
        <v>30.1</v>
      </c>
      <c r="IV23">
        <v>60.2</v>
      </c>
    </row>
    <row r="24" spans="1:256" x14ac:dyDescent="0.15">
      <c r="A24" s="1">
        <v>42290.827581018515</v>
      </c>
      <c r="B24">
        <v>26</v>
      </c>
      <c r="C24">
        <v>26</v>
      </c>
      <c r="IV24">
        <v>52</v>
      </c>
    </row>
    <row r="25" spans="1:256" x14ac:dyDescent="0.15">
      <c r="A25" s="1">
        <v>42290.827928240738</v>
      </c>
      <c r="B25">
        <v>23.8</v>
      </c>
      <c r="C25">
        <v>23.8</v>
      </c>
      <c r="IV25">
        <v>47.6</v>
      </c>
    </row>
    <row r="26" spans="1:256" x14ac:dyDescent="0.15">
      <c r="A26" s="1">
        <v>42290.828275462962</v>
      </c>
      <c r="B26">
        <v>26.8</v>
      </c>
      <c r="C26">
        <v>26.8</v>
      </c>
      <c r="IV26">
        <v>53.6</v>
      </c>
    </row>
    <row r="27" spans="1:256" x14ac:dyDescent="0.15">
      <c r="A27" s="1">
        <v>42290.828622685185</v>
      </c>
      <c r="B27">
        <v>27</v>
      </c>
      <c r="C27">
        <v>27</v>
      </c>
      <c r="IV27">
        <v>54</v>
      </c>
    </row>
    <row r="28" spans="1:256" x14ac:dyDescent="0.15">
      <c r="A28" s="1">
        <v>42290.828969907408</v>
      </c>
      <c r="B28">
        <v>8.3000000000000007</v>
      </c>
      <c r="C28">
        <v>8.3000000000000007</v>
      </c>
      <c r="IV28">
        <v>16.600000000000001</v>
      </c>
    </row>
    <row r="29" spans="1:256" x14ac:dyDescent="0.15">
      <c r="A29" s="1">
        <v>42290.829317129632</v>
      </c>
      <c r="B29">
        <v>44.2</v>
      </c>
      <c r="C29">
        <v>44.2</v>
      </c>
      <c r="IV29">
        <v>88.4</v>
      </c>
    </row>
    <row r="30" spans="1:256" x14ac:dyDescent="0.15">
      <c r="A30" s="1">
        <v>42290.829664351855</v>
      </c>
      <c r="B30">
        <v>23.3</v>
      </c>
      <c r="C30">
        <v>23.3</v>
      </c>
      <c r="IV30">
        <v>46.6</v>
      </c>
    </row>
    <row r="31" spans="1:256" x14ac:dyDescent="0.15">
      <c r="A31" s="1">
        <v>42290.830011574071</v>
      </c>
      <c r="B31">
        <v>28.8</v>
      </c>
      <c r="C31">
        <v>28.8</v>
      </c>
      <c r="IV31">
        <v>57.6</v>
      </c>
    </row>
    <row r="32" spans="1:256" x14ac:dyDescent="0.15">
      <c r="A32" s="1">
        <v>42290.830358796295</v>
      </c>
      <c r="B32">
        <v>21</v>
      </c>
      <c r="C32">
        <v>21</v>
      </c>
      <c r="IV32">
        <v>42</v>
      </c>
    </row>
    <row r="33" spans="1:256" x14ac:dyDescent="0.15">
      <c r="A33" s="1">
        <v>42290.830706018518</v>
      </c>
      <c r="B33">
        <v>27.9</v>
      </c>
      <c r="C33">
        <v>27.9</v>
      </c>
      <c r="IV33">
        <v>55.8</v>
      </c>
    </row>
    <row r="34" spans="1:256" x14ac:dyDescent="0.15">
      <c r="A34" s="1">
        <v>42290.831053240741</v>
      </c>
      <c r="B34">
        <v>21.8</v>
      </c>
      <c r="C34">
        <v>21.8</v>
      </c>
      <c r="IV34">
        <v>43.6</v>
      </c>
    </row>
    <row r="35" spans="1:256" x14ac:dyDescent="0.15">
      <c r="A35" s="1">
        <v>42290.831400462965</v>
      </c>
      <c r="B35">
        <v>30.4</v>
      </c>
      <c r="C35">
        <v>30.4</v>
      </c>
      <c r="IV35">
        <v>60.8</v>
      </c>
    </row>
    <row r="36" spans="1:256" x14ac:dyDescent="0.15">
      <c r="A36" s="1">
        <v>42290.831747685188</v>
      </c>
      <c r="B36">
        <v>33.1</v>
      </c>
      <c r="C36">
        <v>33.1</v>
      </c>
      <c r="IV36">
        <v>66.2</v>
      </c>
    </row>
    <row r="37" spans="1:256" x14ac:dyDescent="0.15">
      <c r="A37" s="1">
        <v>42290.832094907404</v>
      </c>
      <c r="B37">
        <v>29.6</v>
      </c>
      <c r="C37">
        <v>29.6</v>
      </c>
      <c r="IV37">
        <v>59.2</v>
      </c>
    </row>
    <row r="38" spans="1:256" x14ac:dyDescent="0.15">
      <c r="A38" s="1">
        <v>42290.832442129627</v>
      </c>
      <c r="B38">
        <v>23.9</v>
      </c>
      <c r="C38">
        <v>23.9</v>
      </c>
      <c r="IV38">
        <v>47.8</v>
      </c>
    </row>
    <row r="39" spans="1:256" x14ac:dyDescent="0.15">
      <c r="A39" s="1">
        <v>42290.832789351851</v>
      </c>
      <c r="B39">
        <v>30.2</v>
      </c>
      <c r="C39">
        <v>30.2</v>
      </c>
      <c r="IV39">
        <v>60.4</v>
      </c>
    </row>
    <row r="40" spans="1:256" x14ac:dyDescent="0.15">
      <c r="A40" s="1">
        <v>42290.833136574074</v>
      </c>
      <c r="B40">
        <v>22.7</v>
      </c>
      <c r="C40">
        <v>22.7</v>
      </c>
      <c r="IV40">
        <v>45.4</v>
      </c>
    </row>
    <row r="41" spans="1:256" x14ac:dyDescent="0.15">
      <c r="A41" s="1">
        <v>42290.833483796298</v>
      </c>
      <c r="B41">
        <v>25.7</v>
      </c>
      <c r="C41">
        <v>25.7</v>
      </c>
      <c r="IV41">
        <v>51.4</v>
      </c>
    </row>
    <row r="42" spans="1:256" x14ac:dyDescent="0.15">
      <c r="A42" s="1">
        <v>42290.833831018521</v>
      </c>
      <c r="B42">
        <v>9.1999999999999993</v>
      </c>
      <c r="C42">
        <v>9.1999999999999993</v>
      </c>
      <c r="IV42">
        <v>18.399999999999999</v>
      </c>
    </row>
    <row r="43" spans="1:256" x14ac:dyDescent="0.15">
      <c r="A43" s="1">
        <v>42290.834178240744</v>
      </c>
      <c r="B43">
        <v>25.4</v>
      </c>
      <c r="C43">
        <v>25.4</v>
      </c>
      <c r="IV43">
        <v>50.8</v>
      </c>
    </row>
    <row r="44" spans="1:256" x14ac:dyDescent="0.15">
      <c r="A44" s="1">
        <v>42290.83452546296</v>
      </c>
      <c r="B44">
        <v>29.2</v>
      </c>
      <c r="C44">
        <v>29.2</v>
      </c>
      <c r="IV44">
        <v>58.4</v>
      </c>
    </row>
    <row r="45" spans="1:256" x14ac:dyDescent="0.15">
      <c r="A45" s="1">
        <v>42290.834872685184</v>
      </c>
      <c r="B45">
        <v>26.3</v>
      </c>
      <c r="C45">
        <v>26.3</v>
      </c>
      <c r="IV45">
        <v>52.6</v>
      </c>
    </row>
    <row r="46" spans="1:256" x14ac:dyDescent="0.15">
      <c r="A46" s="1">
        <v>42290.835219907407</v>
      </c>
      <c r="B46">
        <v>23.2</v>
      </c>
      <c r="C46">
        <v>23.2</v>
      </c>
      <c r="IV46">
        <v>46.4</v>
      </c>
    </row>
    <row r="47" spans="1:256" x14ac:dyDescent="0.15">
      <c r="A47" s="1">
        <v>42290.83556712963</v>
      </c>
      <c r="B47">
        <v>30.1</v>
      </c>
      <c r="C47">
        <v>30.1</v>
      </c>
      <c r="IV47">
        <v>60.2</v>
      </c>
    </row>
    <row r="48" spans="1:256" x14ac:dyDescent="0.15">
      <c r="A48" s="1">
        <v>42290.835914351854</v>
      </c>
      <c r="B48">
        <v>25.1</v>
      </c>
      <c r="C48">
        <v>25.1</v>
      </c>
      <c r="IV48">
        <v>50.2</v>
      </c>
    </row>
    <row r="49" spans="1:256" x14ac:dyDescent="0.15">
      <c r="A49" s="1">
        <v>42290.836261574077</v>
      </c>
      <c r="B49">
        <v>31</v>
      </c>
      <c r="C49">
        <v>31</v>
      </c>
      <c r="IV49">
        <v>62</v>
      </c>
    </row>
    <row r="50" spans="1:256" x14ac:dyDescent="0.15">
      <c r="A50" s="1">
        <v>42290.836608796293</v>
      </c>
      <c r="B50">
        <v>33.799999999999997</v>
      </c>
      <c r="C50">
        <v>33.799999999999997</v>
      </c>
      <c r="IV50">
        <v>67.599999999999994</v>
      </c>
    </row>
    <row r="51" spans="1:256" x14ac:dyDescent="0.15">
      <c r="A51" s="1">
        <v>42290.836956018517</v>
      </c>
      <c r="B51">
        <v>23.9</v>
      </c>
      <c r="C51">
        <v>23.9</v>
      </c>
      <c r="IV51">
        <v>47.8</v>
      </c>
    </row>
    <row r="52" spans="1:256" x14ac:dyDescent="0.15">
      <c r="A52" s="1">
        <v>42290.83730324074</v>
      </c>
      <c r="B52">
        <v>25.1</v>
      </c>
      <c r="C52">
        <v>25.1</v>
      </c>
      <c r="IV52">
        <v>50.2</v>
      </c>
    </row>
    <row r="53" spans="1:256" x14ac:dyDescent="0.15">
      <c r="A53" s="1">
        <v>42290.837650462963</v>
      </c>
      <c r="B53">
        <v>9.6</v>
      </c>
      <c r="C53">
        <v>9.6</v>
      </c>
      <c r="IV53">
        <v>19.2</v>
      </c>
    </row>
    <row r="54" spans="1:256" x14ac:dyDescent="0.15">
      <c r="A54" s="1">
        <v>42290.837997685187</v>
      </c>
      <c r="B54">
        <v>23</v>
      </c>
      <c r="C54">
        <v>23</v>
      </c>
      <c r="IV54">
        <v>46</v>
      </c>
    </row>
    <row r="55" spans="1:256" x14ac:dyDescent="0.15">
      <c r="A55" s="1">
        <v>42290.83834490741</v>
      </c>
      <c r="B55">
        <v>26.4</v>
      </c>
      <c r="C55">
        <v>26.4</v>
      </c>
      <c r="IV55">
        <v>52.8</v>
      </c>
    </row>
    <row r="56" spans="1:256" x14ac:dyDescent="0.15">
      <c r="A56" s="1">
        <v>42290.838692129626</v>
      </c>
      <c r="B56">
        <v>24.5</v>
      </c>
      <c r="C56">
        <v>24.5</v>
      </c>
      <c r="IV56">
        <v>49</v>
      </c>
    </row>
    <row r="57" spans="1:256" x14ac:dyDescent="0.15">
      <c r="A57" s="1">
        <v>42290.839039351849</v>
      </c>
      <c r="B57">
        <v>40</v>
      </c>
      <c r="C57">
        <v>40</v>
      </c>
      <c r="IV57">
        <v>80</v>
      </c>
    </row>
    <row r="58" spans="1:256" x14ac:dyDescent="0.15">
      <c r="A58" s="1">
        <v>42290.839386574073</v>
      </c>
      <c r="B58">
        <v>24.2</v>
      </c>
      <c r="C58">
        <v>24.2</v>
      </c>
      <c r="IV58">
        <v>48.4</v>
      </c>
    </row>
    <row r="59" spans="1:256" x14ac:dyDescent="0.15">
      <c r="A59" s="1">
        <v>42290.839733796296</v>
      </c>
      <c r="B59">
        <v>33.5</v>
      </c>
      <c r="C59">
        <v>33.5</v>
      </c>
      <c r="IV59">
        <v>67</v>
      </c>
    </row>
    <row r="60" spans="1:256" x14ac:dyDescent="0.15">
      <c r="A60" s="1">
        <v>42290.840081018519</v>
      </c>
      <c r="B60">
        <v>25.5</v>
      </c>
      <c r="C60">
        <v>25.5</v>
      </c>
      <c r="IV60">
        <v>51</v>
      </c>
    </row>
    <row r="61" spans="1:256" x14ac:dyDescent="0.15">
      <c r="A61" s="1">
        <v>42290.840428240743</v>
      </c>
      <c r="B61">
        <v>28.8</v>
      </c>
      <c r="C61">
        <v>28.8</v>
      </c>
      <c r="IV61">
        <v>57.6</v>
      </c>
    </row>
    <row r="62" spans="1:256" x14ac:dyDescent="0.15">
      <c r="A62" s="1">
        <v>42290.840775462966</v>
      </c>
      <c r="B62">
        <v>21.1</v>
      </c>
      <c r="C62">
        <v>21.1</v>
      </c>
      <c r="IV62">
        <v>42.2</v>
      </c>
    </row>
    <row r="63" spans="1:256" x14ac:dyDescent="0.15">
      <c r="A63" s="1">
        <v>42290.841122685182</v>
      </c>
      <c r="B63">
        <v>26.4</v>
      </c>
      <c r="C63">
        <v>26.4</v>
      </c>
      <c r="IV63">
        <v>52.8</v>
      </c>
    </row>
    <row r="64" spans="1:256" x14ac:dyDescent="0.15">
      <c r="A64" s="1">
        <v>42290.841469907406</v>
      </c>
      <c r="B64">
        <v>8.5</v>
      </c>
      <c r="C64">
        <v>8.5</v>
      </c>
      <c r="IV64">
        <v>17</v>
      </c>
    </row>
    <row r="65" spans="1:256" x14ac:dyDescent="0.15">
      <c r="A65" s="1">
        <v>42290.841817129629</v>
      </c>
      <c r="B65">
        <v>37</v>
      </c>
      <c r="C65">
        <v>37</v>
      </c>
      <c r="IV65">
        <v>74</v>
      </c>
    </row>
    <row r="66" spans="1:256" x14ac:dyDescent="0.15">
      <c r="A66" s="1">
        <v>42290.842164351852</v>
      </c>
      <c r="B66">
        <v>20.399999999999999</v>
      </c>
      <c r="C66">
        <v>20.399999999999999</v>
      </c>
      <c r="IV66">
        <v>40.799999999999997</v>
      </c>
    </row>
    <row r="67" spans="1:256" x14ac:dyDescent="0.15">
      <c r="A67" s="1">
        <v>42290.842511574076</v>
      </c>
      <c r="B67">
        <v>10</v>
      </c>
      <c r="C67">
        <v>10</v>
      </c>
      <c r="IV67">
        <v>20</v>
      </c>
    </row>
    <row r="68" spans="1:256" x14ac:dyDescent="0.15">
      <c r="A68" s="1">
        <v>42290.842858796299</v>
      </c>
      <c r="B68">
        <v>8.1</v>
      </c>
      <c r="C68">
        <v>8.1</v>
      </c>
      <c r="IV68">
        <v>16.2</v>
      </c>
    </row>
    <row r="69" spans="1:256" x14ac:dyDescent="0.15">
      <c r="A69" s="1">
        <v>42290.843206018515</v>
      </c>
      <c r="B69">
        <v>9.5</v>
      </c>
      <c r="C69">
        <v>9.5</v>
      </c>
      <c r="IV69">
        <v>19</v>
      </c>
    </row>
    <row r="70" spans="1:256" x14ac:dyDescent="0.15">
      <c r="A70" s="1">
        <v>42290.843553240738</v>
      </c>
      <c r="B70">
        <v>9.1999999999999993</v>
      </c>
      <c r="C70">
        <v>9.1999999999999993</v>
      </c>
      <c r="IV70">
        <v>18.399999999999999</v>
      </c>
    </row>
    <row r="71" spans="1:256" x14ac:dyDescent="0.15">
      <c r="A71" s="1">
        <v>42290.843900462962</v>
      </c>
      <c r="B71">
        <v>8.1</v>
      </c>
      <c r="C71">
        <v>8.1</v>
      </c>
      <c r="IV71">
        <v>16.2</v>
      </c>
    </row>
    <row r="72" spans="1:256" x14ac:dyDescent="0.15">
      <c r="A72" s="1">
        <v>42290.844247685185</v>
      </c>
      <c r="B72">
        <v>9.8000000000000007</v>
      </c>
      <c r="C72">
        <v>9.8000000000000007</v>
      </c>
      <c r="IV72">
        <v>19.600000000000001</v>
      </c>
    </row>
    <row r="73" spans="1:256" x14ac:dyDescent="0.15">
      <c r="A73" s="1">
        <v>42290.844594907408</v>
      </c>
      <c r="B73">
        <v>8.3000000000000007</v>
      </c>
      <c r="C73">
        <v>8.3000000000000007</v>
      </c>
      <c r="IV73">
        <v>16.600000000000001</v>
      </c>
    </row>
    <row r="74" spans="1:256" x14ac:dyDescent="0.15">
      <c r="A74" s="1">
        <v>42290.844942129632</v>
      </c>
      <c r="B74">
        <v>8.3000000000000007</v>
      </c>
      <c r="C74">
        <v>8.3000000000000007</v>
      </c>
      <c r="IV74">
        <v>16.600000000000001</v>
      </c>
    </row>
    <row r="75" spans="1:256" x14ac:dyDescent="0.15">
      <c r="A75" s="1">
        <v>42290.845289351855</v>
      </c>
      <c r="B75">
        <v>8.5</v>
      </c>
      <c r="C75">
        <v>8.5</v>
      </c>
      <c r="IV75">
        <v>17</v>
      </c>
    </row>
    <row r="76" spans="1:256" x14ac:dyDescent="0.15">
      <c r="A76" s="1">
        <v>42290.845636574071</v>
      </c>
      <c r="B76">
        <v>8</v>
      </c>
      <c r="C76">
        <v>8</v>
      </c>
      <c r="IV76">
        <v>16</v>
      </c>
    </row>
    <row r="78" spans="1:256" x14ac:dyDescent="0.15">
      <c r="A78" t="s">
        <v>430</v>
      </c>
      <c r="B78" s="8">
        <f>AVERAGE(B2:B76)</f>
        <v>22.535999999999994</v>
      </c>
      <c r="C78" s="8">
        <f>AVERAGE(C2:C76)</f>
        <v>22.535999999999994</v>
      </c>
    </row>
    <row r="79" spans="1:256" x14ac:dyDescent="0.15">
      <c r="A79" t="s">
        <v>431</v>
      </c>
      <c r="B79" s="8">
        <f>IF(B78=0,0,MAX(SUMPRODUCT(B2:B76,B2:B76)/SUM(B2:B76)-B78,0))</f>
        <v>3.9381332386699945</v>
      </c>
      <c r="C79" s="8">
        <f>IF(C78=0,0,MAX(SUMPRODUCT(C2:C76,C2:C76)/SUM(C2:C76)-C78,0))</f>
        <v>3.9381332386699945</v>
      </c>
    </row>
    <row r="80" spans="1:256" x14ac:dyDescent="0.15">
      <c r="A80" t="s">
        <v>432</v>
      </c>
      <c r="B80" s="8">
        <f>ABS(MAX(B2:B76)-B78-B79)</f>
        <v>17.725866761330014</v>
      </c>
      <c r="C80" s="8">
        <f>ABS(MAX(C2:C76)-C78-C79)</f>
        <v>17.725866761330014</v>
      </c>
    </row>
    <row r="81" spans="1:3" x14ac:dyDescent="0.15">
      <c r="A81" t="s">
        <v>433</v>
      </c>
      <c r="B81" s="8">
        <f>B78+ B79</f>
        <v>26.474133238669989</v>
      </c>
      <c r="C81" s="8">
        <f>C78+ C79</f>
        <v>26.474133238669989</v>
      </c>
    </row>
  </sheetData>
  <sortState columnSort="1" ref="B1:C81">
    <sortCondition descending="1" ref="B8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1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75" defaultRowHeight="11" x14ac:dyDescent="0.15"/>
  <cols>
    <col min="2" max="3" width="7.75" customWidth="1"/>
  </cols>
  <sheetData>
    <row r="1" spans="1:256" x14ac:dyDescent="0.15">
      <c r="A1" t="s">
        <v>325</v>
      </c>
      <c r="B1" t="s">
        <v>324</v>
      </c>
      <c r="C1" t="s">
        <v>323</v>
      </c>
      <c r="IV1" t="s">
        <v>434</v>
      </c>
    </row>
    <row r="2" spans="1:256" x14ac:dyDescent="0.15">
      <c r="A2" s="1">
        <v>42290.81994212963</v>
      </c>
      <c r="B2">
        <v>0</v>
      </c>
      <c r="C2">
        <v>0</v>
      </c>
      <c r="IV2">
        <v>0</v>
      </c>
    </row>
    <row r="3" spans="1:256" x14ac:dyDescent="0.15">
      <c r="A3" s="1">
        <v>42290.820289351854</v>
      </c>
      <c r="B3">
        <v>0</v>
      </c>
      <c r="C3">
        <v>0</v>
      </c>
      <c r="IV3">
        <v>0</v>
      </c>
    </row>
    <row r="4" spans="1:256" x14ac:dyDescent="0.15">
      <c r="A4" s="1">
        <v>42290.820636574077</v>
      </c>
      <c r="B4">
        <v>0</v>
      </c>
      <c r="C4">
        <v>0</v>
      </c>
      <c r="IV4">
        <v>0</v>
      </c>
    </row>
    <row r="5" spans="1:256" x14ac:dyDescent="0.15">
      <c r="A5" s="1">
        <v>42290.820983796293</v>
      </c>
      <c r="B5">
        <v>0</v>
      </c>
      <c r="C5">
        <v>0</v>
      </c>
      <c r="IV5">
        <v>0</v>
      </c>
    </row>
    <row r="6" spans="1:256" x14ac:dyDescent="0.15">
      <c r="A6" s="1">
        <v>42290.821331018517</v>
      </c>
      <c r="B6">
        <v>0.1</v>
      </c>
      <c r="C6">
        <v>0.1</v>
      </c>
      <c r="IV6">
        <v>0.2</v>
      </c>
    </row>
    <row r="7" spans="1:256" x14ac:dyDescent="0.15">
      <c r="A7" s="1">
        <v>42290.82167824074</v>
      </c>
      <c r="B7">
        <v>0.1</v>
      </c>
      <c r="C7">
        <v>0</v>
      </c>
      <c r="IV7">
        <v>0.1</v>
      </c>
    </row>
    <row r="8" spans="1:256" x14ac:dyDescent="0.15">
      <c r="A8" s="1">
        <v>42290.822025462963</v>
      </c>
      <c r="B8">
        <v>0.1</v>
      </c>
      <c r="C8">
        <v>0.1</v>
      </c>
      <c r="IV8">
        <v>0.2</v>
      </c>
    </row>
    <row r="9" spans="1:256" x14ac:dyDescent="0.15">
      <c r="A9" s="1">
        <v>42290.822372685187</v>
      </c>
      <c r="B9">
        <v>0.1</v>
      </c>
      <c r="C9">
        <v>0.1</v>
      </c>
      <c r="IV9">
        <v>0.2</v>
      </c>
    </row>
    <row r="10" spans="1:256" x14ac:dyDescent="0.15">
      <c r="A10" s="1">
        <v>42290.82271990741</v>
      </c>
      <c r="B10">
        <v>0.1</v>
      </c>
      <c r="C10">
        <v>0.1</v>
      </c>
      <c r="IV10">
        <v>0.2</v>
      </c>
    </row>
    <row r="11" spans="1:256" x14ac:dyDescent="0.15">
      <c r="A11" s="1">
        <v>42290.823067129626</v>
      </c>
      <c r="B11">
        <v>0.1</v>
      </c>
      <c r="C11">
        <v>0.1</v>
      </c>
      <c r="IV11">
        <v>0.2</v>
      </c>
    </row>
    <row r="12" spans="1:256" x14ac:dyDescent="0.15">
      <c r="A12" s="1">
        <v>42290.823414351849</v>
      </c>
      <c r="B12">
        <v>0.1</v>
      </c>
      <c r="C12">
        <v>0.1</v>
      </c>
      <c r="IV12">
        <v>0.2</v>
      </c>
    </row>
    <row r="13" spans="1:256" x14ac:dyDescent="0.15">
      <c r="A13" s="1">
        <v>42290.823761574073</v>
      </c>
      <c r="B13">
        <v>0.1</v>
      </c>
      <c r="C13">
        <v>0.1</v>
      </c>
      <c r="IV13">
        <v>0.2</v>
      </c>
    </row>
    <row r="14" spans="1:256" x14ac:dyDescent="0.15">
      <c r="A14" s="1">
        <v>42290.824108796296</v>
      </c>
      <c r="B14">
        <v>0</v>
      </c>
      <c r="C14">
        <v>0</v>
      </c>
      <c r="IV14">
        <v>0</v>
      </c>
    </row>
    <row r="15" spans="1:256" x14ac:dyDescent="0.15">
      <c r="A15" s="1">
        <v>42290.824456018519</v>
      </c>
      <c r="B15">
        <v>0.1</v>
      </c>
      <c r="C15">
        <v>0.1</v>
      </c>
      <c r="IV15">
        <v>0.2</v>
      </c>
    </row>
    <row r="16" spans="1:256" x14ac:dyDescent="0.15">
      <c r="A16" s="1">
        <v>42290.824803240743</v>
      </c>
      <c r="B16">
        <v>0</v>
      </c>
      <c r="C16">
        <v>0</v>
      </c>
      <c r="IV16">
        <v>0</v>
      </c>
    </row>
    <row r="17" spans="1:256" x14ac:dyDescent="0.15">
      <c r="A17" s="1">
        <v>42290.825150462966</v>
      </c>
      <c r="B17">
        <v>0.1</v>
      </c>
      <c r="C17">
        <v>0.1</v>
      </c>
      <c r="IV17">
        <v>0.2</v>
      </c>
    </row>
    <row r="18" spans="1:256" x14ac:dyDescent="0.15">
      <c r="A18" s="1">
        <v>42290.825497685182</v>
      </c>
      <c r="B18">
        <v>0.1</v>
      </c>
      <c r="C18">
        <v>0.1</v>
      </c>
      <c r="IV18">
        <v>0.2</v>
      </c>
    </row>
    <row r="19" spans="1:256" x14ac:dyDescent="0.15">
      <c r="A19" s="1">
        <v>42290.825844907406</v>
      </c>
      <c r="B19">
        <v>0.1</v>
      </c>
      <c r="C19">
        <v>0.1</v>
      </c>
      <c r="IV19">
        <v>0.2</v>
      </c>
    </row>
    <row r="20" spans="1:256" x14ac:dyDescent="0.15">
      <c r="A20" s="1">
        <v>42290.826192129629</v>
      </c>
      <c r="B20">
        <v>0.1</v>
      </c>
      <c r="C20">
        <v>0.1</v>
      </c>
      <c r="IV20">
        <v>0.2</v>
      </c>
    </row>
    <row r="21" spans="1:256" x14ac:dyDescent="0.15">
      <c r="A21" s="1">
        <v>42290.826539351852</v>
      </c>
      <c r="B21">
        <v>0</v>
      </c>
      <c r="C21">
        <v>0</v>
      </c>
      <c r="IV21">
        <v>0</v>
      </c>
    </row>
    <row r="22" spans="1:256" x14ac:dyDescent="0.15">
      <c r="A22" s="1">
        <v>42290.826886574076</v>
      </c>
      <c r="B22">
        <v>0.1</v>
      </c>
      <c r="C22">
        <v>0.1</v>
      </c>
      <c r="IV22">
        <v>0.2</v>
      </c>
    </row>
    <row r="23" spans="1:256" x14ac:dyDescent="0.15">
      <c r="A23" s="1">
        <v>42290.827233796299</v>
      </c>
      <c r="B23">
        <v>0.1</v>
      </c>
      <c r="C23">
        <v>0.1</v>
      </c>
      <c r="IV23">
        <v>0.2</v>
      </c>
    </row>
    <row r="24" spans="1:256" x14ac:dyDescent="0.15">
      <c r="A24" s="1">
        <v>42290.827581018515</v>
      </c>
      <c r="B24">
        <v>0.1</v>
      </c>
      <c r="C24">
        <v>0.1</v>
      </c>
      <c r="IV24">
        <v>0.2</v>
      </c>
    </row>
    <row r="25" spans="1:256" x14ac:dyDescent="0.15">
      <c r="A25" s="1">
        <v>42290.827928240738</v>
      </c>
      <c r="B25">
        <v>0.1</v>
      </c>
      <c r="C25">
        <v>0</v>
      </c>
      <c r="IV25">
        <v>0.1</v>
      </c>
    </row>
    <row r="26" spans="1:256" x14ac:dyDescent="0.15">
      <c r="A26" s="1">
        <v>42290.828275462962</v>
      </c>
      <c r="B26">
        <v>0.1</v>
      </c>
      <c r="C26">
        <v>0.1</v>
      </c>
      <c r="IV26">
        <v>0.2</v>
      </c>
    </row>
    <row r="27" spans="1:256" x14ac:dyDescent="0.15">
      <c r="A27" s="1">
        <v>42290.828622685185</v>
      </c>
      <c r="B27">
        <v>0.1</v>
      </c>
      <c r="C27">
        <v>0.1</v>
      </c>
      <c r="IV27">
        <v>0.2</v>
      </c>
    </row>
    <row r="28" spans="1:256" x14ac:dyDescent="0.15">
      <c r="A28" s="1">
        <v>42290.828969907408</v>
      </c>
      <c r="B28">
        <v>0</v>
      </c>
      <c r="C28">
        <v>0</v>
      </c>
      <c r="IV28">
        <v>0</v>
      </c>
    </row>
    <row r="29" spans="1:256" x14ac:dyDescent="0.15">
      <c r="A29" s="1">
        <v>42290.829317129632</v>
      </c>
      <c r="B29">
        <v>0.1</v>
      </c>
      <c r="C29">
        <v>0.1</v>
      </c>
      <c r="IV29">
        <v>0.2</v>
      </c>
    </row>
    <row r="30" spans="1:256" x14ac:dyDescent="0.15">
      <c r="A30" s="1">
        <v>42290.829664351855</v>
      </c>
      <c r="B30">
        <v>0</v>
      </c>
      <c r="C30">
        <v>0.1</v>
      </c>
      <c r="IV30">
        <v>0.1</v>
      </c>
    </row>
    <row r="31" spans="1:256" x14ac:dyDescent="0.15">
      <c r="A31" s="1">
        <v>42290.830011574071</v>
      </c>
      <c r="B31">
        <v>0.1</v>
      </c>
      <c r="C31">
        <v>0.1</v>
      </c>
      <c r="IV31">
        <v>0.2</v>
      </c>
    </row>
    <row r="32" spans="1:256" x14ac:dyDescent="0.15">
      <c r="A32" s="1">
        <v>42290.830358796295</v>
      </c>
      <c r="B32">
        <v>0.1</v>
      </c>
      <c r="C32">
        <v>0.1</v>
      </c>
      <c r="IV32">
        <v>0.2</v>
      </c>
    </row>
    <row r="33" spans="1:256" x14ac:dyDescent="0.15">
      <c r="A33" s="1">
        <v>42290.830706018518</v>
      </c>
      <c r="B33">
        <v>0</v>
      </c>
      <c r="C33">
        <v>0.1</v>
      </c>
      <c r="IV33">
        <v>0.1</v>
      </c>
    </row>
    <row r="34" spans="1:256" x14ac:dyDescent="0.15">
      <c r="A34" s="1">
        <v>42290.831053240741</v>
      </c>
      <c r="B34">
        <v>0.1</v>
      </c>
      <c r="C34">
        <v>0.1</v>
      </c>
      <c r="IV34">
        <v>0.2</v>
      </c>
    </row>
    <row r="35" spans="1:256" x14ac:dyDescent="0.15">
      <c r="A35" s="1">
        <v>42290.831400462965</v>
      </c>
      <c r="B35">
        <v>0.1</v>
      </c>
      <c r="C35">
        <v>0</v>
      </c>
      <c r="IV35">
        <v>0.1</v>
      </c>
    </row>
    <row r="36" spans="1:256" x14ac:dyDescent="0.15">
      <c r="A36" s="1">
        <v>42290.831747685188</v>
      </c>
      <c r="B36">
        <v>0.1</v>
      </c>
      <c r="C36">
        <v>0.1</v>
      </c>
      <c r="IV36">
        <v>0.2</v>
      </c>
    </row>
    <row r="37" spans="1:256" x14ac:dyDescent="0.15">
      <c r="A37" s="1">
        <v>42290.832094907404</v>
      </c>
      <c r="B37">
        <v>0.1</v>
      </c>
      <c r="C37">
        <v>0.1</v>
      </c>
      <c r="IV37">
        <v>0.2</v>
      </c>
    </row>
    <row r="38" spans="1:256" x14ac:dyDescent="0.15">
      <c r="A38" s="1">
        <v>42290.832442129627</v>
      </c>
      <c r="B38">
        <v>0.1</v>
      </c>
      <c r="C38">
        <v>0.1</v>
      </c>
      <c r="IV38">
        <v>0.2</v>
      </c>
    </row>
    <row r="39" spans="1:256" x14ac:dyDescent="0.15">
      <c r="A39" s="1">
        <v>42290.832789351851</v>
      </c>
      <c r="B39">
        <v>0.1</v>
      </c>
      <c r="C39">
        <v>0.1</v>
      </c>
      <c r="IV39">
        <v>0.2</v>
      </c>
    </row>
    <row r="40" spans="1:256" x14ac:dyDescent="0.15">
      <c r="A40" s="1">
        <v>42290.833136574074</v>
      </c>
      <c r="B40">
        <v>0.1</v>
      </c>
      <c r="C40">
        <v>0.1</v>
      </c>
      <c r="IV40">
        <v>0.2</v>
      </c>
    </row>
    <row r="41" spans="1:256" x14ac:dyDescent="0.15">
      <c r="A41" s="1">
        <v>42290.833483796298</v>
      </c>
      <c r="B41">
        <v>0</v>
      </c>
      <c r="C41">
        <v>0</v>
      </c>
      <c r="IV41">
        <v>0</v>
      </c>
    </row>
    <row r="42" spans="1:256" x14ac:dyDescent="0.15">
      <c r="A42" s="1">
        <v>42290.833831018521</v>
      </c>
      <c r="B42">
        <v>0</v>
      </c>
      <c r="C42">
        <v>0</v>
      </c>
      <c r="IV42">
        <v>0</v>
      </c>
    </row>
    <row r="43" spans="1:256" x14ac:dyDescent="0.15">
      <c r="A43" s="1">
        <v>42290.834178240744</v>
      </c>
      <c r="B43">
        <v>0.1</v>
      </c>
      <c r="C43">
        <v>0.1</v>
      </c>
      <c r="IV43">
        <v>0.2</v>
      </c>
    </row>
    <row r="44" spans="1:256" x14ac:dyDescent="0.15">
      <c r="A44" s="1">
        <v>42290.83452546296</v>
      </c>
      <c r="B44">
        <v>0.1</v>
      </c>
      <c r="C44">
        <v>0.1</v>
      </c>
      <c r="IV44">
        <v>0.2</v>
      </c>
    </row>
    <row r="45" spans="1:256" x14ac:dyDescent="0.15">
      <c r="A45" s="1">
        <v>42290.834872685184</v>
      </c>
      <c r="B45">
        <v>0.1</v>
      </c>
      <c r="C45">
        <v>0.1</v>
      </c>
      <c r="IV45">
        <v>0.2</v>
      </c>
    </row>
    <row r="46" spans="1:256" x14ac:dyDescent="0.15">
      <c r="A46" s="1">
        <v>42290.835219907407</v>
      </c>
      <c r="B46">
        <v>0.1</v>
      </c>
      <c r="C46">
        <v>0.1</v>
      </c>
      <c r="IV46">
        <v>0.2</v>
      </c>
    </row>
    <row r="47" spans="1:256" x14ac:dyDescent="0.15">
      <c r="A47" s="1">
        <v>42290.83556712963</v>
      </c>
      <c r="B47">
        <v>0.1</v>
      </c>
      <c r="C47">
        <v>0.1</v>
      </c>
      <c r="IV47">
        <v>0.2</v>
      </c>
    </row>
    <row r="48" spans="1:256" x14ac:dyDescent="0.15">
      <c r="A48" s="1">
        <v>42290.835914351854</v>
      </c>
      <c r="B48">
        <v>0.1</v>
      </c>
      <c r="C48">
        <v>0</v>
      </c>
      <c r="IV48">
        <v>0.1</v>
      </c>
    </row>
    <row r="49" spans="1:256" x14ac:dyDescent="0.15">
      <c r="A49" s="1">
        <v>42290.836261574077</v>
      </c>
      <c r="B49">
        <v>0.1</v>
      </c>
      <c r="C49">
        <v>0.1</v>
      </c>
      <c r="IV49">
        <v>0.2</v>
      </c>
    </row>
    <row r="50" spans="1:256" x14ac:dyDescent="0.15">
      <c r="A50" s="1">
        <v>42290.836608796293</v>
      </c>
      <c r="B50">
        <v>0.1</v>
      </c>
      <c r="C50">
        <v>0</v>
      </c>
      <c r="IV50">
        <v>0.1</v>
      </c>
    </row>
    <row r="51" spans="1:256" x14ac:dyDescent="0.15">
      <c r="A51" s="1">
        <v>42290.836956018517</v>
      </c>
      <c r="B51">
        <v>0</v>
      </c>
      <c r="C51">
        <v>0</v>
      </c>
      <c r="IV51">
        <v>0</v>
      </c>
    </row>
    <row r="52" spans="1:256" x14ac:dyDescent="0.15">
      <c r="A52" s="1">
        <v>42290.83730324074</v>
      </c>
      <c r="B52">
        <v>0</v>
      </c>
      <c r="C52">
        <v>0.1</v>
      </c>
      <c r="IV52">
        <v>0.1</v>
      </c>
    </row>
    <row r="53" spans="1:256" x14ac:dyDescent="0.15">
      <c r="A53" s="1">
        <v>42290.837650462963</v>
      </c>
      <c r="B53">
        <v>0.1</v>
      </c>
      <c r="C53">
        <v>0</v>
      </c>
      <c r="IV53">
        <v>0.1</v>
      </c>
    </row>
    <row r="54" spans="1:256" x14ac:dyDescent="0.15">
      <c r="A54" s="1">
        <v>42290.837997685187</v>
      </c>
      <c r="B54">
        <v>0.1</v>
      </c>
      <c r="C54">
        <v>0.1</v>
      </c>
      <c r="IV54">
        <v>0.2</v>
      </c>
    </row>
    <row r="55" spans="1:256" x14ac:dyDescent="0.15">
      <c r="A55" s="1">
        <v>42290.83834490741</v>
      </c>
      <c r="B55">
        <v>0.1</v>
      </c>
      <c r="C55">
        <v>0.1</v>
      </c>
      <c r="IV55">
        <v>0.2</v>
      </c>
    </row>
    <row r="56" spans="1:256" x14ac:dyDescent="0.15">
      <c r="A56" s="1">
        <v>42290.838692129626</v>
      </c>
      <c r="B56">
        <v>0.1</v>
      </c>
      <c r="C56">
        <v>0</v>
      </c>
      <c r="IV56">
        <v>0.1</v>
      </c>
    </row>
    <row r="57" spans="1:256" x14ac:dyDescent="0.15">
      <c r="A57" s="1">
        <v>42290.839039351849</v>
      </c>
      <c r="B57">
        <v>0.1</v>
      </c>
      <c r="C57">
        <v>0.1</v>
      </c>
      <c r="IV57">
        <v>0.2</v>
      </c>
    </row>
    <row r="58" spans="1:256" x14ac:dyDescent="0.15">
      <c r="A58" s="1">
        <v>42290.839386574073</v>
      </c>
      <c r="B58">
        <v>0.1</v>
      </c>
      <c r="C58">
        <v>0.1</v>
      </c>
      <c r="IV58">
        <v>0.2</v>
      </c>
    </row>
    <row r="59" spans="1:256" x14ac:dyDescent="0.15">
      <c r="A59" s="1">
        <v>42290.839733796296</v>
      </c>
      <c r="B59">
        <v>0.1</v>
      </c>
      <c r="C59">
        <v>0.1</v>
      </c>
      <c r="IV59">
        <v>0.2</v>
      </c>
    </row>
    <row r="60" spans="1:256" x14ac:dyDescent="0.15">
      <c r="A60" s="1">
        <v>42290.840081018519</v>
      </c>
      <c r="B60">
        <v>0.1</v>
      </c>
      <c r="C60">
        <v>0.1</v>
      </c>
      <c r="IV60">
        <v>0.2</v>
      </c>
    </row>
    <row r="61" spans="1:256" x14ac:dyDescent="0.15">
      <c r="A61" s="1">
        <v>42290.840428240743</v>
      </c>
      <c r="B61">
        <v>0</v>
      </c>
      <c r="C61">
        <v>0</v>
      </c>
      <c r="IV61">
        <v>0</v>
      </c>
    </row>
    <row r="62" spans="1:256" x14ac:dyDescent="0.15">
      <c r="A62" s="1">
        <v>42290.840775462966</v>
      </c>
      <c r="B62">
        <v>0.1</v>
      </c>
      <c r="C62">
        <v>0.1</v>
      </c>
      <c r="IV62">
        <v>0.2</v>
      </c>
    </row>
    <row r="63" spans="1:256" x14ac:dyDescent="0.15">
      <c r="A63" s="1">
        <v>42290.841122685182</v>
      </c>
      <c r="B63">
        <v>0</v>
      </c>
      <c r="C63">
        <v>0.1</v>
      </c>
      <c r="IV63">
        <v>0.1</v>
      </c>
    </row>
    <row r="64" spans="1:256" x14ac:dyDescent="0.15">
      <c r="A64" s="1">
        <v>42290.841469907406</v>
      </c>
      <c r="B64">
        <v>0</v>
      </c>
      <c r="C64">
        <v>0</v>
      </c>
      <c r="IV64">
        <v>0</v>
      </c>
    </row>
    <row r="65" spans="1:256" x14ac:dyDescent="0.15">
      <c r="A65" s="1">
        <v>42290.841817129629</v>
      </c>
      <c r="B65">
        <v>0.1</v>
      </c>
      <c r="C65">
        <v>0.1</v>
      </c>
      <c r="IV65">
        <v>0.2</v>
      </c>
    </row>
    <row r="66" spans="1:256" x14ac:dyDescent="0.15">
      <c r="A66" s="1">
        <v>42290.842164351852</v>
      </c>
      <c r="B66">
        <v>0</v>
      </c>
      <c r="C66">
        <v>0</v>
      </c>
      <c r="IV66">
        <v>0</v>
      </c>
    </row>
    <row r="67" spans="1:256" x14ac:dyDescent="0.15">
      <c r="A67" s="1">
        <v>42290.842511574076</v>
      </c>
      <c r="B67">
        <v>0</v>
      </c>
      <c r="C67">
        <v>0</v>
      </c>
      <c r="IV67">
        <v>0</v>
      </c>
    </row>
    <row r="68" spans="1:256" x14ac:dyDescent="0.15">
      <c r="A68" s="1">
        <v>42290.842858796299</v>
      </c>
      <c r="B68">
        <v>0</v>
      </c>
      <c r="C68">
        <v>0</v>
      </c>
      <c r="IV68">
        <v>0</v>
      </c>
    </row>
    <row r="69" spans="1:256" x14ac:dyDescent="0.15">
      <c r="A69" s="1">
        <v>42290.843206018515</v>
      </c>
      <c r="B69">
        <v>0</v>
      </c>
      <c r="C69">
        <v>0</v>
      </c>
      <c r="IV69">
        <v>0</v>
      </c>
    </row>
    <row r="70" spans="1:256" x14ac:dyDescent="0.15">
      <c r="A70" s="1">
        <v>42290.843553240738</v>
      </c>
      <c r="B70">
        <v>0</v>
      </c>
      <c r="C70">
        <v>0</v>
      </c>
      <c r="IV70">
        <v>0</v>
      </c>
    </row>
    <row r="71" spans="1:256" x14ac:dyDescent="0.15">
      <c r="A71" s="1">
        <v>42290.843900462962</v>
      </c>
      <c r="B71">
        <v>0</v>
      </c>
      <c r="C71">
        <v>0</v>
      </c>
      <c r="IV71">
        <v>0</v>
      </c>
    </row>
    <row r="72" spans="1:256" x14ac:dyDescent="0.15">
      <c r="A72" s="1">
        <v>42290.844247685185</v>
      </c>
      <c r="B72">
        <v>0</v>
      </c>
      <c r="C72">
        <v>0</v>
      </c>
      <c r="IV72">
        <v>0</v>
      </c>
    </row>
    <row r="73" spans="1:256" x14ac:dyDescent="0.15">
      <c r="A73" s="1">
        <v>42290.844594907408</v>
      </c>
      <c r="B73">
        <v>0</v>
      </c>
      <c r="C73">
        <v>0</v>
      </c>
      <c r="IV73">
        <v>0</v>
      </c>
    </row>
    <row r="74" spans="1:256" x14ac:dyDescent="0.15">
      <c r="A74" s="1">
        <v>42290.844942129632</v>
      </c>
      <c r="B74">
        <v>0</v>
      </c>
      <c r="C74">
        <v>0</v>
      </c>
      <c r="IV74">
        <v>0</v>
      </c>
    </row>
    <row r="75" spans="1:256" x14ac:dyDescent="0.15">
      <c r="A75" s="1">
        <v>42290.845289351855</v>
      </c>
      <c r="B75">
        <v>0</v>
      </c>
      <c r="C75">
        <v>0</v>
      </c>
      <c r="IV75">
        <v>0</v>
      </c>
    </row>
    <row r="76" spans="1:256" x14ac:dyDescent="0.15">
      <c r="A76" s="1">
        <v>42290.845636574071</v>
      </c>
      <c r="B76">
        <v>0</v>
      </c>
      <c r="C76">
        <v>0</v>
      </c>
      <c r="IV76">
        <v>0</v>
      </c>
    </row>
    <row r="78" spans="1:256" x14ac:dyDescent="0.15">
      <c r="A78" t="s">
        <v>430</v>
      </c>
      <c r="B78" s="8">
        <f>AVERAGE(B2:B76)</f>
        <v>6.2666666666666662E-2</v>
      </c>
      <c r="C78" s="8">
        <f>AVERAGE(C2:C76)</f>
        <v>5.8666666666666673E-2</v>
      </c>
    </row>
    <row r="79" spans="1:256" x14ac:dyDescent="0.15">
      <c r="A79" t="s">
        <v>431</v>
      </c>
      <c r="B79" s="8">
        <f>IF(B78=0,0,MAX(SUMPRODUCT(B2:B76,B2:B76)/SUM(B2:B76)-B78,0))</f>
        <v>3.7333333333333427E-2</v>
      </c>
      <c r="C79" s="8">
        <f>IF(C78=0,0,MAX(SUMPRODUCT(C2:C76,C2:C76)/SUM(C2:C76)-C78,0))</f>
        <v>4.1333333333333402E-2</v>
      </c>
    </row>
    <row r="80" spans="1:256" x14ac:dyDescent="0.15">
      <c r="A80" t="s">
        <v>432</v>
      </c>
      <c r="B80" s="8">
        <f>ABS(MAX(B2:B76)-B78-B79)</f>
        <v>8.3266726846886741E-17</v>
      </c>
      <c r="C80" s="8">
        <f>ABS(MAX(C2:C76)-C78-C79)</f>
        <v>6.9388939039072284E-17</v>
      </c>
    </row>
    <row r="81" spans="1:3" x14ac:dyDescent="0.15">
      <c r="A81" t="s">
        <v>433</v>
      </c>
      <c r="B81" s="8">
        <f>B78+ B79</f>
        <v>0.10000000000000009</v>
      </c>
      <c r="C81" s="8">
        <f>C78+ C79</f>
        <v>0.10000000000000007</v>
      </c>
    </row>
  </sheetData>
  <sortState columnSort="1" ref="B1:C81">
    <sortCondition descending="1" ref="B8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1"/>
  <sheetViews>
    <sheetView workbookViewId="0">
      <pane xSplit="1" ySplit="1" topLeftCell="AK8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75" defaultRowHeight="11" x14ac:dyDescent="0.15"/>
  <cols>
    <col min="2" max="3" width="7.75" customWidth="1"/>
  </cols>
  <sheetData>
    <row r="1" spans="1:256" x14ac:dyDescent="0.15">
      <c r="A1" t="s">
        <v>326</v>
      </c>
      <c r="B1" t="s">
        <v>323</v>
      </c>
      <c r="C1" t="s">
        <v>324</v>
      </c>
      <c r="IV1" t="s">
        <v>434</v>
      </c>
    </row>
    <row r="2" spans="1:256" x14ac:dyDescent="0.15">
      <c r="A2" s="1">
        <v>42290.81994212963</v>
      </c>
      <c r="B2">
        <v>3.2</v>
      </c>
      <c r="C2">
        <v>3.2</v>
      </c>
      <c r="IV2">
        <v>6.4</v>
      </c>
    </row>
    <row r="3" spans="1:256" x14ac:dyDescent="0.15">
      <c r="A3" s="1">
        <v>42290.820289351854</v>
      </c>
      <c r="B3">
        <v>0</v>
      </c>
      <c r="C3">
        <v>0</v>
      </c>
      <c r="IV3">
        <v>0</v>
      </c>
    </row>
    <row r="4" spans="1:256" x14ac:dyDescent="0.15">
      <c r="A4" s="1">
        <v>42290.820636574077</v>
      </c>
      <c r="B4">
        <v>0</v>
      </c>
      <c r="C4">
        <v>0</v>
      </c>
      <c r="IV4">
        <v>0</v>
      </c>
    </row>
    <row r="5" spans="1:256" x14ac:dyDescent="0.15">
      <c r="A5" s="1">
        <v>42290.820983796293</v>
      </c>
      <c r="B5">
        <v>0</v>
      </c>
      <c r="C5">
        <v>0</v>
      </c>
      <c r="IV5">
        <v>0</v>
      </c>
    </row>
    <row r="6" spans="1:256" x14ac:dyDescent="0.15">
      <c r="A6" s="1">
        <v>42290.821331018517</v>
      </c>
      <c r="B6">
        <v>0</v>
      </c>
      <c r="C6">
        <v>0</v>
      </c>
      <c r="IV6">
        <v>0</v>
      </c>
    </row>
    <row r="7" spans="1:256" x14ac:dyDescent="0.15">
      <c r="A7" s="1">
        <v>42290.82167824074</v>
      </c>
      <c r="B7">
        <v>0</v>
      </c>
      <c r="C7">
        <v>0</v>
      </c>
      <c r="IV7">
        <v>0</v>
      </c>
    </row>
    <row r="8" spans="1:256" x14ac:dyDescent="0.15">
      <c r="A8" s="1">
        <v>42290.822025462963</v>
      </c>
      <c r="B8">
        <v>0.1</v>
      </c>
      <c r="C8">
        <v>0.1</v>
      </c>
      <c r="IV8">
        <v>0.2</v>
      </c>
    </row>
    <row r="9" spans="1:256" x14ac:dyDescent="0.15">
      <c r="A9" s="1">
        <v>42290.822372685187</v>
      </c>
      <c r="B9">
        <v>0</v>
      </c>
      <c r="C9">
        <v>0</v>
      </c>
      <c r="IV9">
        <v>0</v>
      </c>
    </row>
    <row r="10" spans="1:256" x14ac:dyDescent="0.15">
      <c r="A10" s="1">
        <v>42290.82271990741</v>
      </c>
      <c r="B10">
        <v>0</v>
      </c>
      <c r="C10">
        <v>0</v>
      </c>
      <c r="IV10">
        <v>0</v>
      </c>
    </row>
    <row r="11" spans="1:256" x14ac:dyDescent="0.15">
      <c r="A11" s="1">
        <v>42290.823067129626</v>
      </c>
      <c r="B11">
        <v>0</v>
      </c>
      <c r="C11">
        <v>0</v>
      </c>
      <c r="IV11">
        <v>0</v>
      </c>
    </row>
    <row r="12" spans="1:256" x14ac:dyDescent="0.15">
      <c r="A12" s="1">
        <v>42290.823414351849</v>
      </c>
      <c r="B12">
        <v>0.4</v>
      </c>
      <c r="C12">
        <v>0.4</v>
      </c>
      <c r="IV12">
        <v>0.8</v>
      </c>
    </row>
    <row r="13" spans="1:256" x14ac:dyDescent="0.15">
      <c r="A13" s="1">
        <v>42290.823761574073</v>
      </c>
      <c r="B13">
        <v>0</v>
      </c>
      <c r="C13">
        <v>0</v>
      </c>
      <c r="IV13">
        <v>0</v>
      </c>
    </row>
    <row r="14" spans="1:256" x14ac:dyDescent="0.15">
      <c r="A14" s="1">
        <v>42290.824108796296</v>
      </c>
      <c r="B14">
        <v>0</v>
      </c>
      <c r="C14">
        <v>0</v>
      </c>
      <c r="IV14">
        <v>0</v>
      </c>
    </row>
    <row r="15" spans="1:256" x14ac:dyDescent="0.15">
      <c r="A15" s="1">
        <v>42290.824456018519</v>
      </c>
      <c r="B15">
        <v>0.3</v>
      </c>
      <c r="C15">
        <v>0.3</v>
      </c>
      <c r="IV15">
        <v>0.6</v>
      </c>
    </row>
    <row r="16" spans="1:256" x14ac:dyDescent="0.15">
      <c r="A16" s="1">
        <v>42290.824803240743</v>
      </c>
      <c r="B16">
        <v>0</v>
      </c>
      <c r="C16">
        <v>0</v>
      </c>
      <c r="IV16">
        <v>0</v>
      </c>
    </row>
    <row r="17" spans="1:256" x14ac:dyDescent="0.15">
      <c r="A17" s="1">
        <v>42290.825150462966</v>
      </c>
      <c r="B17">
        <v>0.1</v>
      </c>
      <c r="C17">
        <v>0.1</v>
      </c>
      <c r="IV17">
        <v>0.2</v>
      </c>
    </row>
    <row r="18" spans="1:256" x14ac:dyDescent="0.15">
      <c r="A18" s="1">
        <v>42290.825497685182</v>
      </c>
      <c r="B18">
        <v>0</v>
      </c>
      <c r="C18">
        <v>0</v>
      </c>
      <c r="IV18">
        <v>0</v>
      </c>
    </row>
    <row r="19" spans="1:256" x14ac:dyDescent="0.15">
      <c r="A19" s="1">
        <v>42290.825844907406</v>
      </c>
      <c r="B19">
        <v>0.1</v>
      </c>
      <c r="C19">
        <v>0.1</v>
      </c>
      <c r="IV19">
        <v>0.2</v>
      </c>
    </row>
    <row r="20" spans="1:256" x14ac:dyDescent="0.15">
      <c r="A20" s="1">
        <v>42290.826192129629</v>
      </c>
      <c r="B20">
        <v>0</v>
      </c>
      <c r="C20">
        <v>0</v>
      </c>
      <c r="IV20">
        <v>0</v>
      </c>
    </row>
    <row r="21" spans="1:256" x14ac:dyDescent="0.15">
      <c r="A21" s="1">
        <v>42290.826539351852</v>
      </c>
      <c r="B21">
        <v>0</v>
      </c>
      <c r="C21">
        <v>0</v>
      </c>
      <c r="IV21">
        <v>0</v>
      </c>
    </row>
    <row r="22" spans="1:256" x14ac:dyDescent="0.15">
      <c r="A22" s="1">
        <v>42290.826886574076</v>
      </c>
      <c r="B22">
        <v>0</v>
      </c>
      <c r="C22">
        <v>0</v>
      </c>
      <c r="IV22">
        <v>0</v>
      </c>
    </row>
    <row r="23" spans="1:256" x14ac:dyDescent="0.15">
      <c r="A23" s="1">
        <v>42290.827233796299</v>
      </c>
      <c r="B23">
        <v>0</v>
      </c>
      <c r="C23">
        <v>0</v>
      </c>
      <c r="IV23">
        <v>0</v>
      </c>
    </row>
    <row r="24" spans="1:256" x14ac:dyDescent="0.15">
      <c r="A24" s="1">
        <v>42290.827581018515</v>
      </c>
      <c r="B24">
        <v>0.1</v>
      </c>
      <c r="C24">
        <v>0.1</v>
      </c>
      <c r="IV24">
        <v>0.2</v>
      </c>
    </row>
    <row r="25" spans="1:256" x14ac:dyDescent="0.15">
      <c r="A25" s="1">
        <v>42290.827928240738</v>
      </c>
      <c r="B25">
        <v>0</v>
      </c>
      <c r="C25">
        <v>0</v>
      </c>
      <c r="IV25">
        <v>0</v>
      </c>
    </row>
    <row r="26" spans="1:256" x14ac:dyDescent="0.15">
      <c r="A26" s="1">
        <v>42290.828275462962</v>
      </c>
      <c r="B26">
        <v>0</v>
      </c>
      <c r="C26">
        <v>0</v>
      </c>
      <c r="IV26">
        <v>0</v>
      </c>
    </row>
    <row r="27" spans="1:256" x14ac:dyDescent="0.15">
      <c r="A27" s="1">
        <v>42290.828622685185</v>
      </c>
      <c r="B27">
        <v>0</v>
      </c>
      <c r="C27">
        <v>0</v>
      </c>
      <c r="IV27">
        <v>0</v>
      </c>
    </row>
    <row r="28" spans="1:256" x14ac:dyDescent="0.15">
      <c r="A28" s="1">
        <v>42290.828969907408</v>
      </c>
      <c r="B28">
        <v>0</v>
      </c>
      <c r="C28">
        <v>0</v>
      </c>
      <c r="IV28">
        <v>0</v>
      </c>
    </row>
    <row r="29" spans="1:256" x14ac:dyDescent="0.15">
      <c r="A29" s="1">
        <v>42290.829317129632</v>
      </c>
      <c r="B29">
        <v>0.4</v>
      </c>
      <c r="C29">
        <v>0.4</v>
      </c>
      <c r="IV29">
        <v>0.8</v>
      </c>
    </row>
    <row r="30" spans="1:256" x14ac:dyDescent="0.15">
      <c r="A30" s="1">
        <v>42290.829664351855</v>
      </c>
      <c r="B30">
        <v>0</v>
      </c>
      <c r="C30">
        <v>0</v>
      </c>
      <c r="IV30">
        <v>0</v>
      </c>
    </row>
    <row r="31" spans="1:256" x14ac:dyDescent="0.15">
      <c r="A31" s="1">
        <v>42290.830011574071</v>
      </c>
      <c r="B31">
        <v>0.1</v>
      </c>
      <c r="C31">
        <v>0.1</v>
      </c>
      <c r="IV31">
        <v>0.2</v>
      </c>
    </row>
    <row r="32" spans="1:256" x14ac:dyDescent="0.15">
      <c r="A32" s="1">
        <v>42290.830358796295</v>
      </c>
      <c r="B32">
        <v>0</v>
      </c>
      <c r="C32">
        <v>0</v>
      </c>
      <c r="IV32">
        <v>0</v>
      </c>
    </row>
    <row r="33" spans="1:256" x14ac:dyDescent="0.15">
      <c r="A33" s="1">
        <v>42290.830706018518</v>
      </c>
      <c r="B33">
        <v>0</v>
      </c>
      <c r="C33">
        <v>0</v>
      </c>
      <c r="IV33">
        <v>0</v>
      </c>
    </row>
    <row r="34" spans="1:256" x14ac:dyDescent="0.15">
      <c r="A34" s="1">
        <v>42290.831053240741</v>
      </c>
      <c r="B34">
        <v>0</v>
      </c>
      <c r="C34">
        <v>0</v>
      </c>
      <c r="IV34">
        <v>0</v>
      </c>
    </row>
    <row r="35" spans="1:256" x14ac:dyDescent="0.15">
      <c r="A35" s="1">
        <v>42290.831400462965</v>
      </c>
      <c r="B35">
        <v>0</v>
      </c>
      <c r="C35">
        <v>0</v>
      </c>
      <c r="IV35">
        <v>0</v>
      </c>
    </row>
    <row r="36" spans="1:256" x14ac:dyDescent="0.15">
      <c r="A36" s="1">
        <v>42290.831747685188</v>
      </c>
      <c r="B36">
        <v>0</v>
      </c>
      <c r="C36">
        <v>0</v>
      </c>
      <c r="IV36">
        <v>0</v>
      </c>
    </row>
    <row r="37" spans="1:256" x14ac:dyDescent="0.15">
      <c r="A37" s="1">
        <v>42290.832094907404</v>
      </c>
      <c r="B37">
        <v>0</v>
      </c>
      <c r="C37">
        <v>0</v>
      </c>
      <c r="IV37">
        <v>0</v>
      </c>
    </row>
    <row r="38" spans="1:256" x14ac:dyDescent="0.15">
      <c r="A38" s="1">
        <v>42290.832442129627</v>
      </c>
      <c r="B38">
        <v>0</v>
      </c>
      <c r="C38">
        <v>0</v>
      </c>
      <c r="IV38">
        <v>0</v>
      </c>
    </row>
    <row r="39" spans="1:256" x14ac:dyDescent="0.15">
      <c r="A39" s="1">
        <v>42290.832789351851</v>
      </c>
      <c r="B39">
        <v>0</v>
      </c>
      <c r="C39">
        <v>0</v>
      </c>
      <c r="IV39">
        <v>0</v>
      </c>
    </row>
    <row r="40" spans="1:256" x14ac:dyDescent="0.15">
      <c r="A40" s="1">
        <v>42290.833136574074</v>
      </c>
      <c r="B40">
        <v>0.3</v>
      </c>
      <c r="C40">
        <v>0.3</v>
      </c>
      <c r="IV40">
        <v>0.6</v>
      </c>
    </row>
    <row r="41" spans="1:256" x14ac:dyDescent="0.15">
      <c r="A41" s="1">
        <v>42290.833483796298</v>
      </c>
      <c r="B41">
        <v>0</v>
      </c>
      <c r="C41">
        <v>0</v>
      </c>
      <c r="IV41">
        <v>0</v>
      </c>
    </row>
    <row r="42" spans="1:256" x14ac:dyDescent="0.15">
      <c r="A42" s="1">
        <v>42290.833831018521</v>
      </c>
      <c r="B42">
        <v>0</v>
      </c>
      <c r="C42">
        <v>0</v>
      </c>
      <c r="IV42">
        <v>0</v>
      </c>
    </row>
    <row r="43" spans="1:256" x14ac:dyDescent="0.15">
      <c r="A43" s="1">
        <v>42290.834178240744</v>
      </c>
      <c r="B43">
        <v>0.1</v>
      </c>
      <c r="C43">
        <v>0.1</v>
      </c>
      <c r="IV43">
        <v>0.2</v>
      </c>
    </row>
    <row r="44" spans="1:256" x14ac:dyDescent="0.15">
      <c r="A44" s="1">
        <v>42290.83452546296</v>
      </c>
      <c r="B44">
        <v>0</v>
      </c>
      <c r="C44">
        <v>0</v>
      </c>
      <c r="IV44">
        <v>0</v>
      </c>
    </row>
    <row r="45" spans="1:256" x14ac:dyDescent="0.15">
      <c r="A45" s="1">
        <v>42290.834872685184</v>
      </c>
      <c r="B45">
        <v>0.4</v>
      </c>
      <c r="C45">
        <v>0.4</v>
      </c>
      <c r="IV45">
        <v>0.8</v>
      </c>
    </row>
    <row r="46" spans="1:256" x14ac:dyDescent="0.15">
      <c r="A46" s="1">
        <v>42290.835219907407</v>
      </c>
      <c r="B46">
        <v>0</v>
      </c>
      <c r="C46">
        <v>0</v>
      </c>
      <c r="IV46">
        <v>0</v>
      </c>
    </row>
    <row r="47" spans="1:256" x14ac:dyDescent="0.15">
      <c r="A47" s="1">
        <v>42290.83556712963</v>
      </c>
      <c r="B47">
        <v>0</v>
      </c>
      <c r="C47">
        <v>0</v>
      </c>
      <c r="IV47">
        <v>0</v>
      </c>
    </row>
    <row r="48" spans="1:256" x14ac:dyDescent="0.15">
      <c r="A48" s="1">
        <v>42290.835914351854</v>
      </c>
      <c r="B48">
        <v>0</v>
      </c>
      <c r="C48">
        <v>0</v>
      </c>
      <c r="IV48">
        <v>0</v>
      </c>
    </row>
    <row r="49" spans="1:256" x14ac:dyDescent="0.15">
      <c r="A49" s="1">
        <v>42290.836261574077</v>
      </c>
      <c r="B49">
        <v>0</v>
      </c>
      <c r="C49">
        <v>0</v>
      </c>
      <c r="IV49">
        <v>0</v>
      </c>
    </row>
    <row r="50" spans="1:256" x14ac:dyDescent="0.15">
      <c r="A50" s="1">
        <v>42290.836608796293</v>
      </c>
      <c r="B50">
        <v>0.1</v>
      </c>
      <c r="C50">
        <v>0.1</v>
      </c>
      <c r="IV50">
        <v>0.2</v>
      </c>
    </row>
    <row r="51" spans="1:256" x14ac:dyDescent="0.15">
      <c r="A51" s="1">
        <v>42290.836956018517</v>
      </c>
      <c r="B51">
        <v>0</v>
      </c>
      <c r="C51">
        <v>0</v>
      </c>
      <c r="IV51">
        <v>0</v>
      </c>
    </row>
    <row r="52" spans="1:256" x14ac:dyDescent="0.15">
      <c r="A52" s="1">
        <v>42290.83730324074</v>
      </c>
      <c r="B52">
        <v>0</v>
      </c>
      <c r="C52">
        <v>0</v>
      </c>
      <c r="IV52">
        <v>0</v>
      </c>
    </row>
    <row r="53" spans="1:256" x14ac:dyDescent="0.15">
      <c r="A53" s="1">
        <v>42290.837650462963</v>
      </c>
      <c r="B53">
        <v>0</v>
      </c>
      <c r="C53">
        <v>0</v>
      </c>
      <c r="IV53">
        <v>0</v>
      </c>
    </row>
    <row r="54" spans="1:256" x14ac:dyDescent="0.15">
      <c r="A54" s="1">
        <v>42290.837997685187</v>
      </c>
      <c r="B54">
        <v>0.3</v>
      </c>
      <c r="C54">
        <v>0.3</v>
      </c>
      <c r="IV54">
        <v>0.6</v>
      </c>
    </row>
    <row r="55" spans="1:256" x14ac:dyDescent="0.15">
      <c r="A55" s="1">
        <v>42290.83834490741</v>
      </c>
      <c r="B55">
        <v>0</v>
      </c>
      <c r="C55">
        <v>0</v>
      </c>
      <c r="IV55">
        <v>0</v>
      </c>
    </row>
    <row r="56" spans="1:256" x14ac:dyDescent="0.15">
      <c r="A56" s="1">
        <v>42290.838692129626</v>
      </c>
      <c r="B56">
        <v>0</v>
      </c>
      <c r="C56">
        <v>0</v>
      </c>
      <c r="IV56">
        <v>0</v>
      </c>
    </row>
    <row r="57" spans="1:256" x14ac:dyDescent="0.15">
      <c r="A57" s="1">
        <v>42290.839039351849</v>
      </c>
      <c r="B57">
        <v>0</v>
      </c>
      <c r="C57">
        <v>0</v>
      </c>
      <c r="IV57">
        <v>0</v>
      </c>
    </row>
    <row r="58" spans="1:256" x14ac:dyDescent="0.15">
      <c r="A58" s="1">
        <v>42290.839386574073</v>
      </c>
      <c r="B58">
        <v>0</v>
      </c>
      <c r="C58">
        <v>0</v>
      </c>
      <c r="IV58">
        <v>0</v>
      </c>
    </row>
    <row r="59" spans="1:256" x14ac:dyDescent="0.15">
      <c r="A59" s="1">
        <v>42290.839733796296</v>
      </c>
      <c r="B59">
        <v>0</v>
      </c>
      <c r="C59">
        <v>0</v>
      </c>
      <c r="IV59">
        <v>0</v>
      </c>
    </row>
    <row r="60" spans="1:256" x14ac:dyDescent="0.15">
      <c r="A60" s="1">
        <v>42290.840081018519</v>
      </c>
      <c r="B60">
        <v>0</v>
      </c>
      <c r="C60">
        <v>0</v>
      </c>
      <c r="IV60">
        <v>0</v>
      </c>
    </row>
    <row r="61" spans="1:256" x14ac:dyDescent="0.15">
      <c r="A61" s="1">
        <v>42290.840428240743</v>
      </c>
      <c r="B61">
        <v>0.4</v>
      </c>
      <c r="C61">
        <v>0.4</v>
      </c>
      <c r="IV61">
        <v>0.8</v>
      </c>
    </row>
    <row r="62" spans="1:256" x14ac:dyDescent="0.15">
      <c r="A62" s="1">
        <v>42290.840775462966</v>
      </c>
      <c r="B62">
        <v>0</v>
      </c>
      <c r="C62">
        <v>0</v>
      </c>
      <c r="IV62">
        <v>0</v>
      </c>
    </row>
    <row r="63" spans="1:256" x14ac:dyDescent="0.15">
      <c r="A63" s="1">
        <v>42290.841122685182</v>
      </c>
      <c r="B63">
        <v>0</v>
      </c>
      <c r="C63">
        <v>0</v>
      </c>
      <c r="IV63">
        <v>0</v>
      </c>
    </row>
    <row r="64" spans="1:256" x14ac:dyDescent="0.15">
      <c r="A64" s="1">
        <v>42290.841469907406</v>
      </c>
      <c r="B64">
        <v>0.3</v>
      </c>
      <c r="C64">
        <v>0.3</v>
      </c>
      <c r="IV64">
        <v>0.6</v>
      </c>
    </row>
    <row r="65" spans="1:256" x14ac:dyDescent="0.15">
      <c r="A65" s="1">
        <v>42290.841817129629</v>
      </c>
      <c r="B65">
        <v>0</v>
      </c>
      <c r="C65">
        <v>0</v>
      </c>
      <c r="IV65">
        <v>0</v>
      </c>
    </row>
    <row r="66" spans="1:256" x14ac:dyDescent="0.15">
      <c r="A66" s="1">
        <v>42290.842164351852</v>
      </c>
      <c r="B66">
        <v>0</v>
      </c>
      <c r="C66">
        <v>0</v>
      </c>
      <c r="IV66">
        <v>0</v>
      </c>
    </row>
    <row r="67" spans="1:256" x14ac:dyDescent="0.15">
      <c r="A67" s="1">
        <v>42290.842511574076</v>
      </c>
      <c r="B67">
        <v>0</v>
      </c>
      <c r="C67">
        <v>0</v>
      </c>
      <c r="IV67">
        <v>0</v>
      </c>
    </row>
    <row r="68" spans="1:256" x14ac:dyDescent="0.15">
      <c r="A68" s="1">
        <v>42290.842858796299</v>
      </c>
      <c r="B68">
        <v>0</v>
      </c>
      <c r="C68">
        <v>0</v>
      </c>
      <c r="IV68">
        <v>0</v>
      </c>
    </row>
    <row r="69" spans="1:256" x14ac:dyDescent="0.15">
      <c r="A69" s="1">
        <v>42290.843206018515</v>
      </c>
      <c r="B69">
        <v>0</v>
      </c>
      <c r="C69">
        <v>0</v>
      </c>
      <c r="IV69">
        <v>0</v>
      </c>
    </row>
    <row r="70" spans="1:256" x14ac:dyDescent="0.15">
      <c r="A70" s="1">
        <v>42290.843553240738</v>
      </c>
      <c r="B70">
        <v>0</v>
      </c>
      <c r="C70">
        <v>0</v>
      </c>
      <c r="IV70">
        <v>0</v>
      </c>
    </row>
    <row r="71" spans="1:256" x14ac:dyDescent="0.15">
      <c r="A71" s="1">
        <v>42290.843900462962</v>
      </c>
      <c r="B71">
        <v>0</v>
      </c>
      <c r="C71">
        <v>0</v>
      </c>
      <c r="IV71">
        <v>0</v>
      </c>
    </row>
    <row r="72" spans="1:256" x14ac:dyDescent="0.15">
      <c r="A72" s="1">
        <v>42290.844247685185</v>
      </c>
      <c r="B72">
        <v>0</v>
      </c>
      <c r="C72">
        <v>0</v>
      </c>
      <c r="IV72">
        <v>0</v>
      </c>
    </row>
    <row r="73" spans="1:256" x14ac:dyDescent="0.15">
      <c r="A73" s="1">
        <v>42290.844594907408</v>
      </c>
      <c r="B73">
        <v>0</v>
      </c>
      <c r="C73">
        <v>0</v>
      </c>
      <c r="IV73">
        <v>0</v>
      </c>
    </row>
    <row r="74" spans="1:256" x14ac:dyDescent="0.15">
      <c r="A74" s="1">
        <v>42290.844942129632</v>
      </c>
      <c r="B74">
        <v>0</v>
      </c>
      <c r="C74">
        <v>0</v>
      </c>
      <c r="IV74">
        <v>0</v>
      </c>
    </row>
    <row r="75" spans="1:256" x14ac:dyDescent="0.15">
      <c r="A75" s="1">
        <v>42290.845289351855</v>
      </c>
      <c r="B75">
        <v>0</v>
      </c>
      <c r="C75">
        <v>0</v>
      </c>
      <c r="IV75">
        <v>0</v>
      </c>
    </row>
    <row r="76" spans="1:256" x14ac:dyDescent="0.15">
      <c r="A76" s="1">
        <v>42290.845636574071</v>
      </c>
      <c r="B76">
        <v>0</v>
      </c>
      <c r="C76">
        <v>0</v>
      </c>
      <c r="IV76">
        <v>0</v>
      </c>
    </row>
    <row r="78" spans="1:256" x14ac:dyDescent="0.15">
      <c r="A78" t="s">
        <v>430</v>
      </c>
      <c r="B78" s="8">
        <f>AVERAGE(B2:B76)</f>
        <v>8.9333333333333306E-2</v>
      </c>
      <c r="C78" s="8">
        <f>AVERAGE(C2:C76)</f>
        <v>8.9333333333333306E-2</v>
      </c>
    </row>
    <row r="79" spans="1:256" x14ac:dyDescent="0.15">
      <c r="A79" t="s">
        <v>431</v>
      </c>
      <c r="B79" s="8">
        <f>IF(B78=0,0,MAX(SUMPRODUCT(B2:B76,B2:B76)/SUM(B2:B76)-B78,0))</f>
        <v>1.5987263681592045</v>
      </c>
      <c r="C79" s="8">
        <f>IF(C78=0,0,MAX(SUMPRODUCT(C2:C76,C2:C76)/SUM(C2:C76)-C78,0))</f>
        <v>1.5987263681592045</v>
      </c>
    </row>
    <row r="80" spans="1:256" x14ac:dyDescent="0.15">
      <c r="A80" t="s">
        <v>432</v>
      </c>
      <c r="B80" s="8">
        <f>ABS(MAX(B2:B76)-B78-B79)</f>
        <v>1.5119402985074624</v>
      </c>
      <c r="C80" s="8">
        <f>ABS(MAX(C2:C76)-C78-C79)</f>
        <v>1.5119402985074624</v>
      </c>
    </row>
    <row r="81" spans="1:3" x14ac:dyDescent="0.15">
      <c r="A81" t="s">
        <v>433</v>
      </c>
      <c r="B81" s="8">
        <f>B78+ B79</f>
        <v>1.6880597014925378</v>
      </c>
      <c r="C81" s="8">
        <f>C78+ C79</f>
        <v>1.6880597014925378</v>
      </c>
    </row>
  </sheetData>
  <sortState columnSort="1" ref="B1:C81">
    <sortCondition descending="1" ref="B8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SYS_SUMM</vt:lpstr>
      <vt:lpstr>AAA</vt:lpstr>
      <vt:lpstr>BBBP</vt:lpstr>
      <vt:lpstr>DISK_SUMM</vt:lpstr>
      <vt:lpstr>CPU_ALL</vt:lpstr>
      <vt:lpstr>CPU_SUMM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TOP</vt:lpstr>
      <vt:lpstr>VM</vt:lpstr>
      <vt:lpstr>ZZZZ</vt:lpstr>
      <vt:lpstr>CPU001</vt:lpstr>
    </vt:vector>
  </TitlesOfParts>
  <Company>Vodafone Hutchison Australia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Guruprakash</dc:creator>
  <cp:lastModifiedBy>Shi Jie</cp:lastModifiedBy>
  <dcterms:created xsi:type="dcterms:W3CDTF">2015-10-13T09:26:11Z</dcterms:created>
  <dcterms:modified xsi:type="dcterms:W3CDTF">2015-10-13T22:36:21Z</dcterms:modified>
</cp:coreProperties>
</file>