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zos\Desktop\work\FTSP\results\"/>
    </mc:Choice>
  </mc:AlternateContent>
  <bookViews>
    <workbookView xWindow="0" yWindow="0" windowWidth="11370" windowHeight="9255"/>
  </bookViews>
  <sheets>
    <sheet name="ElmanRNN_PSGD{out_sample_test, " sheetId="1" r:id="rId1"/>
  </sheets>
  <calcPr calcId="152511"/>
</workbook>
</file>

<file path=xl/calcChain.xml><?xml version="1.0" encoding="utf-8"?>
<calcChain xmlns="http://schemas.openxmlformats.org/spreadsheetml/2006/main">
  <c r="G90" i="1" l="1"/>
  <c r="G61" i="1"/>
  <c r="J65" i="1"/>
  <c r="J66" i="1"/>
  <c r="K65" i="1" l="1"/>
  <c r="G3" i="1"/>
  <c r="G4" i="1" l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H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H90" i="1" s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H6" i="1" l="1"/>
  <c r="H158" i="1"/>
  <c r="H154" i="1"/>
  <c r="H150" i="1"/>
  <c r="H146" i="1"/>
  <c r="H142" i="1"/>
  <c r="H138" i="1"/>
  <c r="H134" i="1"/>
  <c r="H66" i="1"/>
  <c r="H21" i="1"/>
  <c r="H17" i="1"/>
  <c r="H13" i="1"/>
  <c r="H5" i="1"/>
  <c r="H47" i="1"/>
  <c r="H31" i="1"/>
  <c r="H15" i="1"/>
  <c r="H64" i="1"/>
  <c r="H156" i="1"/>
  <c r="H152" i="1"/>
  <c r="H148" i="1"/>
  <c r="H144" i="1"/>
  <c r="H140" i="1"/>
  <c r="H136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7" i="1"/>
  <c r="H63" i="1"/>
  <c r="H59" i="1"/>
  <c r="H55" i="1"/>
  <c r="H51" i="1"/>
  <c r="H43" i="1"/>
  <c r="H39" i="1"/>
  <c r="H35" i="1"/>
  <c r="H27" i="1"/>
  <c r="H23" i="1"/>
  <c r="H19" i="1"/>
  <c r="H11" i="1"/>
  <c r="H7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I65" i="1" s="1"/>
  <c r="H58" i="1"/>
  <c r="H53" i="1"/>
  <c r="H49" i="1"/>
  <c r="H45" i="1"/>
  <c r="H41" i="1"/>
  <c r="H37" i="1"/>
  <c r="H33" i="1"/>
  <c r="H29" i="1"/>
  <c r="H25" i="1"/>
  <c r="H10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54" i="1"/>
  <c r="H50" i="1"/>
  <c r="H46" i="1"/>
  <c r="H42" i="1"/>
  <c r="H38" i="1"/>
  <c r="H34" i="1"/>
  <c r="H30" i="1"/>
  <c r="H26" i="1"/>
  <c r="H22" i="1"/>
  <c r="H18" i="1"/>
  <c r="H14" i="1"/>
  <c r="H61" i="1"/>
  <c r="H57" i="1"/>
  <c r="H9" i="1"/>
  <c r="H130" i="1"/>
  <c r="H126" i="1"/>
  <c r="H122" i="1"/>
  <c r="H118" i="1"/>
  <c r="H114" i="1"/>
  <c r="H110" i="1"/>
  <c r="H106" i="1"/>
  <c r="H102" i="1"/>
  <c r="H98" i="1"/>
  <c r="H94" i="1"/>
  <c r="H86" i="1"/>
  <c r="H82" i="1"/>
  <c r="H78" i="1"/>
  <c r="H74" i="1"/>
  <c r="H70" i="1"/>
  <c r="H132" i="1"/>
  <c r="J93" i="1"/>
  <c r="J119" i="1"/>
  <c r="J126" i="1"/>
  <c r="J106" i="1"/>
  <c r="J87" i="1"/>
  <c r="J109" i="1"/>
  <c r="J67" i="1"/>
  <c r="J104" i="1"/>
  <c r="J112" i="1"/>
  <c r="J103" i="1"/>
  <c r="J125" i="1"/>
  <c r="J108" i="1"/>
  <c r="J90" i="1"/>
  <c r="J68" i="1"/>
  <c r="J82" i="1"/>
  <c r="J124" i="1"/>
  <c r="J91" i="1"/>
  <c r="J94" i="1"/>
  <c r="J114" i="1"/>
  <c r="J78" i="1"/>
  <c r="J85" i="1"/>
  <c r="J88" i="1"/>
  <c r="J83" i="1"/>
  <c r="J115" i="1"/>
  <c r="J77" i="1"/>
  <c r="J117" i="1"/>
  <c r="J95" i="1"/>
  <c r="J96" i="1"/>
  <c r="J71" i="1"/>
  <c r="J80" i="1"/>
  <c r="J76" i="1"/>
  <c r="J102" i="1"/>
  <c r="J97" i="1"/>
  <c r="J111" i="1"/>
  <c r="J73" i="1"/>
  <c r="J99" i="1"/>
  <c r="J105" i="1"/>
  <c r="J121" i="1"/>
  <c r="J123" i="1"/>
  <c r="J70" i="1"/>
  <c r="J116" i="1"/>
  <c r="J79" i="1"/>
  <c r="J75" i="1"/>
  <c r="J122" i="1"/>
  <c r="J120" i="1"/>
  <c r="J101" i="1"/>
  <c r="J110" i="1"/>
  <c r="J69" i="1"/>
  <c r="J86" i="1"/>
  <c r="J118" i="1"/>
  <c r="J100" i="1"/>
  <c r="J92" i="1"/>
  <c r="J84" i="1"/>
  <c r="J81" i="1"/>
  <c r="J74" i="1"/>
  <c r="J113" i="1"/>
  <c r="J107" i="1"/>
  <c r="J72" i="1"/>
  <c r="J89" i="1"/>
  <c r="J98" i="1"/>
  <c r="I66" i="1" l="1"/>
  <c r="K66" i="1" s="1"/>
  <c r="I67" i="1"/>
  <c r="K67" i="1" s="1"/>
  <c r="I70" i="1"/>
  <c r="K70" i="1" s="1"/>
  <c r="I74" i="1"/>
  <c r="K74" i="1" s="1"/>
  <c r="I78" i="1"/>
  <c r="K78" i="1" s="1"/>
  <c r="I82" i="1"/>
  <c r="K82" i="1" s="1"/>
  <c r="I86" i="1"/>
  <c r="K86" i="1" s="1"/>
  <c r="I90" i="1"/>
  <c r="K90" i="1" s="1"/>
  <c r="I94" i="1"/>
  <c r="K94" i="1" s="1"/>
  <c r="I98" i="1"/>
  <c r="K98" i="1" s="1"/>
  <c r="I102" i="1"/>
  <c r="K102" i="1" s="1"/>
  <c r="I106" i="1"/>
  <c r="K106" i="1" s="1"/>
  <c r="I110" i="1"/>
  <c r="K110" i="1" s="1"/>
  <c r="I114" i="1"/>
  <c r="K114" i="1" s="1"/>
  <c r="I118" i="1"/>
  <c r="K118" i="1" s="1"/>
  <c r="I122" i="1"/>
  <c r="K122" i="1" s="1"/>
  <c r="I126" i="1"/>
  <c r="K126" i="1" s="1"/>
  <c r="I130" i="1"/>
  <c r="K130" i="1" s="1"/>
  <c r="I134" i="1"/>
  <c r="K134" i="1" s="1"/>
  <c r="I138" i="1"/>
  <c r="K138" i="1" s="1"/>
  <c r="I142" i="1"/>
  <c r="K142" i="1" s="1"/>
  <c r="I146" i="1"/>
  <c r="K146" i="1" s="1"/>
  <c r="I150" i="1"/>
  <c r="K150" i="1" s="1"/>
  <c r="I154" i="1"/>
  <c r="K154" i="1" s="1"/>
  <c r="I158" i="1"/>
  <c r="K158" i="1" s="1"/>
  <c r="I107" i="1"/>
  <c r="K107" i="1" s="1"/>
  <c r="I119" i="1"/>
  <c r="K119" i="1" s="1"/>
  <c r="I131" i="1"/>
  <c r="K131" i="1" s="1"/>
  <c r="I135" i="1"/>
  <c r="K135" i="1" s="1"/>
  <c r="I143" i="1"/>
  <c r="K143" i="1" s="1"/>
  <c r="I155" i="1"/>
  <c r="K155" i="1" s="1"/>
  <c r="I71" i="1"/>
  <c r="K71" i="1" s="1"/>
  <c r="I75" i="1"/>
  <c r="K75" i="1" s="1"/>
  <c r="I79" i="1"/>
  <c r="K79" i="1" s="1"/>
  <c r="I83" i="1"/>
  <c r="K83" i="1" s="1"/>
  <c r="I87" i="1"/>
  <c r="K87" i="1" s="1"/>
  <c r="I91" i="1"/>
  <c r="K91" i="1" s="1"/>
  <c r="I95" i="1"/>
  <c r="K95" i="1" s="1"/>
  <c r="I99" i="1"/>
  <c r="K99" i="1" s="1"/>
  <c r="I103" i="1"/>
  <c r="K103" i="1" s="1"/>
  <c r="I68" i="1"/>
  <c r="K68" i="1" s="1"/>
  <c r="I72" i="1"/>
  <c r="K72" i="1" s="1"/>
  <c r="I76" i="1"/>
  <c r="K76" i="1" s="1"/>
  <c r="I80" i="1"/>
  <c r="K80" i="1" s="1"/>
  <c r="I84" i="1"/>
  <c r="K84" i="1" s="1"/>
  <c r="I88" i="1"/>
  <c r="K88" i="1" s="1"/>
  <c r="I92" i="1"/>
  <c r="K92" i="1" s="1"/>
  <c r="I96" i="1"/>
  <c r="K96" i="1" s="1"/>
  <c r="I100" i="1"/>
  <c r="K100" i="1" s="1"/>
  <c r="I104" i="1"/>
  <c r="K104" i="1" s="1"/>
  <c r="I108" i="1"/>
  <c r="K108" i="1" s="1"/>
  <c r="I112" i="1"/>
  <c r="K112" i="1" s="1"/>
  <c r="I116" i="1"/>
  <c r="K116" i="1" s="1"/>
  <c r="I120" i="1"/>
  <c r="K120" i="1" s="1"/>
  <c r="I124" i="1"/>
  <c r="K124" i="1" s="1"/>
  <c r="I128" i="1"/>
  <c r="K128" i="1" s="1"/>
  <c r="I132" i="1"/>
  <c r="K132" i="1" s="1"/>
  <c r="I136" i="1"/>
  <c r="K136" i="1" s="1"/>
  <c r="I140" i="1"/>
  <c r="K140" i="1" s="1"/>
  <c r="I144" i="1"/>
  <c r="K144" i="1" s="1"/>
  <c r="I148" i="1"/>
  <c r="K148" i="1" s="1"/>
  <c r="I152" i="1"/>
  <c r="K152" i="1" s="1"/>
  <c r="I156" i="1"/>
  <c r="K156" i="1" s="1"/>
  <c r="I111" i="1"/>
  <c r="K111" i="1" s="1"/>
  <c r="I123" i="1"/>
  <c r="K123" i="1" s="1"/>
  <c r="I127" i="1"/>
  <c r="K127" i="1" s="1"/>
  <c r="I139" i="1"/>
  <c r="K139" i="1" s="1"/>
  <c r="I147" i="1"/>
  <c r="K147" i="1" s="1"/>
  <c r="I69" i="1"/>
  <c r="K69" i="1" s="1"/>
  <c r="I73" i="1"/>
  <c r="K73" i="1" s="1"/>
  <c r="I77" i="1"/>
  <c r="K77" i="1" s="1"/>
  <c r="I81" i="1"/>
  <c r="K81" i="1" s="1"/>
  <c r="I85" i="1"/>
  <c r="K85" i="1" s="1"/>
  <c r="I89" i="1"/>
  <c r="K89" i="1" s="1"/>
  <c r="I93" i="1"/>
  <c r="K93" i="1" s="1"/>
  <c r="I97" i="1"/>
  <c r="K97" i="1" s="1"/>
  <c r="I101" i="1"/>
  <c r="K101" i="1" s="1"/>
  <c r="I105" i="1"/>
  <c r="K105" i="1" s="1"/>
  <c r="I109" i="1"/>
  <c r="K109" i="1" s="1"/>
  <c r="I113" i="1"/>
  <c r="K113" i="1" s="1"/>
  <c r="I117" i="1"/>
  <c r="K117" i="1" s="1"/>
  <c r="I121" i="1"/>
  <c r="K121" i="1" s="1"/>
  <c r="I125" i="1"/>
  <c r="K125" i="1" s="1"/>
  <c r="I129" i="1"/>
  <c r="K129" i="1" s="1"/>
  <c r="I133" i="1"/>
  <c r="K133" i="1" s="1"/>
  <c r="I137" i="1"/>
  <c r="K137" i="1" s="1"/>
  <c r="I141" i="1"/>
  <c r="K141" i="1" s="1"/>
  <c r="I145" i="1"/>
  <c r="K145" i="1" s="1"/>
  <c r="I149" i="1"/>
  <c r="K149" i="1" s="1"/>
  <c r="I153" i="1"/>
  <c r="K153" i="1" s="1"/>
  <c r="I157" i="1"/>
  <c r="K157" i="1" s="1"/>
  <c r="I115" i="1"/>
  <c r="K115" i="1" s="1"/>
  <c r="I151" i="1"/>
  <c r="K151" i="1" s="1"/>
  <c r="C283" i="1"/>
  <c r="C282" i="1"/>
  <c r="C281" i="1" l="1"/>
  <c r="C280" i="1"/>
  <c r="C27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" i="1"/>
  <c r="E2" i="1" s="1"/>
  <c r="C284" i="1" l="1"/>
  <c r="D281" i="1"/>
  <c r="D282" i="1"/>
  <c r="D283" i="1"/>
  <c r="D280" i="1"/>
  <c r="D279" i="1"/>
</calcChain>
</file>

<file path=xl/sharedStrings.xml><?xml version="1.0" encoding="utf-8"?>
<sst xmlns="http://schemas.openxmlformats.org/spreadsheetml/2006/main" count="14" uniqueCount="14">
  <si>
    <t>Prediction</t>
  </si>
  <si>
    <t>Actual</t>
  </si>
  <si>
    <t>Error</t>
  </si>
  <si>
    <t>ABS Error</t>
  </si>
  <si>
    <t>Mean Error</t>
  </si>
  <si>
    <t>Error Range</t>
  </si>
  <si>
    <t>Erro STD</t>
  </si>
  <si>
    <t>Max Error</t>
  </si>
  <si>
    <t>Min Error</t>
  </si>
  <si>
    <t>Conf Intervals</t>
  </si>
  <si>
    <t>Cum Sum 
From Mean 
and before</t>
  </si>
  <si>
    <t>Cum Sum 
From Mean and after</t>
  </si>
  <si>
    <t>Use in formula 
of cum sum</t>
  </si>
  <si>
    <t>Max %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</si>
</sst>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theme="0" tint="-0.24994659260841701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 Predicted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'ElmanRNN_PSGD{out_sample_test, '!$B$1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1.8969626385126295E-2"/>
                  <c:y val="-4.91909339531604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'ElmanRNN_PSGD{out_sample_test, '!$A$2:$A$277</c:f>
              <c:numCache>
                <c:formatCode>General</c:formatCode>
                <c:ptCount val="276"/>
                <c:pt idx="0">
                  <c:v>139.39968861</c:v>
                </c:pt>
                <c:pt idx="1">
                  <c:v>140.85616583999999</c:v>
                </c:pt>
                <c:pt idx="2">
                  <c:v>140.98310355999999</c:v>
                </c:pt>
                <c:pt idx="3">
                  <c:v>140.78559382</c:v>
                </c:pt>
                <c:pt idx="4">
                  <c:v>141.7684955</c:v>
                </c:pt>
                <c:pt idx="5">
                  <c:v>141.14270679000001</c:v>
                </c:pt>
                <c:pt idx="6">
                  <c:v>142.20592991000001</c:v>
                </c:pt>
                <c:pt idx="7">
                  <c:v>141.54296149999999</c:v>
                </c:pt>
                <c:pt idx="8">
                  <c:v>141.34299472999999</c:v>
                </c:pt>
                <c:pt idx="9">
                  <c:v>141.62632578</c:v>
                </c:pt>
                <c:pt idx="10">
                  <c:v>144.57371719</c:v>
                </c:pt>
                <c:pt idx="11">
                  <c:v>144.88693728999999</c:v>
                </c:pt>
                <c:pt idx="12">
                  <c:v>144.52553814999999</c:v>
                </c:pt>
                <c:pt idx="13">
                  <c:v>144.23436293</c:v>
                </c:pt>
                <c:pt idx="14">
                  <c:v>144.22246010000001</c:v>
                </c:pt>
                <c:pt idx="15">
                  <c:v>145.25038889000001</c:v>
                </c:pt>
                <c:pt idx="16">
                  <c:v>144.88048832000001</c:v>
                </c:pt>
                <c:pt idx="17">
                  <c:v>144.31647981</c:v>
                </c:pt>
                <c:pt idx="18">
                  <c:v>144.04928957000001</c:v>
                </c:pt>
                <c:pt idx="19">
                  <c:v>143.89829775000001</c:v>
                </c:pt>
                <c:pt idx="20">
                  <c:v>142.95636855000001</c:v>
                </c:pt>
                <c:pt idx="21">
                  <c:v>142.75392482000001</c:v>
                </c:pt>
                <c:pt idx="22">
                  <c:v>142.02688046</c:v>
                </c:pt>
                <c:pt idx="23">
                  <c:v>142.53757898000001</c:v>
                </c:pt>
                <c:pt idx="24">
                  <c:v>141.90782092000001</c:v>
                </c:pt>
                <c:pt idx="25">
                  <c:v>141.51598183999999</c:v>
                </c:pt>
                <c:pt idx="26">
                  <c:v>143.29535050999999</c:v>
                </c:pt>
                <c:pt idx="27">
                  <c:v>142.90248657000001</c:v>
                </c:pt>
                <c:pt idx="28">
                  <c:v>144.11385379999999</c:v>
                </c:pt>
                <c:pt idx="29">
                  <c:v>144.98944320000001</c:v>
                </c:pt>
                <c:pt idx="30">
                  <c:v>144.27394570000001</c:v>
                </c:pt>
                <c:pt idx="31">
                  <c:v>144.22756860000001</c:v>
                </c:pt>
                <c:pt idx="32">
                  <c:v>144.21774124999999</c:v>
                </c:pt>
                <c:pt idx="33">
                  <c:v>147.33591575</c:v>
                </c:pt>
                <c:pt idx="34">
                  <c:v>148.45690931999999</c:v>
                </c:pt>
                <c:pt idx="35">
                  <c:v>148.21125094999999</c:v>
                </c:pt>
                <c:pt idx="36">
                  <c:v>147.33771085000001</c:v>
                </c:pt>
                <c:pt idx="37">
                  <c:v>149.60505677</c:v>
                </c:pt>
                <c:pt idx="38">
                  <c:v>153.97907821000001</c:v>
                </c:pt>
                <c:pt idx="39">
                  <c:v>155.24938470000001</c:v>
                </c:pt>
                <c:pt idx="40">
                  <c:v>154.28333588999999</c:v>
                </c:pt>
                <c:pt idx="41">
                  <c:v>154.92737765999999</c:v>
                </c:pt>
                <c:pt idx="42">
                  <c:v>156.95510847</c:v>
                </c:pt>
                <c:pt idx="43">
                  <c:v>156.60914349999999</c:v>
                </c:pt>
                <c:pt idx="44">
                  <c:v>156.22524421</c:v>
                </c:pt>
                <c:pt idx="45">
                  <c:v>152.39473108999999</c:v>
                </c:pt>
                <c:pt idx="46">
                  <c:v>154.03980519000001</c:v>
                </c:pt>
                <c:pt idx="47">
                  <c:v>154.26640304</c:v>
                </c:pt>
                <c:pt idx="48">
                  <c:v>154.98550772999999</c:v>
                </c:pt>
                <c:pt idx="49">
                  <c:v>154.78186072</c:v>
                </c:pt>
                <c:pt idx="50">
                  <c:v>154.27560127999999</c:v>
                </c:pt>
                <c:pt idx="51">
                  <c:v>154.68533747999999</c:v>
                </c:pt>
                <c:pt idx="52">
                  <c:v>154.37979758</c:v>
                </c:pt>
                <c:pt idx="53">
                  <c:v>154.44196152000001</c:v>
                </c:pt>
                <c:pt idx="54">
                  <c:v>153.71323021000001</c:v>
                </c:pt>
                <c:pt idx="55">
                  <c:v>153.80191936</c:v>
                </c:pt>
                <c:pt idx="56">
                  <c:v>156.30298981999999</c:v>
                </c:pt>
                <c:pt idx="57">
                  <c:v>154.73631777</c:v>
                </c:pt>
                <c:pt idx="58">
                  <c:v>155.51041415</c:v>
                </c:pt>
                <c:pt idx="59">
                  <c:v>156.14561807999999</c:v>
                </c:pt>
                <c:pt idx="60">
                  <c:v>155.68267066000001</c:v>
                </c:pt>
                <c:pt idx="61">
                  <c:v>151.81282920999999</c:v>
                </c:pt>
                <c:pt idx="62">
                  <c:v>147.45449937999999</c:v>
                </c:pt>
                <c:pt idx="63">
                  <c:v>148.21298590999999</c:v>
                </c:pt>
                <c:pt idx="64">
                  <c:v>146.85148378</c:v>
                </c:pt>
                <c:pt idx="65">
                  <c:v>145.82783294000001</c:v>
                </c:pt>
                <c:pt idx="66">
                  <c:v>143.98950034000001</c:v>
                </c:pt>
                <c:pt idx="67">
                  <c:v>147.85874967000001</c:v>
                </c:pt>
                <c:pt idx="68">
                  <c:v>146.22210165000001</c:v>
                </c:pt>
                <c:pt idx="69">
                  <c:v>146.88083197</c:v>
                </c:pt>
                <c:pt idx="70">
                  <c:v>146.68147184</c:v>
                </c:pt>
                <c:pt idx="71">
                  <c:v>147.61269343000001</c:v>
                </c:pt>
                <c:pt idx="72">
                  <c:v>147.0273387</c:v>
                </c:pt>
                <c:pt idx="73">
                  <c:v>145.12486415000001</c:v>
                </c:pt>
                <c:pt idx="74">
                  <c:v>146.94969431000001</c:v>
                </c:pt>
                <c:pt idx="75">
                  <c:v>144.91943624000001</c:v>
                </c:pt>
                <c:pt idx="76">
                  <c:v>145.22625812000001</c:v>
                </c:pt>
                <c:pt idx="77">
                  <c:v>144.48607422000001</c:v>
                </c:pt>
                <c:pt idx="78">
                  <c:v>145.17859946999999</c:v>
                </c:pt>
                <c:pt idx="79">
                  <c:v>143.83621364000001</c:v>
                </c:pt>
                <c:pt idx="80">
                  <c:v>145.22264448999999</c:v>
                </c:pt>
                <c:pt idx="81">
                  <c:v>146.04679970000001</c:v>
                </c:pt>
                <c:pt idx="82">
                  <c:v>146.46798781999999</c:v>
                </c:pt>
                <c:pt idx="83">
                  <c:v>146.58937953</c:v>
                </c:pt>
                <c:pt idx="84">
                  <c:v>148.84304268</c:v>
                </c:pt>
                <c:pt idx="85">
                  <c:v>149.8638316</c:v>
                </c:pt>
                <c:pt idx="86">
                  <c:v>150.67332296000001</c:v>
                </c:pt>
                <c:pt idx="87">
                  <c:v>150.83851791000001</c:v>
                </c:pt>
                <c:pt idx="88">
                  <c:v>151.78427592</c:v>
                </c:pt>
                <c:pt idx="89">
                  <c:v>151.06003679</c:v>
                </c:pt>
                <c:pt idx="90">
                  <c:v>151.03562943</c:v>
                </c:pt>
                <c:pt idx="91">
                  <c:v>152.83789626999999</c:v>
                </c:pt>
                <c:pt idx="92">
                  <c:v>153.69475449000001</c:v>
                </c:pt>
                <c:pt idx="93">
                  <c:v>154.15653309000001</c:v>
                </c:pt>
                <c:pt idx="94">
                  <c:v>150.93249166000001</c:v>
                </c:pt>
                <c:pt idx="95">
                  <c:v>150.72072858999999</c:v>
                </c:pt>
                <c:pt idx="96">
                  <c:v>149.81271290999999</c:v>
                </c:pt>
                <c:pt idx="97">
                  <c:v>151.31891003999999</c:v>
                </c:pt>
                <c:pt idx="98">
                  <c:v>159.23003032</c:v>
                </c:pt>
                <c:pt idx="99">
                  <c:v>156.75722224</c:v>
                </c:pt>
                <c:pt idx="100">
                  <c:v>157.58022126</c:v>
                </c:pt>
                <c:pt idx="101">
                  <c:v>159.60035260999999</c:v>
                </c:pt>
                <c:pt idx="102">
                  <c:v>161.57124628</c:v>
                </c:pt>
                <c:pt idx="103">
                  <c:v>162.10279829000001</c:v>
                </c:pt>
                <c:pt idx="104">
                  <c:v>156.36067775999999</c:v>
                </c:pt>
                <c:pt idx="105">
                  <c:v>159.07766452000001</c:v>
                </c:pt>
                <c:pt idx="106">
                  <c:v>161.03871444000001</c:v>
                </c:pt>
                <c:pt idx="107">
                  <c:v>162.82565706</c:v>
                </c:pt>
                <c:pt idx="108">
                  <c:v>162.05474744</c:v>
                </c:pt>
                <c:pt idx="109">
                  <c:v>159.14829327999999</c:v>
                </c:pt>
                <c:pt idx="110">
                  <c:v>159.09404101000001</c:v>
                </c:pt>
                <c:pt idx="111">
                  <c:v>158.24300915000001</c:v>
                </c:pt>
                <c:pt idx="112">
                  <c:v>161.03062949</c:v>
                </c:pt>
                <c:pt idx="113">
                  <c:v>161.11472631999999</c:v>
                </c:pt>
                <c:pt idx="114">
                  <c:v>160.09979522</c:v>
                </c:pt>
                <c:pt idx="115">
                  <c:v>161.06185267000001</c:v>
                </c:pt>
                <c:pt idx="116">
                  <c:v>162.50926293000001</c:v>
                </c:pt>
                <c:pt idx="117">
                  <c:v>163.81600129</c:v>
                </c:pt>
                <c:pt idx="118">
                  <c:v>164.1941473</c:v>
                </c:pt>
                <c:pt idx="119">
                  <c:v>165.01467543000001</c:v>
                </c:pt>
                <c:pt idx="120">
                  <c:v>164.57373351000001</c:v>
                </c:pt>
                <c:pt idx="121">
                  <c:v>162.81093996000001</c:v>
                </c:pt>
                <c:pt idx="122">
                  <c:v>162.72880913</c:v>
                </c:pt>
                <c:pt idx="123">
                  <c:v>162.22749393000001</c:v>
                </c:pt>
                <c:pt idx="124">
                  <c:v>159.95429682</c:v>
                </c:pt>
                <c:pt idx="125">
                  <c:v>162.90574298000001</c:v>
                </c:pt>
                <c:pt idx="126">
                  <c:v>162.5653604</c:v>
                </c:pt>
                <c:pt idx="127">
                  <c:v>161.13298098999999</c:v>
                </c:pt>
                <c:pt idx="128">
                  <c:v>159.67932601999999</c:v>
                </c:pt>
                <c:pt idx="129">
                  <c:v>161.71022679999999</c:v>
                </c:pt>
                <c:pt idx="130">
                  <c:v>159.83642304</c:v>
                </c:pt>
                <c:pt idx="131">
                  <c:v>159.92241093000001</c:v>
                </c:pt>
                <c:pt idx="132">
                  <c:v>157.27480435000001</c:v>
                </c:pt>
                <c:pt idx="133">
                  <c:v>154.87276653000001</c:v>
                </c:pt>
                <c:pt idx="134">
                  <c:v>153.73570154999999</c:v>
                </c:pt>
                <c:pt idx="135">
                  <c:v>152.38980068999999</c:v>
                </c:pt>
                <c:pt idx="136">
                  <c:v>154.85691177000001</c:v>
                </c:pt>
                <c:pt idx="137">
                  <c:v>155.55281017999999</c:v>
                </c:pt>
                <c:pt idx="138">
                  <c:v>154.26425762</c:v>
                </c:pt>
                <c:pt idx="139">
                  <c:v>154.95084822999999</c:v>
                </c:pt>
                <c:pt idx="140">
                  <c:v>154.50576276000001</c:v>
                </c:pt>
                <c:pt idx="141">
                  <c:v>155.48115025999999</c:v>
                </c:pt>
                <c:pt idx="142">
                  <c:v>154.23721673</c:v>
                </c:pt>
                <c:pt idx="143">
                  <c:v>156.29837284000001</c:v>
                </c:pt>
                <c:pt idx="144">
                  <c:v>156.02246455</c:v>
                </c:pt>
                <c:pt idx="145">
                  <c:v>156.61493166</c:v>
                </c:pt>
                <c:pt idx="146">
                  <c:v>156.70969231000001</c:v>
                </c:pt>
                <c:pt idx="147">
                  <c:v>157.46036892999999</c:v>
                </c:pt>
                <c:pt idx="148">
                  <c:v>156.89370885</c:v>
                </c:pt>
                <c:pt idx="149">
                  <c:v>157.79310498999999</c:v>
                </c:pt>
                <c:pt idx="150">
                  <c:v>160.58158104</c:v>
                </c:pt>
                <c:pt idx="151">
                  <c:v>161.06619261</c:v>
                </c:pt>
                <c:pt idx="152">
                  <c:v>160.42359260000001</c:v>
                </c:pt>
                <c:pt idx="153">
                  <c:v>157.11535207</c:v>
                </c:pt>
                <c:pt idx="154">
                  <c:v>157.40913445999999</c:v>
                </c:pt>
                <c:pt idx="155">
                  <c:v>157.13047914000001</c:v>
                </c:pt>
                <c:pt idx="156">
                  <c:v>158.10544292</c:v>
                </c:pt>
                <c:pt idx="157">
                  <c:v>157.17375873</c:v>
                </c:pt>
                <c:pt idx="158">
                  <c:v>158.29245513000001</c:v>
                </c:pt>
                <c:pt idx="159">
                  <c:v>164.15764214000001</c:v>
                </c:pt>
                <c:pt idx="160">
                  <c:v>168.11717006000001</c:v>
                </c:pt>
                <c:pt idx="161">
                  <c:v>169.98168432</c:v>
                </c:pt>
                <c:pt idx="162">
                  <c:v>167.57964717999999</c:v>
                </c:pt>
                <c:pt idx="163">
                  <c:v>169.63700901000001</c:v>
                </c:pt>
                <c:pt idx="164">
                  <c:v>174.49934524</c:v>
                </c:pt>
                <c:pt idx="165">
                  <c:v>175.70045163</c:v>
                </c:pt>
                <c:pt idx="166">
                  <c:v>175.80735168999999</c:v>
                </c:pt>
                <c:pt idx="167">
                  <c:v>176.96876159000001</c:v>
                </c:pt>
                <c:pt idx="168">
                  <c:v>176.27500158999999</c:v>
                </c:pt>
                <c:pt idx="169">
                  <c:v>175.57582309</c:v>
                </c:pt>
                <c:pt idx="170">
                  <c:v>174.8125196</c:v>
                </c:pt>
                <c:pt idx="171">
                  <c:v>172.20223321</c:v>
                </c:pt>
                <c:pt idx="172">
                  <c:v>170.15202643000001</c:v>
                </c:pt>
                <c:pt idx="173">
                  <c:v>172.11330144999999</c:v>
                </c:pt>
                <c:pt idx="174">
                  <c:v>171.10913110999999</c:v>
                </c:pt>
                <c:pt idx="175">
                  <c:v>170.86892123999999</c:v>
                </c:pt>
                <c:pt idx="176">
                  <c:v>174.3714665</c:v>
                </c:pt>
                <c:pt idx="177">
                  <c:v>175.95546257999999</c:v>
                </c:pt>
                <c:pt idx="178">
                  <c:v>175.64775671000001</c:v>
                </c:pt>
                <c:pt idx="179">
                  <c:v>174.69295929</c:v>
                </c:pt>
                <c:pt idx="180">
                  <c:v>173.79994983</c:v>
                </c:pt>
                <c:pt idx="181">
                  <c:v>170.05690493</c:v>
                </c:pt>
                <c:pt idx="182">
                  <c:v>172.89063497999999</c:v>
                </c:pt>
                <c:pt idx="183">
                  <c:v>172.27477888999999</c:v>
                </c:pt>
                <c:pt idx="184">
                  <c:v>170.86220315</c:v>
                </c:pt>
                <c:pt idx="185">
                  <c:v>171.21585137</c:v>
                </c:pt>
                <c:pt idx="186">
                  <c:v>170.40694286999999</c:v>
                </c:pt>
                <c:pt idx="187">
                  <c:v>170.83540851000001</c:v>
                </c:pt>
                <c:pt idx="188">
                  <c:v>170.44511456000001</c:v>
                </c:pt>
                <c:pt idx="189">
                  <c:v>173.96008437</c:v>
                </c:pt>
                <c:pt idx="190">
                  <c:v>172.64883327000001</c:v>
                </c:pt>
                <c:pt idx="191">
                  <c:v>173.39033304</c:v>
                </c:pt>
                <c:pt idx="192">
                  <c:v>173.11300957</c:v>
                </c:pt>
                <c:pt idx="193">
                  <c:v>174.86742305999999</c:v>
                </c:pt>
                <c:pt idx="194">
                  <c:v>177.62282207000001</c:v>
                </c:pt>
                <c:pt idx="195">
                  <c:v>175.56923707999999</c:v>
                </c:pt>
                <c:pt idx="196">
                  <c:v>175.14004255</c:v>
                </c:pt>
                <c:pt idx="197">
                  <c:v>176.16535689</c:v>
                </c:pt>
                <c:pt idx="198">
                  <c:v>175.83518212999999</c:v>
                </c:pt>
                <c:pt idx="199">
                  <c:v>171.82026937000001</c:v>
                </c:pt>
                <c:pt idx="200">
                  <c:v>171.60572665999999</c:v>
                </c:pt>
                <c:pt idx="201">
                  <c:v>171.94354256</c:v>
                </c:pt>
                <c:pt idx="202">
                  <c:v>170.31536990999999</c:v>
                </c:pt>
                <c:pt idx="203">
                  <c:v>173.09601917000001</c:v>
                </c:pt>
                <c:pt idx="204">
                  <c:v>173.65245125000001</c:v>
                </c:pt>
                <c:pt idx="205">
                  <c:v>174.00076200999999</c:v>
                </c:pt>
                <c:pt idx="206">
                  <c:v>175.84670073000001</c:v>
                </c:pt>
                <c:pt idx="207">
                  <c:v>175.31046817999999</c:v>
                </c:pt>
                <c:pt idx="208">
                  <c:v>175.13560652999999</c:v>
                </c:pt>
                <c:pt idx="209">
                  <c:v>175.27279394000001</c:v>
                </c:pt>
                <c:pt idx="210">
                  <c:v>176.07021019000001</c:v>
                </c:pt>
                <c:pt idx="211">
                  <c:v>177.77097553999999</c:v>
                </c:pt>
                <c:pt idx="212">
                  <c:v>177.88129072999999</c:v>
                </c:pt>
                <c:pt idx="213">
                  <c:v>180.04170237</c:v>
                </c:pt>
                <c:pt idx="214">
                  <c:v>180.26291787</c:v>
                </c:pt>
                <c:pt idx="215">
                  <c:v>179.55312119999999</c:v>
                </c:pt>
                <c:pt idx="216">
                  <c:v>178.07437401999999</c:v>
                </c:pt>
                <c:pt idx="217">
                  <c:v>178.52085412</c:v>
                </c:pt>
                <c:pt idx="218">
                  <c:v>175.19978393</c:v>
                </c:pt>
                <c:pt idx="219">
                  <c:v>172.22374368999999</c:v>
                </c:pt>
                <c:pt idx="220">
                  <c:v>172.53700515</c:v>
                </c:pt>
                <c:pt idx="221">
                  <c:v>169.19225863</c:v>
                </c:pt>
                <c:pt idx="222">
                  <c:v>168.49428194000001</c:v>
                </c:pt>
                <c:pt idx="223">
                  <c:v>168.93743062999999</c:v>
                </c:pt>
                <c:pt idx="224">
                  <c:v>169.49404389</c:v>
                </c:pt>
                <c:pt idx="225">
                  <c:v>161.86477396000001</c:v>
                </c:pt>
                <c:pt idx="226">
                  <c:v>158.94956128999999</c:v>
                </c:pt>
                <c:pt idx="227">
                  <c:v>164.96820302</c:v>
                </c:pt>
                <c:pt idx="228">
                  <c:v>161.01953247</c:v>
                </c:pt>
                <c:pt idx="229">
                  <c:v>156.84065124</c:v>
                </c:pt>
                <c:pt idx="230">
                  <c:v>156.92456060999999</c:v>
                </c:pt>
                <c:pt idx="231">
                  <c:v>164.62517084999999</c:v>
                </c:pt>
                <c:pt idx="232">
                  <c:v>165.78644653999999</c:v>
                </c:pt>
                <c:pt idx="233">
                  <c:v>168.93777883000001</c:v>
                </c:pt>
                <c:pt idx="234">
                  <c:v>174.53106697000001</c:v>
                </c:pt>
                <c:pt idx="235">
                  <c:v>174.28643568000001</c:v>
                </c:pt>
                <c:pt idx="236">
                  <c:v>173.58026093000001</c:v>
                </c:pt>
                <c:pt idx="237">
                  <c:v>172.75040823000001</c:v>
                </c:pt>
                <c:pt idx="238">
                  <c:v>174.07746159999999</c:v>
                </c:pt>
                <c:pt idx="239">
                  <c:v>176.74174941000001</c:v>
                </c:pt>
                <c:pt idx="240">
                  <c:v>180.26466866999999</c:v>
                </c:pt>
                <c:pt idx="241">
                  <c:v>179.93106531999999</c:v>
                </c:pt>
                <c:pt idx="242">
                  <c:v>179.71359777999999</c:v>
                </c:pt>
                <c:pt idx="243">
                  <c:v>176.37851871999999</c:v>
                </c:pt>
                <c:pt idx="244">
                  <c:v>177.60277496</c:v>
                </c:pt>
                <c:pt idx="245">
                  <c:v>177.96471647999999</c:v>
                </c:pt>
                <c:pt idx="246">
                  <c:v>177.45203781999999</c:v>
                </c:pt>
                <c:pt idx="247">
                  <c:v>176.22777855000001</c:v>
                </c:pt>
                <c:pt idx="248">
                  <c:v>177.78746839999999</c:v>
                </c:pt>
                <c:pt idx="249">
                  <c:v>180.77309600999999</c:v>
                </c:pt>
                <c:pt idx="250">
                  <c:v>182.68624441</c:v>
                </c:pt>
                <c:pt idx="251">
                  <c:v>181.40161261</c:v>
                </c:pt>
                <c:pt idx="252">
                  <c:v>179.56666013</c:v>
                </c:pt>
                <c:pt idx="253">
                  <c:v>179.89397267999999</c:v>
                </c:pt>
                <c:pt idx="254">
                  <c:v>179.52787465</c:v>
                </c:pt>
                <c:pt idx="255">
                  <c:v>176.39992993000001</c:v>
                </c:pt>
                <c:pt idx="256">
                  <c:v>176.39660377999999</c:v>
                </c:pt>
                <c:pt idx="257">
                  <c:v>172.80267963</c:v>
                </c:pt>
                <c:pt idx="258">
                  <c:v>171.15239879999999</c:v>
                </c:pt>
                <c:pt idx="259">
                  <c:v>167.09517113999999</c:v>
                </c:pt>
                <c:pt idx="260">
                  <c:v>174.51659856000001</c:v>
                </c:pt>
                <c:pt idx="261">
                  <c:v>170.31307185</c:v>
                </c:pt>
                <c:pt idx="262">
                  <c:v>168.62310633999999</c:v>
                </c:pt>
                <c:pt idx="263">
                  <c:v>170.30810574</c:v>
                </c:pt>
                <c:pt idx="264">
                  <c:v>168.57844625999999</c:v>
                </c:pt>
                <c:pt idx="265">
                  <c:v>169.51302521</c:v>
                </c:pt>
                <c:pt idx="266">
                  <c:v>173.85349514999999</c:v>
                </c:pt>
                <c:pt idx="267">
                  <c:v>174.36290947000001</c:v>
                </c:pt>
                <c:pt idx="268">
                  <c:v>170.43148529000001</c:v>
                </c:pt>
                <c:pt idx="269">
                  <c:v>172.18191646</c:v>
                </c:pt>
                <c:pt idx="270">
                  <c:v>174.42111123999999</c:v>
                </c:pt>
                <c:pt idx="271">
                  <c:v>173.75690037000001</c:v>
                </c:pt>
                <c:pt idx="272">
                  <c:v>175.24584161000001</c:v>
                </c:pt>
                <c:pt idx="273">
                  <c:v>175.85552688999999</c:v>
                </c:pt>
                <c:pt idx="274">
                  <c:v>176.68138273</c:v>
                </c:pt>
                <c:pt idx="275">
                  <c:v>179.53803127</c:v>
                </c:pt>
              </c:numCache>
            </c:numRef>
          </c:xVal>
          <c:yVal>
            <c:numRef>
              <c:f>'ElmanRNN_PSGD{out_sample_test, '!$B$2:$B$277</c:f>
              <c:numCache>
                <c:formatCode>General</c:formatCode>
                <c:ptCount val="276"/>
                <c:pt idx="0">
                  <c:v>140.75</c:v>
                </c:pt>
                <c:pt idx="1">
                  <c:v>141.020004</c:v>
                </c:pt>
                <c:pt idx="2">
                  <c:v>141</c:v>
                </c:pt>
                <c:pt idx="3">
                  <c:v>141.5</c:v>
                </c:pt>
                <c:pt idx="4">
                  <c:v>142.800003</c:v>
                </c:pt>
                <c:pt idx="5">
                  <c:v>141.60000600000001</c:v>
                </c:pt>
                <c:pt idx="6">
                  <c:v>141.58000200000001</c:v>
                </c:pt>
                <c:pt idx="7">
                  <c:v>141.740005</c:v>
                </c:pt>
                <c:pt idx="8">
                  <c:v>141.220001</c:v>
                </c:pt>
                <c:pt idx="9">
                  <c:v>144.03999300000001</c:v>
                </c:pt>
                <c:pt idx="10">
                  <c:v>144.490005</c:v>
                </c:pt>
                <c:pt idx="11">
                  <c:v>144.5</c:v>
                </c:pt>
                <c:pt idx="12">
                  <c:v>144.270004</c:v>
                </c:pt>
                <c:pt idx="13">
                  <c:v>144.11999499999999</c:v>
                </c:pt>
                <c:pt idx="14">
                  <c:v>144.88999899999999</c:v>
                </c:pt>
                <c:pt idx="15">
                  <c:v>145.46000699999999</c:v>
                </c:pt>
                <c:pt idx="16">
                  <c:v>144.520004</c:v>
                </c:pt>
                <c:pt idx="17">
                  <c:v>144.179993</c:v>
                </c:pt>
                <c:pt idx="18">
                  <c:v>143.88000500000001</c:v>
                </c:pt>
                <c:pt idx="19">
                  <c:v>143.35000600000001</c:v>
                </c:pt>
                <c:pt idx="20">
                  <c:v>142.14999399999999</c:v>
                </c:pt>
                <c:pt idx="21">
                  <c:v>142.38000500000001</c:v>
                </c:pt>
                <c:pt idx="22">
                  <c:v>141.88000500000001</c:v>
                </c:pt>
                <c:pt idx="23">
                  <c:v>142.03999300000001</c:v>
                </c:pt>
                <c:pt idx="24">
                  <c:v>142</c:v>
                </c:pt>
                <c:pt idx="25">
                  <c:v>142.91999799999999</c:v>
                </c:pt>
                <c:pt idx="26">
                  <c:v>142.679993</c:v>
                </c:pt>
                <c:pt idx="27">
                  <c:v>143.949997</c:v>
                </c:pt>
                <c:pt idx="28">
                  <c:v>144.89999399999999</c:v>
                </c:pt>
                <c:pt idx="29">
                  <c:v>144.60000600000001</c:v>
                </c:pt>
                <c:pt idx="30">
                  <c:v>144.16000399999999</c:v>
                </c:pt>
                <c:pt idx="31">
                  <c:v>144.300003</c:v>
                </c:pt>
                <c:pt idx="32">
                  <c:v>147.199997</c:v>
                </c:pt>
                <c:pt idx="33">
                  <c:v>148.08999600000001</c:v>
                </c:pt>
                <c:pt idx="34">
                  <c:v>147.490005</c:v>
                </c:pt>
                <c:pt idx="35">
                  <c:v>147.13999899999999</c:v>
                </c:pt>
                <c:pt idx="36">
                  <c:v>148.979996</c:v>
                </c:pt>
                <c:pt idx="37">
                  <c:v>153.699997</c:v>
                </c:pt>
                <c:pt idx="38">
                  <c:v>154.88000500000001</c:v>
                </c:pt>
                <c:pt idx="39">
                  <c:v>153.94000199999999</c:v>
                </c:pt>
                <c:pt idx="40">
                  <c:v>154.070007</c:v>
                </c:pt>
                <c:pt idx="41">
                  <c:v>156.41999799999999</c:v>
                </c:pt>
                <c:pt idx="42">
                  <c:v>156.64999399999999</c:v>
                </c:pt>
                <c:pt idx="43">
                  <c:v>156.05999800000001</c:v>
                </c:pt>
                <c:pt idx="44">
                  <c:v>154.570007</c:v>
                </c:pt>
                <c:pt idx="45">
                  <c:v>153.33999600000001</c:v>
                </c:pt>
                <c:pt idx="46">
                  <c:v>153.979996</c:v>
                </c:pt>
                <c:pt idx="47">
                  <c:v>154.58000200000001</c:v>
                </c:pt>
                <c:pt idx="48">
                  <c:v>154.89999399999999</c:v>
                </c:pt>
                <c:pt idx="49">
                  <c:v>154.16999799999999</c:v>
                </c:pt>
                <c:pt idx="50">
                  <c:v>154.35000600000001</c:v>
                </c:pt>
                <c:pt idx="51">
                  <c:v>154.240005</c:v>
                </c:pt>
                <c:pt idx="52">
                  <c:v>154.429993</c:v>
                </c:pt>
                <c:pt idx="53">
                  <c:v>154.16999799999999</c:v>
                </c:pt>
                <c:pt idx="54">
                  <c:v>153.33000200000001</c:v>
                </c:pt>
                <c:pt idx="55">
                  <c:v>155.449997</c:v>
                </c:pt>
                <c:pt idx="56">
                  <c:v>154.449997</c:v>
                </c:pt>
                <c:pt idx="57">
                  <c:v>155.80999800000001</c:v>
                </c:pt>
                <c:pt idx="58">
                  <c:v>155.979996</c:v>
                </c:pt>
                <c:pt idx="59">
                  <c:v>155.53999300000001</c:v>
                </c:pt>
                <c:pt idx="60">
                  <c:v>155.19000199999999</c:v>
                </c:pt>
                <c:pt idx="61">
                  <c:v>146.08999600000001</c:v>
                </c:pt>
                <c:pt idx="62">
                  <c:v>147.449997</c:v>
                </c:pt>
                <c:pt idx="63">
                  <c:v>147.5</c:v>
                </c:pt>
                <c:pt idx="64">
                  <c:v>144.479996</c:v>
                </c:pt>
                <c:pt idx="65">
                  <c:v>144.5</c:v>
                </c:pt>
                <c:pt idx="66">
                  <c:v>146.740005</c:v>
                </c:pt>
                <c:pt idx="67">
                  <c:v>146.86999499999999</c:v>
                </c:pt>
                <c:pt idx="68">
                  <c:v>146.070007</c:v>
                </c:pt>
                <c:pt idx="69">
                  <c:v>146.699997</c:v>
                </c:pt>
                <c:pt idx="70">
                  <c:v>147.16000399999999</c:v>
                </c:pt>
                <c:pt idx="71">
                  <c:v>148.279999</c:v>
                </c:pt>
                <c:pt idx="72">
                  <c:v>146.16000399999999</c:v>
                </c:pt>
                <c:pt idx="73">
                  <c:v>146.11000100000001</c:v>
                </c:pt>
                <c:pt idx="74">
                  <c:v>145.13000500000001</c:v>
                </c:pt>
                <c:pt idx="75">
                  <c:v>144.96000699999999</c:v>
                </c:pt>
                <c:pt idx="76">
                  <c:v>145.300003</c:v>
                </c:pt>
                <c:pt idx="77">
                  <c:v>144.78999300000001</c:v>
                </c:pt>
                <c:pt idx="78">
                  <c:v>143.5</c:v>
                </c:pt>
                <c:pt idx="79">
                  <c:v>144.75</c:v>
                </c:pt>
                <c:pt idx="80">
                  <c:v>145.949997</c:v>
                </c:pt>
                <c:pt idx="81">
                  <c:v>145.85000600000001</c:v>
                </c:pt>
                <c:pt idx="82">
                  <c:v>146.179993</c:v>
                </c:pt>
                <c:pt idx="83">
                  <c:v>148.490005</c:v>
                </c:pt>
                <c:pt idx="84">
                  <c:v>149.33000200000001</c:v>
                </c:pt>
                <c:pt idx="85">
                  <c:v>150.89999399999999</c:v>
                </c:pt>
                <c:pt idx="86">
                  <c:v>150.13000500000001</c:v>
                </c:pt>
                <c:pt idx="87">
                  <c:v>151.41999799999999</c:v>
                </c:pt>
                <c:pt idx="88">
                  <c:v>151.740005</c:v>
                </c:pt>
                <c:pt idx="89">
                  <c:v>150.44000199999999</c:v>
                </c:pt>
                <c:pt idx="90">
                  <c:v>152.44000199999999</c:v>
                </c:pt>
                <c:pt idx="91">
                  <c:v>153.83999600000001</c:v>
                </c:pt>
                <c:pt idx="92">
                  <c:v>153.929993</c:v>
                </c:pt>
                <c:pt idx="93">
                  <c:v>153.990005</c:v>
                </c:pt>
                <c:pt idx="94">
                  <c:v>150.229996</c:v>
                </c:pt>
                <c:pt idx="95">
                  <c:v>150.33000200000001</c:v>
                </c:pt>
                <c:pt idx="96">
                  <c:v>150.220001</c:v>
                </c:pt>
                <c:pt idx="97">
                  <c:v>159.75</c:v>
                </c:pt>
                <c:pt idx="98">
                  <c:v>157.21000699999999</c:v>
                </c:pt>
                <c:pt idx="99">
                  <c:v>157.39999399999999</c:v>
                </c:pt>
                <c:pt idx="100">
                  <c:v>158.91999799999999</c:v>
                </c:pt>
                <c:pt idx="101">
                  <c:v>161.83000200000001</c:v>
                </c:pt>
                <c:pt idx="102">
                  <c:v>161.270004</c:v>
                </c:pt>
                <c:pt idx="103">
                  <c:v>160</c:v>
                </c:pt>
                <c:pt idx="104">
                  <c:v>158.570007</c:v>
                </c:pt>
                <c:pt idx="105">
                  <c:v>160.21000699999999</c:v>
                </c:pt>
                <c:pt idx="106">
                  <c:v>162.199997</c:v>
                </c:pt>
                <c:pt idx="107">
                  <c:v>162.509995</c:v>
                </c:pt>
                <c:pt idx="108">
                  <c:v>160.71000699999999</c:v>
                </c:pt>
                <c:pt idx="109">
                  <c:v>159.5</c:v>
                </c:pt>
                <c:pt idx="110">
                  <c:v>157.88999899999999</c:v>
                </c:pt>
                <c:pt idx="111">
                  <c:v>160</c:v>
                </c:pt>
                <c:pt idx="112">
                  <c:v>160.470001</c:v>
                </c:pt>
                <c:pt idx="113">
                  <c:v>160.740005</c:v>
                </c:pt>
                <c:pt idx="114">
                  <c:v>160.55999800000001</c:v>
                </c:pt>
                <c:pt idx="115">
                  <c:v>162</c:v>
                </c:pt>
                <c:pt idx="116">
                  <c:v>163.11999499999999</c:v>
                </c:pt>
                <c:pt idx="117">
                  <c:v>163.88999899999999</c:v>
                </c:pt>
                <c:pt idx="118">
                  <c:v>164.520004</c:v>
                </c:pt>
                <c:pt idx="119">
                  <c:v>164.94000199999999</c:v>
                </c:pt>
                <c:pt idx="120">
                  <c:v>164.25</c:v>
                </c:pt>
                <c:pt idx="121">
                  <c:v>162.990005</c:v>
                </c:pt>
                <c:pt idx="122">
                  <c:v>162.240005</c:v>
                </c:pt>
                <c:pt idx="123">
                  <c:v>161.14999399999999</c:v>
                </c:pt>
                <c:pt idx="124">
                  <c:v>162.050003</c:v>
                </c:pt>
                <c:pt idx="125">
                  <c:v>163.96000699999999</c:v>
                </c:pt>
                <c:pt idx="126">
                  <c:v>159.96000699999999</c:v>
                </c:pt>
                <c:pt idx="127">
                  <c:v>159.39999399999999</c:v>
                </c:pt>
                <c:pt idx="128">
                  <c:v>160.970001</c:v>
                </c:pt>
                <c:pt idx="129">
                  <c:v>160.5</c:v>
                </c:pt>
                <c:pt idx="130">
                  <c:v>159.770004</c:v>
                </c:pt>
                <c:pt idx="131">
                  <c:v>158.259995</c:v>
                </c:pt>
                <c:pt idx="132">
                  <c:v>155.800003</c:v>
                </c:pt>
                <c:pt idx="133">
                  <c:v>152.270004</c:v>
                </c:pt>
                <c:pt idx="134">
                  <c:v>151.83000200000001</c:v>
                </c:pt>
                <c:pt idx="135">
                  <c:v>153.91999799999999</c:v>
                </c:pt>
                <c:pt idx="136">
                  <c:v>154.720001</c:v>
                </c:pt>
                <c:pt idx="137">
                  <c:v>154.279999</c:v>
                </c:pt>
                <c:pt idx="138">
                  <c:v>154.13000500000001</c:v>
                </c:pt>
                <c:pt idx="139">
                  <c:v>154.449997</c:v>
                </c:pt>
                <c:pt idx="140">
                  <c:v>155.08999600000001</c:v>
                </c:pt>
                <c:pt idx="141">
                  <c:v>153.86000100000001</c:v>
                </c:pt>
                <c:pt idx="142">
                  <c:v>155.44000199999999</c:v>
                </c:pt>
                <c:pt idx="143">
                  <c:v>155.490005</c:v>
                </c:pt>
                <c:pt idx="144">
                  <c:v>156.729996</c:v>
                </c:pt>
                <c:pt idx="145">
                  <c:v>158</c:v>
                </c:pt>
                <c:pt idx="146">
                  <c:v>156.979996</c:v>
                </c:pt>
                <c:pt idx="147">
                  <c:v>157.36999499999999</c:v>
                </c:pt>
                <c:pt idx="148">
                  <c:v>157.279999</c:v>
                </c:pt>
                <c:pt idx="149">
                  <c:v>160</c:v>
                </c:pt>
                <c:pt idx="150">
                  <c:v>160.86999499999999</c:v>
                </c:pt>
                <c:pt idx="151">
                  <c:v>160.71000699999999</c:v>
                </c:pt>
                <c:pt idx="152">
                  <c:v>157.08000200000001</c:v>
                </c:pt>
                <c:pt idx="153">
                  <c:v>157.75</c:v>
                </c:pt>
                <c:pt idx="154">
                  <c:v>157.69000199999999</c:v>
                </c:pt>
                <c:pt idx="155">
                  <c:v>157.41999799999999</c:v>
                </c:pt>
                <c:pt idx="156">
                  <c:v>157.550003</c:v>
                </c:pt>
                <c:pt idx="157">
                  <c:v>157.83000200000001</c:v>
                </c:pt>
                <c:pt idx="158">
                  <c:v>163.60000600000001</c:v>
                </c:pt>
                <c:pt idx="159">
                  <c:v>168.070007</c:v>
                </c:pt>
                <c:pt idx="160">
                  <c:v>169.64999399999999</c:v>
                </c:pt>
                <c:pt idx="161">
                  <c:v>169.94000199999999</c:v>
                </c:pt>
                <c:pt idx="162">
                  <c:v>168.5</c:v>
                </c:pt>
                <c:pt idx="163">
                  <c:v>174.259995</c:v>
                </c:pt>
                <c:pt idx="164">
                  <c:v>174.990005</c:v>
                </c:pt>
                <c:pt idx="165">
                  <c:v>175.25</c:v>
                </c:pt>
                <c:pt idx="166">
                  <c:v>176.240005</c:v>
                </c:pt>
                <c:pt idx="167">
                  <c:v>176.10000600000001</c:v>
                </c:pt>
                <c:pt idx="168">
                  <c:v>175.38000500000001</c:v>
                </c:pt>
                <c:pt idx="169">
                  <c:v>174.5</c:v>
                </c:pt>
                <c:pt idx="170">
                  <c:v>173.479996</c:v>
                </c:pt>
                <c:pt idx="171">
                  <c:v>170.320007</c:v>
                </c:pt>
                <c:pt idx="172">
                  <c:v>171.86999499999999</c:v>
                </c:pt>
                <c:pt idx="173">
                  <c:v>171.38999899999999</c:v>
                </c:pt>
                <c:pt idx="174">
                  <c:v>170.55999800000001</c:v>
                </c:pt>
                <c:pt idx="175">
                  <c:v>173.699997</c:v>
                </c:pt>
                <c:pt idx="176">
                  <c:v>175</c:v>
                </c:pt>
                <c:pt idx="177">
                  <c:v>175.5</c:v>
                </c:pt>
                <c:pt idx="178">
                  <c:v>175.08000200000001</c:v>
                </c:pt>
                <c:pt idx="179">
                  <c:v>174.86999499999999</c:v>
                </c:pt>
                <c:pt idx="180">
                  <c:v>172.91999799999999</c:v>
                </c:pt>
                <c:pt idx="181">
                  <c:v>172.13999899999999</c:v>
                </c:pt>
                <c:pt idx="182">
                  <c:v>171.66999799999999</c:v>
                </c:pt>
                <c:pt idx="183">
                  <c:v>172.61999499999999</c:v>
                </c:pt>
                <c:pt idx="184">
                  <c:v>171.520004</c:v>
                </c:pt>
                <c:pt idx="185">
                  <c:v>170.199997</c:v>
                </c:pt>
                <c:pt idx="186">
                  <c:v>170.44000199999999</c:v>
                </c:pt>
                <c:pt idx="187">
                  <c:v>171</c:v>
                </c:pt>
                <c:pt idx="188">
                  <c:v>172.88999899999999</c:v>
                </c:pt>
                <c:pt idx="189">
                  <c:v>172.38999899999999</c:v>
                </c:pt>
                <c:pt idx="190">
                  <c:v>173.53999300000001</c:v>
                </c:pt>
                <c:pt idx="191">
                  <c:v>173.13000500000001</c:v>
                </c:pt>
                <c:pt idx="192">
                  <c:v>174.16999799999999</c:v>
                </c:pt>
                <c:pt idx="193">
                  <c:v>177.199997</c:v>
                </c:pt>
                <c:pt idx="194">
                  <c:v>175.38999899999999</c:v>
                </c:pt>
                <c:pt idx="195">
                  <c:v>175.41999799999999</c:v>
                </c:pt>
                <c:pt idx="196">
                  <c:v>176.020004</c:v>
                </c:pt>
                <c:pt idx="197">
                  <c:v>175.41999799999999</c:v>
                </c:pt>
                <c:pt idx="198">
                  <c:v>171.470001</c:v>
                </c:pt>
                <c:pt idx="199">
                  <c:v>170.779999</c:v>
                </c:pt>
                <c:pt idx="200">
                  <c:v>171.85000600000001</c:v>
                </c:pt>
                <c:pt idx="201">
                  <c:v>170.58999600000001</c:v>
                </c:pt>
                <c:pt idx="202">
                  <c:v>172.300003</c:v>
                </c:pt>
                <c:pt idx="203">
                  <c:v>174.550003</c:v>
                </c:pt>
                <c:pt idx="204">
                  <c:v>173.470001</c:v>
                </c:pt>
                <c:pt idx="205">
                  <c:v>175.36999499999999</c:v>
                </c:pt>
                <c:pt idx="206">
                  <c:v>175.61000100000001</c:v>
                </c:pt>
                <c:pt idx="207">
                  <c:v>175.05999800000001</c:v>
                </c:pt>
                <c:pt idx="208">
                  <c:v>174.300003</c:v>
                </c:pt>
                <c:pt idx="209">
                  <c:v>175.490005</c:v>
                </c:pt>
                <c:pt idx="210">
                  <c:v>177.36000100000001</c:v>
                </c:pt>
                <c:pt idx="211">
                  <c:v>179.38999899999999</c:v>
                </c:pt>
                <c:pt idx="212">
                  <c:v>179.25</c:v>
                </c:pt>
                <c:pt idx="213">
                  <c:v>180.10000600000001</c:v>
                </c:pt>
                <c:pt idx="214">
                  <c:v>179.58000200000001</c:v>
                </c:pt>
                <c:pt idx="215">
                  <c:v>177.779999</c:v>
                </c:pt>
                <c:pt idx="216">
                  <c:v>179.44000199999999</c:v>
                </c:pt>
                <c:pt idx="217">
                  <c:v>177.300003</c:v>
                </c:pt>
                <c:pt idx="218">
                  <c:v>174.949997</c:v>
                </c:pt>
                <c:pt idx="219">
                  <c:v>172</c:v>
                </c:pt>
                <c:pt idx="220">
                  <c:v>170.16000399999999</c:v>
                </c:pt>
                <c:pt idx="221">
                  <c:v>167.36999499999999</c:v>
                </c:pt>
                <c:pt idx="222">
                  <c:v>168.44000199999999</c:v>
                </c:pt>
                <c:pt idx="223">
                  <c:v>168.61999499999999</c:v>
                </c:pt>
                <c:pt idx="224">
                  <c:v>166.800003</c:v>
                </c:pt>
                <c:pt idx="225">
                  <c:v>163.88000500000001</c:v>
                </c:pt>
                <c:pt idx="226">
                  <c:v>163.720001</c:v>
                </c:pt>
                <c:pt idx="227">
                  <c:v>163.39999399999999</c:v>
                </c:pt>
                <c:pt idx="228">
                  <c:v>161</c:v>
                </c:pt>
                <c:pt idx="229">
                  <c:v>157.88999899999999</c:v>
                </c:pt>
                <c:pt idx="230">
                  <c:v>163.88999899999999</c:v>
                </c:pt>
                <c:pt idx="231">
                  <c:v>164.75</c:v>
                </c:pt>
                <c:pt idx="232">
                  <c:v>167.53999300000001</c:v>
                </c:pt>
                <c:pt idx="233">
                  <c:v>173.08999600000001</c:v>
                </c:pt>
                <c:pt idx="234">
                  <c:v>174.820007</c:v>
                </c:pt>
                <c:pt idx="235">
                  <c:v>174.259995</c:v>
                </c:pt>
                <c:pt idx="236">
                  <c:v>174.11999499999999</c:v>
                </c:pt>
                <c:pt idx="237">
                  <c:v>173.949997</c:v>
                </c:pt>
                <c:pt idx="238">
                  <c:v>175.64999399999999</c:v>
                </c:pt>
                <c:pt idx="239">
                  <c:v>179.38999899999999</c:v>
                </c:pt>
                <c:pt idx="240">
                  <c:v>180.479996</c:v>
                </c:pt>
                <c:pt idx="241">
                  <c:v>180.61999499999999</c:v>
                </c:pt>
                <c:pt idx="242">
                  <c:v>179.779999</c:v>
                </c:pt>
                <c:pt idx="243">
                  <c:v>176.300003</c:v>
                </c:pt>
                <c:pt idx="244">
                  <c:v>177.740005</c:v>
                </c:pt>
                <c:pt idx="245">
                  <c:v>178.25</c:v>
                </c:pt>
                <c:pt idx="246">
                  <c:v>175.85000600000001</c:v>
                </c:pt>
                <c:pt idx="247">
                  <c:v>177.11999499999999</c:v>
                </c:pt>
                <c:pt idx="248">
                  <c:v>180</c:v>
                </c:pt>
                <c:pt idx="249">
                  <c:v>182.38999899999999</c:v>
                </c:pt>
                <c:pt idx="250">
                  <c:v>183.5</c:v>
                </c:pt>
                <c:pt idx="251">
                  <c:v>180.520004</c:v>
                </c:pt>
                <c:pt idx="252">
                  <c:v>180.240005</c:v>
                </c:pt>
                <c:pt idx="253">
                  <c:v>179.11999499999999</c:v>
                </c:pt>
                <c:pt idx="254">
                  <c:v>177.470001</c:v>
                </c:pt>
                <c:pt idx="255">
                  <c:v>176.800003</c:v>
                </c:pt>
                <c:pt idx="256">
                  <c:v>175.08999600000001</c:v>
                </c:pt>
                <c:pt idx="257">
                  <c:v>172.679993</c:v>
                </c:pt>
                <c:pt idx="258">
                  <c:v>169.91999799999999</c:v>
                </c:pt>
                <c:pt idx="259">
                  <c:v>173.10000600000001</c:v>
                </c:pt>
                <c:pt idx="260">
                  <c:v>175.14999399999999</c:v>
                </c:pt>
                <c:pt idx="261">
                  <c:v>170.020004</c:v>
                </c:pt>
                <c:pt idx="262">
                  <c:v>171.75</c:v>
                </c:pt>
                <c:pt idx="263">
                  <c:v>168.94000199999999</c:v>
                </c:pt>
                <c:pt idx="264">
                  <c:v>168.75</c:v>
                </c:pt>
                <c:pt idx="265">
                  <c:v>172.009995</c:v>
                </c:pt>
                <c:pt idx="266">
                  <c:v>174.229996</c:v>
                </c:pt>
                <c:pt idx="267">
                  <c:v>172.479996</c:v>
                </c:pt>
                <c:pt idx="268">
                  <c:v>173.08999600000001</c:v>
                </c:pt>
                <c:pt idx="269">
                  <c:v>174</c:v>
                </c:pt>
                <c:pt idx="270">
                  <c:v>173.91999799999999</c:v>
                </c:pt>
                <c:pt idx="271">
                  <c:v>175</c:v>
                </c:pt>
                <c:pt idx="272">
                  <c:v>175.83999600000001</c:v>
                </c:pt>
                <c:pt idx="273">
                  <c:v>176.19000199999999</c:v>
                </c:pt>
                <c:pt idx="274">
                  <c:v>178.94000199999999</c:v>
                </c:pt>
                <c:pt idx="275">
                  <c:v>178.820007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06608"/>
        <c:axId val="302309352"/>
      </c:scatterChart>
      <c:valAx>
        <c:axId val="302306608"/>
        <c:scaling>
          <c:orientation val="minMax"/>
          <c:max val="185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2309352"/>
        <c:crosses val="autoZero"/>
        <c:crossBetween val="midCat"/>
      </c:valAx>
      <c:valAx>
        <c:axId val="302309352"/>
        <c:scaling>
          <c:orientation val="minMax"/>
          <c:max val="18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23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4761</xdr:rowOff>
    </xdr:from>
    <xdr:to>
      <xdr:col>28</xdr:col>
      <xdr:colOff>104775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abSelected="1" workbookViewId="0">
      <selection activeCell="K66" sqref="K66"/>
    </sheetView>
  </sheetViews>
  <sheetFormatPr defaultRowHeight="15" x14ac:dyDescent="0.25"/>
  <cols>
    <col min="1" max="1" width="14.140625" bestFit="1" customWidth="1"/>
    <col min="2" max="2" width="15.28515625" bestFit="1" customWidth="1"/>
    <col min="3" max="3" width="12.7109375" bestFit="1" customWidth="1"/>
    <col min="9" max="10" width="12" bestFit="1" customWidth="1"/>
    <col min="11" max="11" width="13.42578125" bestFit="1" customWidth="1"/>
    <col min="12" max="12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139.39968861</v>
      </c>
      <c r="B2">
        <v>140.75</v>
      </c>
      <c r="C2">
        <v>1.3503113899999999</v>
      </c>
      <c r="D2">
        <f>ABS(C2)</f>
        <v>1.3503113899999999</v>
      </c>
      <c r="E2" s="2">
        <f>D2/B2</f>
        <v>9.5936866074600342E-3</v>
      </c>
    </row>
    <row r="3" spans="1:8" x14ac:dyDescent="0.25">
      <c r="A3">
        <v>140.85616583999999</v>
      </c>
      <c r="B3">
        <v>141.020004</v>
      </c>
      <c r="C3">
        <v>0.16383816000000001</v>
      </c>
      <c r="D3">
        <f t="shared" ref="D3:D66" si="0">ABS(C3)</f>
        <v>0.16383816000000001</v>
      </c>
      <c r="E3" s="2">
        <f t="shared" ref="E3:E66" si="1">D3/B3</f>
        <v>1.1618079375462222E-3</v>
      </c>
      <c r="F3">
        <v>-6</v>
      </c>
      <c r="G3">
        <f>COUNTIF($C$2:$C$277,"&lt;"&amp;F3)/276</f>
        <v>0</v>
      </c>
    </row>
    <row r="4" spans="1:8" x14ac:dyDescent="0.25">
      <c r="A4">
        <v>140.98310355999999</v>
      </c>
      <c r="B4">
        <v>141</v>
      </c>
      <c r="C4">
        <v>1.6896439999999999E-2</v>
      </c>
      <c r="D4">
        <f t="shared" si="0"/>
        <v>1.6896439999999999E-2</v>
      </c>
      <c r="E4" s="2">
        <f t="shared" si="1"/>
        <v>1.1983290780141843E-4</v>
      </c>
      <c r="F4">
        <v>-5.9</v>
      </c>
      <c r="G4">
        <f t="shared" ref="G4:G67" si="2">COUNTIF($C$2:$C$277,"&lt;"&amp;F4)/276</f>
        <v>0</v>
      </c>
      <c r="H4">
        <f>G4-G3</f>
        <v>0</v>
      </c>
    </row>
    <row r="5" spans="1:8" x14ac:dyDescent="0.25">
      <c r="A5">
        <v>140.78559382</v>
      </c>
      <c r="B5">
        <v>141.5</v>
      </c>
      <c r="C5">
        <v>0.71440618</v>
      </c>
      <c r="D5">
        <f t="shared" si="0"/>
        <v>0.71440618</v>
      </c>
      <c r="E5" s="2">
        <f t="shared" si="1"/>
        <v>5.0488069257950529E-3</v>
      </c>
      <c r="F5">
        <v>-5.8</v>
      </c>
      <c r="G5">
        <f t="shared" si="2"/>
        <v>0</v>
      </c>
      <c r="H5">
        <f t="shared" ref="H5:H68" si="3">G5-G4</f>
        <v>0</v>
      </c>
    </row>
    <row r="6" spans="1:8" x14ac:dyDescent="0.25">
      <c r="A6">
        <v>141.7684955</v>
      </c>
      <c r="B6">
        <v>142.800003</v>
      </c>
      <c r="C6">
        <v>1.0315075</v>
      </c>
      <c r="D6">
        <f t="shared" si="0"/>
        <v>1.0315075</v>
      </c>
      <c r="E6" s="2">
        <f t="shared" si="1"/>
        <v>7.223441724997723E-3</v>
      </c>
      <c r="F6">
        <v>-5.7</v>
      </c>
      <c r="G6">
        <f t="shared" si="2"/>
        <v>3.6231884057971015E-3</v>
      </c>
      <c r="H6">
        <f>G6-G5</f>
        <v>3.6231884057971015E-3</v>
      </c>
    </row>
    <row r="7" spans="1:8" x14ac:dyDescent="0.25">
      <c r="A7">
        <v>141.14270679000001</v>
      </c>
      <c r="B7">
        <v>141.60000600000001</v>
      </c>
      <c r="C7">
        <v>0.45729921000000001</v>
      </c>
      <c r="D7">
        <f t="shared" si="0"/>
        <v>0.45729921000000001</v>
      </c>
      <c r="E7" s="2">
        <f t="shared" si="1"/>
        <v>3.229514058071438E-3</v>
      </c>
      <c r="F7">
        <v>-5.6</v>
      </c>
      <c r="G7">
        <f t="shared" si="2"/>
        <v>3.6231884057971015E-3</v>
      </c>
      <c r="H7">
        <f t="shared" si="3"/>
        <v>0</v>
      </c>
    </row>
    <row r="8" spans="1:8" x14ac:dyDescent="0.25">
      <c r="A8">
        <v>142.20592991000001</v>
      </c>
      <c r="B8">
        <v>141.58000200000001</v>
      </c>
      <c r="C8">
        <v>-0.62592791000000003</v>
      </c>
      <c r="D8">
        <f t="shared" si="0"/>
        <v>0.62592791000000003</v>
      </c>
      <c r="E8" s="2">
        <f t="shared" si="1"/>
        <v>4.4210192199319225E-3</v>
      </c>
      <c r="F8">
        <v>-5.5</v>
      </c>
      <c r="G8">
        <f t="shared" si="2"/>
        <v>3.6231884057971015E-3</v>
      </c>
      <c r="H8">
        <f t="shared" si="3"/>
        <v>0</v>
      </c>
    </row>
    <row r="9" spans="1:8" x14ac:dyDescent="0.25">
      <c r="A9">
        <v>141.54296149999999</v>
      </c>
      <c r="B9">
        <v>141.740005</v>
      </c>
      <c r="C9">
        <v>0.19704350000000001</v>
      </c>
      <c r="D9">
        <f t="shared" si="0"/>
        <v>0.19704350000000001</v>
      </c>
      <c r="E9" s="2">
        <f t="shared" si="1"/>
        <v>1.3901756247292358E-3</v>
      </c>
      <c r="F9">
        <v>-5.4</v>
      </c>
      <c r="G9">
        <f t="shared" si="2"/>
        <v>3.6231884057971015E-3</v>
      </c>
      <c r="H9">
        <f t="shared" si="3"/>
        <v>0</v>
      </c>
    </row>
    <row r="10" spans="1:8" x14ac:dyDescent="0.25">
      <c r="A10">
        <v>141.34299472999999</v>
      </c>
      <c r="B10">
        <v>141.220001</v>
      </c>
      <c r="C10">
        <v>-0.12299373</v>
      </c>
      <c r="D10">
        <f t="shared" si="0"/>
        <v>0.12299373</v>
      </c>
      <c r="E10" s="2">
        <f t="shared" si="1"/>
        <v>8.7093704240945302E-4</v>
      </c>
      <c r="F10">
        <v>-5.3</v>
      </c>
      <c r="G10">
        <f t="shared" si="2"/>
        <v>3.6231884057971015E-3</v>
      </c>
      <c r="H10">
        <f t="shared" si="3"/>
        <v>0</v>
      </c>
    </row>
    <row r="11" spans="1:8" x14ac:dyDescent="0.25">
      <c r="A11">
        <v>141.62632578</v>
      </c>
      <c r="B11">
        <v>144.03999300000001</v>
      </c>
      <c r="C11">
        <v>2.4136672199999998</v>
      </c>
      <c r="D11">
        <f t="shared" si="0"/>
        <v>2.4136672199999998</v>
      </c>
      <c r="E11" s="2">
        <f t="shared" si="1"/>
        <v>1.6756924030119882E-2</v>
      </c>
      <c r="F11">
        <v>-5.2</v>
      </c>
      <c r="G11">
        <f t="shared" si="2"/>
        <v>3.6231884057971015E-3</v>
      </c>
      <c r="H11">
        <f t="shared" si="3"/>
        <v>0</v>
      </c>
    </row>
    <row r="12" spans="1:8" x14ac:dyDescent="0.25">
      <c r="A12">
        <v>144.57371719</v>
      </c>
      <c r="B12">
        <v>144.490005</v>
      </c>
      <c r="C12">
        <v>-8.3712190000000006E-2</v>
      </c>
      <c r="D12">
        <f t="shared" si="0"/>
        <v>8.3712190000000006E-2</v>
      </c>
      <c r="E12" s="2">
        <f t="shared" si="1"/>
        <v>5.7936318847798512E-4</v>
      </c>
      <c r="F12">
        <v>-5.0999999999999996</v>
      </c>
      <c r="G12">
        <f t="shared" si="2"/>
        <v>3.6231884057971015E-3</v>
      </c>
      <c r="H12">
        <f t="shared" si="3"/>
        <v>0</v>
      </c>
    </row>
    <row r="13" spans="1:8" x14ac:dyDescent="0.25">
      <c r="A13">
        <v>144.88693728999999</v>
      </c>
      <c r="B13">
        <v>144.5</v>
      </c>
      <c r="C13">
        <v>-0.38693728999999999</v>
      </c>
      <c r="D13">
        <f t="shared" si="0"/>
        <v>0.38693728999999999</v>
      </c>
      <c r="E13" s="2">
        <f t="shared" si="1"/>
        <v>2.677766712802768E-3</v>
      </c>
      <c r="F13">
        <v>-5</v>
      </c>
      <c r="G13">
        <f t="shared" si="2"/>
        <v>3.6231884057971015E-3</v>
      </c>
      <c r="H13">
        <f t="shared" si="3"/>
        <v>0</v>
      </c>
    </row>
    <row r="14" spans="1:8" x14ac:dyDescent="0.25">
      <c r="A14">
        <v>144.52553814999999</v>
      </c>
      <c r="B14">
        <v>144.270004</v>
      </c>
      <c r="C14">
        <v>-0.25553415000000002</v>
      </c>
      <c r="D14">
        <f t="shared" si="0"/>
        <v>0.25553415000000002</v>
      </c>
      <c r="E14" s="2">
        <f t="shared" si="1"/>
        <v>1.7712216185978619E-3</v>
      </c>
      <c r="F14">
        <v>-4.9000000000000004</v>
      </c>
      <c r="G14">
        <f t="shared" si="2"/>
        <v>3.6231884057971015E-3</v>
      </c>
      <c r="H14">
        <f t="shared" si="3"/>
        <v>0</v>
      </c>
    </row>
    <row r="15" spans="1:8" x14ac:dyDescent="0.25">
      <c r="A15">
        <v>144.23436293</v>
      </c>
      <c r="B15">
        <v>144.11999499999999</v>
      </c>
      <c r="C15">
        <v>-0.11436793000000001</v>
      </c>
      <c r="D15">
        <f t="shared" si="0"/>
        <v>0.11436793000000001</v>
      </c>
      <c r="E15" s="2">
        <f t="shared" si="1"/>
        <v>7.9356046327922793E-4</v>
      </c>
      <c r="F15">
        <v>-4.8</v>
      </c>
      <c r="G15">
        <f t="shared" si="2"/>
        <v>3.6231884057971015E-3</v>
      </c>
      <c r="H15">
        <f t="shared" si="3"/>
        <v>0</v>
      </c>
    </row>
    <row r="16" spans="1:8" x14ac:dyDescent="0.25">
      <c r="A16">
        <v>144.22246010000001</v>
      </c>
      <c r="B16">
        <v>144.88999899999999</v>
      </c>
      <c r="C16">
        <v>0.66753890000000005</v>
      </c>
      <c r="D16">
        <f t="shared" si="0"/>
        <v>0.66753890000000005</v>
      </c>
      <c r="E16" s="2">
        <f t="shared" si="1"/>
        <v>4.6072117096225534E-3</v>
      </c>
      <c r="F16">
        <v>-4.7</v>
      </c>
      <c r="G16">
        <f t="shared" si="2"/>
        <v>3.6231884057971015E-3</v>
      </c>
      <c r="H16">
        <f t="shared" si="3"/>
        <v>0</v>
      </c>
    </row>
    <row r="17" spans="1:8" x14ac:dyDescent="0.25">
      <c r="A17">
        <v>145.25038889000001</v>
      </c>
      <c r="B17">
        <v>145.46000699999999</v>
      </c>
      <c r="C17">
        <v>0.20961811</v>
      </c>
      <c r="D17">
        <f t="shared" si="0"/>
        <v>0.20961811</v>
      </c>
      <c r="E17" s="2">
        <f t="shared" si="1"/>
        <v>1.4410703967586088E-3</v>
      </c>
      <c r="F17">
        <v>-4.5999999999999996</v>
      </c>
      <c r="G17">
        <f t="shared" si="2"/>
        <v>3.6231884057971015E-3</v>
      </c>
      <c r="H17">
        <f t="shared" si="3"/>
        <v>0</v>
      </c>
    </row>
    <row r="18" spans="1:8" x14ac:dyDescent="0.25">
      <c r="A18">
        <v>144.88048832000001</v>
      </c>
      <c r="B18">
        <v>144.520004</v>
      </c>
      <c r="C18">
        <v>-0.36048432000000002</v>
      </c>
      <c r="D18">
        <f t="shared" si="0"/>
        <v>0.36048432000000002</v>
      </c>
      <c r="E18" s="2">
        <f t="shared" si="1"/>
        <v>2.4943558678561899E-3</v>
      </c>
      <c r="F18">
        <v>-4.5000000000000098</v>
      </c>
      <c r="G18">
        <f t="shared" si="2"/>
        <v>3.6231884057971015E-3</v>
      </c>
      <c r="H18">
        <f t="shared" si="3"/>
        <v>0</v>
      </c>
    </row>
    <row r="19" spans="1:8" x14ac:dyDescent="0.25">
      <c r="A19">
        <v>144.31647981</v>
      </c>
      <c r="B19">
        <v>144.179993</v>
      </c>
      <c r="C19">
        <v>-0.13648680999999999</v>
      </c>
      <c r="D19">
        <f t="shared" si="0"/>
        <v>0.13648680999999999</v>
      </c>
      <c r="E19" s="2">
        <f t="shared" si="1"/>
        <v>9.4664181319526071E-4</v>
      </c>
      <c r="F19">
        <v>-4.4000000000000101</v>
      </c>
      <c r="G19">
        <f t="shared" si="2"/>
        <v>3.6231884057971015E-3</v>
      </c>
      <c r="H19">
        <f t="shared" si="3"/>
        <v>0</v>
      </c>
    </row>
    <row r="20" spans="1:8" x14ac:dyDescent="0.25">
      <c r="A20">
        <v>144.04928957000001</v>
      </c>
      <c r="B20">
        <v>143.88000500000001</v>
      </c>
      <c r="C20">
        <v>-0.16928457</v>
      </c>
      <c r="D20">
        <f t="shared" si="0"/>
        <v>0.16928457</v>
      </c>
      <c r="E20" s="2">
        <f t="shared" si="1"/>
        <v>1.1765677239168847E-3</v>
      </c>
      <c r="F20">
        <v>-4.3000000000000096</v>
      </c>
      <c r="G20">
        <f t="shared" si="2"/>
        <v>7.246376811594203E-3</v>
      </c>
      <c r="H20">
        <f t="shared" si="3"/>
        <v>3.6231884057971015E-3</v>
      </c>
    </row>
    <row r="21" spans="1:8" x14ac:dyDescent="0.25">
      <c r="A21">
        <v>143.89829775000001</v>
      </c>
      <c r="B21">
        <v>143.35000600000001</v>
      </c>
      <c r="C21">
        <v>-0.54829174999999997</v>
      </c>
      <c r="D21">
        <f t="shared" si="0"/>
        <v>0.54829174999999997</v>
      </c>
      <c r="E21" s="2">
        <f t="shared" si="1"/>
        <v>3.8248463693820837E-3</v>
      </c>
      <c r="F21">
        <v>-4.2000000000000099</v>
      </c>
      <c r="G21">
        <f t="shared" si="2"/>
        <v>7.246376811594203E-3</v>
      </c>
      <c r="H21">
        <f t="shared" si="3"/>
        <v>0</v>
      </c>
    </row>
    <row r="22" spans="1:8" x14ac:dyDescent="0.25">
      <c r="A22">
        <v>142.95636855000001</v>
      </c>
      <c r="B22">
        <v>142.14999399999999</v>
      </c>
      <c r="C22">
        <v>-0.80637455000000002</v>
      </c>
      <c r="D22">
        <f t="shared" si="0"/>
        <v>0.80637455000000002</v>
      </c>
      <c r="E22" s="2">
        <f t="shared" si="1"/>
        <v>5.672701962970185E-3</v>
      </c>
      <c r="F22">
        <v>-4.1000000000000103</v>
      </c>
      <c r="G22">
        <f t="shared" si="2"/>
        <v>7.246376811594203E-3</v>
      </c>
      <c r="H22">
        <f t="shared" si="3"/>
        <v>0</v>
      </c>
    </row>
    <row r="23" spans="1:8" x14ac:dyDescent="0.25">
      <c r="A23">
        <v>142.75392482000001</v>
      </c>
      <c r="B23">
        <v>142.38000500000001</v>
      </c>
      <c r="C23">
        <v>-0.37391982000000001</v>
      </c>
      <c r="D23">
        <f t="shared" si="0"/>
        <v>0.37391982000000001</v>
      </c>
      <c r="E23" s="2">
        <f t="shared" si="1"/>
        <v>2.626210190117636E-3</v>
      </c>
      <c r="F23">
        <v>-4.0000000000000098</v>
      </c>
      <c r="G23">
        <f t="shared" si="2"/>
        <v>7.246376811594203E-3</v>
      </c>
      <c r="H23">
        <f t="shared" si="3"/>
        <v>0</v>
      </c>
    </row>
    <row r="24" spans="1:8" x14ac:dyDescent="0.25">
      <c r="A24">
        <v>142.02688046</v>
      </c>
      <c r="B24">
        <v>141.88000500000001</v>
      </c>
      <c r="C24">
        <v>-0.14687546000000001</v>
      </c>
      <c r="D24">
        <f t="shared" si="0"/>
        <v>0.14687546000000001</v>
      </c>
      <c r="E24" s="2">
        <f t="shared" si="1"/>
        <v>1.0352090134194737E-3</v>
      </c>
      <c r="F24">
        <v>-3.9000000000000101</v>
      </c>
      <c r="G24">
        <f t="shared" si="2"/>
        <v>7.246376811594203E-3</v>
      </c>
      <c r="H24">
        <f t="shared" si="3"/>
        <v>0</v>
      </c>
    </row>
    <row r="25" spans="1:8" x14ac:dyDescent="0.25">
      <c r="A25">
        <v>142.53757898000001</v>
      </c>
      <c r="B25">
        <v>142.03999300000001</v>
      </c>
      <c r="C25">
        <v>-0.49758597999999998</v>
      </c>
      <c r="D25">
        <f t="shared" si="0"/>
        <v>0.49758597999999998</v>
      </c>
      <c r="E25" s="2">
        <f t="shared" si="1"/>
        <v>3.503139992410447E-3</v>
      </c>
      <c r="F25">
        <v>-3.80000000000001</v>
      </c>
      <c r="G25">
        <f t="shared" si="2"/>
        <v>7.246376811594203E-3</v>
      </c>
      <c r="H25">
        <f t="shared" si="3"/>
        <v>0</v>
      </c>
    </row>
    <row r="26" spans="1:8" x14ac:dyDescent="0.25">
      <c r="A26">
        <v>141.90782092000001</v>
      </c>
      <c r="B26">
        <v>142</v>
      </c>
      <c r="C26">
        <v>9.2179079999999997E-2</v>
      </c>
      <c r="D26">
        <f t="shared" si="0"/>
        <v>9.2179079999999997E-2</v>
      </c>
      <c r="E26" s="2">
        <f t="shared" si="1"/>
        <v>6.4914845070422535E-4</v>
      </c>
      <c r="F26">
        <v>-3.7000000000000099</v>
      </c>
      <c r="G26">
        <f t="shared" si="2"/>
        <v>7.246376811594203E-3</v>
      </c>
      <c r="H26">
        <f t="shared" si="3"/>
        <v>0</v>
      </c>
    </row>
    <row r="27" spans="1:8" x14ac:dyDescent="0.25">
      <c r="A27">
        <v>141.51598183999999</v>
      </c>
      <c r="B27">
        <v>142.91999799999999</v>
      </c>
      <c r="C27">
        <v>1.4040161600000001</v>
      </c>
      <c r="D27">
        <f t="shared" si="0"/>
        <v>1.4040161600000001</v>
      </c>
      <c r="E27" s="2">
        <f t="shared" si="1"/>
        <v>9.8237907895856545E-3</v>
      </c>
      <c r="F27">
        <v>-3.6000000000000099</v>
      </c>
      <c r="G27">
        <f t="shared" si="2"/>
        <v>7.246376811594203E-3</v>
      </c>
      <c r="H27">
        <f t="shared" si="3"/>
        <v>0</v>
      </c>
    </row>
    <row r="28" spans="1:8" x14ac:dyDescent="0.25">
      <c r="A28">
        <v>143.29535050999999</v>
      </c>
      <c r="B28">
        <v>142.679993</v>
      </c>
      <c r="C28">
        <v>-0.61535751000000005</v>
      </c>
      <c r="D28">
        <f t="shared" si="0"/>
        <v>0.61535751000000005</v>
      </c>
      <c r="E28" s="2">
        <f t="shared" si="1"/>
        <v>4.312850716217796E-3</v>
      </c>
      <c r="F28">
        <v>-3.5000000000000102</v>
      </c>
      <c r="G28">
        <f t="shared" si="2"/>
        <v>7.246376811594203E-3</v>
      </c>
      <c r="H28">
        <f t="shared" si="3"/>
        <v>0</v>
      </c>
    </row>
    <row r="29" spans="1:8" x14ac:dyDescent="0.25">
      <c r="A29">
        <v>142.90248657000001</v>
      </c>
      <c r="B29">
        <v>143.949997</v>
      </c>
      <c r="C29">
        <v>1.04751043</v>
      </c>
      <c r="D29">
        <f t="shared" si="0"/>
        <v>1.04751043</v>
      </c>
      <c r="E29" s="2">
        <f t="shared" si="1"/>
        <v>7.2769048407830116E-3</v>
      </c>
      <c r="F29">
        <v>-3.4000000000000101</v>
      </c>
      <c r="G29">
        <f t="shared" si="2"/>
        <v>7.246376811594203E-3</v>
      </c>
      <c r="H29">
        <f t="shared" si="3"/>
        <v>0</v>
      </c>
    </row>
    <row r="30" spans="1:8" x14ac:dyDescent="0.25">
      <c r="A30">
        <v>144.11385379999999</v>
      </c>
      <c r="B30">
        <v>144.89999399999999</v>
      </c>
      <c r="C30">
        <v>0.78614019999999996</v>
      </c>
      <c r="D30">
        <f t="shared" si="0"/>
        <v>0.78614019999999996</v>
      </c>
      <c r="E30" s="2">
        <f t="shared" si="1"/>
        <v>5.4253984303132543E-3</v>
      </c>
      <c r="F30">
        <v>-3.30000000000001</v>
      </c>
      <c r="G30">
        <f t="shared" si="2"/>
        <v>1.0869565217391304E-2</v>
      </c>
      <c r="H30">
        <f t="shared" si="3"/>
        <v>3.6231884057971011E-3</v>
      </c>
    </row>
    <row r="31" spans="1:8" x14ac:dyDescent="0.25">
      <c r="A31">
        <v>144.98944320000001</v>
      </c>
      <c r="B31">
        <v>144.60000600000001</v>
      </c>
      <c r="C31">
        <v>-0.38943719999999998</v>
      </c>
      <c r="D31">
        <f t="shared" si="0"/>
        <v>0.38943719999999998</v>
      </c>
      <c r="E31" s="2">
        <f t="shared" si="1"/>
        <v>2.6932032077509041E-3</v>
      </c>
      <c r="F31">
        <v>-3.2000000000000099</v>
      </c>
      <c r="G31">
        <f t="shared" si="2"/>
        <v>1.0869565217391304E-2</v>
      </c>
      <c r="H31">
        <f t="shared" si="3"/>
        <v>0</v>
      </c>
    </row>
    <row r="32" spans="1:8" x14ac:dyDescent="0.25">
      <c r="A32">
        <v>144.27394570000001</v>
      </c>
      <c r="B32">
        <v>144.16000399999999</v>
      </c>
      <c r="C32">
        <v>-0.11394170000000001</v>
      </c>
      <c r="D32">
        <f t="shared" si="0"/>
        <v>0.11394170000000001</v>
      </c>
      <c r="E32" s="2">
        <f t="shared" si="1"/>
        <v>7.9038357962309721E-4</v>
      </c>
      <c r="F32">
        <v>-3.1000000000000099</v>
      </c>
      <c r="G32">
        <f t="shared" si="2"/>
        <v>1.0869565217391304E-2</v>
      </c>
      <c r="H32">
        <f t="shared" si="3"/>
        <v>0</v>
      </c>
    </row>
    <row r="33" spans="1:8" x14ac:dyDescent="0.25">
      <c r="A33">
        <v>144.22756860000001</v>
      </c>
      <c r="B33">
        <v>144.300003</v>
      </c>
      <c r="C33">
        <v>7.2434399999999996E-2</v>
      </c>
      <c r="D33">
        <f t="shared" si="0"/>
        <v>7.2434399999999996E-2</v>
      </c>
      <c r="E33" s="2">
        <f t="shared" si="1"/>
        <v>5.0197088353490878E-4</v>
      </c>
      <c r="F33">
        <v>-3.0000000000000102</v>
      </c>
      <c r="G33">
        <f t="shared" si="2"/>
        <v>1.0869565217391304E-2</v>
      </c>
      <c r="H33">
        <f t="shared" si="3"/>
        <v>0</v>
      </c>
    </row>
    <row r="34" spans="1:8" x14ac:dyDescent="0.25">
      <c r="A34">
        <v>144.21774124999999</v>
      </c>
      <c r="B34">
        <v>147.199997</v>
      </c>
      <c r="C34">
        <v>2.9822557500000002</v>
      </c>
      <c r="D34">
        <f t="shared" si="0"/>
        <v>2.9822557500000002</v>
      </c>
      <c r="E34" s="2">
        <f t="shared" si="1"/>
        <v>2.025989001888363E-2</v>
      </c>
      <c r="F34">
        <v>-2.9000000000000101</v>
      </c>
      <c r="G34">
        <f t="shared" si="2"/>
        <v>1.0869565217391304E-2</v>
      </c>
      <c r="H34">
        <f t="shared" si="3"/>
        <v>0</v>
      </c>
    </row>
    <row r="35" spans="1:8" x14ac:dyDescent="0.25">
      <c r="A35">
        <v>147.33591575</v>
      </c>
      <c r="B35">
        <v>148.08999600000001</v>
      </c>
      <c r="C35">
        <v>0.75408025000000001</v>
      </c>
      <c r="D35">
        <f t="shared" si="0"/>
        <v>0.75408025000000001</v>
      </c>
      <c r="E35" s="2">
        <f t="shared" si="1"/>
        <v>5.0920404508620551E-3</v>
      </c>
      <c r="F35">
        <v>-2.80000000000001</v>
      </c>
      <c r="G35">
        <f t="shared" si="2"/>
        <v>1.0869565217391304E-2</v>
      </c>
      <c r="H35">
        <f t="shared" si="3"/>
        <v>0</v>
      </c>
    </row>
    <row r="36" spans="1:8" x14ac:dyDescent="0.25">
      <c r="A36">
        <v>148.45690931999999</v>
      </c>
      <c r="B36">
        <v>147.490005</v>
      </c>
      <c r="C36">
        <v>-0.96690432000000004</v>
      </c>
      <c r="D36">
        <f t="shared" si="0"/>
        <v>0.96690432000000004</v>
      </c>
      <c r="E36" s="2">
        <f t="shared" si="1"/>
        <v>6.555727759314945E-3</v>
      </c>
      <c r="F36">
        <v>-2.7000000000000099</v>
      </c>
      <c r="G36">
        <f t="shared" si="2"/>
        <v>1.0869565217391304E-2</v>
      </c>
      <c r="H36">
        <f t="shared" si="3"/>
        <v>0</v>
      </c>
    </row>
    <row r="37" spans="1:8" x14ac:dyDescent="0.25">
      <c r="A37">
        <v>148.21125094999999</v>
      </c>
      <c r="B37">
        <v>147.13999899999999</v>
      </c>
      <c r="C37">
        <v>-1.07125195</v>
      </c>
      <c r="D37">
        <f t="shared" si="0"/>
        <v>1.07125195</v>
      </c>
      <c r="E37" s="2">
        <f t="shared" si="1"/>
        <v>7.2804944765563033E-3</v>
      </c>
      <c r="F37">
        <v>-2.6000000000000099</v>
      </c>
      <c r="G37">
        <f t="shared" si="2"/>
        <v>2.1739130434782608E-2</v>
      </c>
      <c r="H37">
        <f t="shared" si="3"/>
        <v>1.0869565217391304E-2</v>
      </c>
    </row>
    <row r="38" spans="1:8" x14ac:dyDescent="0.25">
      <c r="A38">
        <v>147.33771085000001</v>
      </c>
      <c r="B38">
        <v>148.979996</v>
      </c>
      <c r="C38">
        <v>1.64228515</v>
      </c>
      <c r="D38">
        <f t="shared" si="0"/>
        <v>1.64228515</v>
      </c>
      <c r="E38" s="2">
        <f t="shared" si="1"/>
        <v>1.1023527950692119E-2</v>
      </c>
      <c r="F38">
        <v>-2.5000000000000102</v>
      </c>
      <c r="G38">
        <f t="shared" si="2"/>
        <v>2.1739130434782608E-2</v>
      </c>
      <c r="H38">
        <f t="shared" si="3"/>
        <v>0</v>
      </c>
    </row>
    <row r="39" spans="1:8" x14ac:dyDescent="0.25">
      <c r="A39">
        <v>149.60505677</v>
      </c>
      <c r="B39">
        <v>153.699997</v>
      </c>
      <c r="C39">
        <v>4.0949402299999997</v>
      </c>
      <c r="D39">
        <f t="shared" si="0"/>
        <v>4.0949402299999997</v>
      </c>
      <c r="E39" s="2">
        <f t="shared" si="1"/>
        <v>2.6642422315727176E-2</v>
      </c>
      <c r="F39">
        <v>-2.4000000000000101</v>
      </c>
      <c r="G39">
        <f t="shared" si="2"/>
        <v>2.1739130434782608E-2</v>
      </c>
      <c r="H39">
        <f t="shared" si="3"/>
        <v>0</v>
      </c>
    </row>
    <row r="40" spans="1:8" x14ac:dyDescent="0.25">
      <c r="A40">
        <v>153.97907821000001</v>
      </c>
      <c r="B40">
        <v>154.88000500000001</v>
      </c>
      <c r="C40">
        <v>0.90092678999999998</v>
      </c>
      <c r="D40">
        <f t="shared" si="0"/>
        <v>0.90092678999999998</v>
      </c>
      <c r="E40" s="2">
        <f t="shared" si="1"/>
        <v>5.8169341484719085E-3</v>
      </c>
      <c r="F40">
        <v>-2.30000000000001</v>
      </c>
      <c r="G40">
        <f t="shared" si="2"/>
        <v>2.8985507246376812E-2</v>
      </c>
      <c r="H40">
        <f t="shared" si="3"/>
        <v>7.2463768115942039E-3</v>
      </c>
    </row>
    <row r="41" spans="1:8" x14ac:dyDescent="0.25">
      <c r="A41">
        <v>155.24938470000001</v>
      </c>
      <c r="B41">
        <v>153.94000199999999</v>
      </c>
      <c r="C41">
        <v>-1.3093827</v>
      </c>
      <c r="D41">
        <f t="shared" si="0"/>
        <v>1.3093827</v>
      </c>
      <c r="E41" s="2">
        <f t="shared" si="1"/>
        <v>8.5057989020943369E-3</v>
      </c>
      <c r="F41">
        <v>-2.2000000000000099</v>
      </c>
      <c r="G41">
        <f t="shared" si="2"/>
        <v>3.2608695652173912E-2</v>
      </c>
      <c r="H41">
        <f t="shared" si="3"/>
        <v>3.6231884057971002E-3</v>
      </c>
    </row>
    <row r="42" spans="1:8" x14ac:dyDescent="0.25">
      <c r="A42">
        <v>154.28333588999999</v>
      </c>
      <c r="B42">
        <v>154.070007</v>
      </c>
      <c r="C42">
        <v>-0.21332888999999999</v>
      </c>
      <c r="D42">
        <f t="shared" si="0"/>
        <v>0.21332888999999999</v>
      </c>
      <c r="E42" s="2">
        <f t="shared" si="1"/>
        <v>1.3846230953958481E-3</v>
      </c>
      <c r="F42">
        <v>-2.1000000000000099</v>
      </c>
      <c r="G42">
        <f t="shared" si="2"/>
        <v>3.6231884057971016E-2</v>
      </c>
      <c r="H42">
        <f t="shared" si="3"/>
        <v>3.6231884057971037E-3</v>
      </c>
    </row>
    <row r="43" spans="1:8" x14ac:dyDescent="0.25">
      <c r="A43">
        <v>154.92737765999999</v>
      </c>
      <c r="B43">
        <v>156.41999799999999</v>
      </c>
      <c r="C43">
        <v>1.49262034</v>
      </c>
      <c r="D43">
        <f t="shared" si="0"/>
        <v>1.49262034</v>
      </c>
      <c r="E43" s="2">
        <f t="shared" si="1"/>
        <v>9.542388179802944E-3</v>
      </c>
      <c r="F43">
        <v>-2.0000000000000102</v>
      </c>
      <c r="G43">
        <f t="shared" si="2"/>
        <v>4.3478260869565216E-2</v>
      </c>
      <c r="H43">
        <f t="shared" si="3"/>
        <v>7.2463768115942004E-3</v>
      </c>
    </row>
    <row r="44" spans="1:8" x14ac:dyDescent="0.25">
      <c r="A44">
        <v>156.95510847</v>
      </c>
      <c r="B44">
        <v>156.64999399999999</v>
      </c>
      <c r="C44">
        <v>-0.30511447000000003</v>
      </c>
      <c r="D44">
        <f t="shared" si="0"/>
        <v>0.30511447000000003</v>
      </c>
      <c r="E44" s="2">
        <f t="shared" si="1"/>
        <v>1.9477464518766598E-3</v>
      </c>
      <c r="F44">
        <v>-1.9000000000000099</v>
      </c>
      <c r="G44">
        <f t="shared" si="2"/>
        <v>4.710144927536232E-2</v>
      </c>
      <c r="H44">
        <f t="shared" si="3"/>
        <v>3.6231884057971037E-3</v>
      </c>
    </row>
    <row r="45" spans="1:8" x14ac:dyDescent="0.25">
      <c r="A45">
        <v>156.60914349999999</v>
      </c>
      <c r="B45">
        <v>156.05999800000001</v>
      </c>
      <c r="C45">
        <v>-0.54914549999999995</v>
      </c>
      <c r="D45">
        <f t="shared" si="0"/>
        <v>0.54914549999999995</v>
      </c>
      <c r="E45" s="2">
        <f t="shared" si="1"/>
        <v>3.5188101181444329E-3</v>
      </c>
      <c r="F45">
        <v>-1.80000000000001</v>
      </c>
      <c r="G45">
        <f t="shared" si="2"/>
        <v>6.5217391304347824E-2</v>
      </c>
      <c r="H45">
        <f t="shared" si="3"/>
        <v>1.8115942028985504E-2</v>
      </c>
    </row>
    <row r="46" spans="1:8" x14ac:dyDescent="0.25">
      <c r="A46">
        <v>156.22524421</v>
      </c>
      <c r="B46">
        <v>154.570007</v>
      </c>
      <c r="C46">
        <v>-1.6552372099999999</v>
      </c>
      <c r="D46">
        <f t="shared" si="0"/>
        <v>1.6552372099999999</v>
      </c>
      <c r="E46" s="2">
        <f t="shared" si="1"/>
        <v>1.0708657145884712E-2</v>
      </c>
      <c r="F46">
        <v>-1.7000000000000199</v>
      </c>
      <c r="G46">
        <f t="shared" si="2"/>
        <v>7.2463768115942032E-2</v>
      </c>
      <c r="H46">
        <f t="shared" si="3"/>
        <v>7.2463768115942073E-3</v>
      </c>
    </row>
    <row r="47" spans="1:8" x14ac:dyDescent="0.25">
      <c r="A47">
        <v>152.39473108999999</v>
      </c>
      <c r="B47">
        <v>153.33999600000001</v>
      </c>
      <c r="C47">
        <v>0.94526491000000001</v>
      </c>
      <c r="D47">
        <f t="shared" si="0"/>
        <v>0.94526491000000001</v>
      </c>
      <c r="E47" s="2">
        <f t="shared" si="1"/>
        <v>6.1645032911048199E-3</v>
      </c>
      <c r="F47">
        <v>-1.6000000000000201</v>
      </c>
      <c r="G47">
        <f t="shared" si="2"/>
        <v>9.0579710144927536E-2</v>
      </c>
      <c r="H47">
        <f t="shared" si="3"/>
        <v>1.8115942028985504E-2</v>
      </c>
    </row>
    <row r="48" spans="1:8" x14ac:dyDescent="0.25">
      <c r="A48">
        <v>154.03980519000001</v>
      </c>
      <c r="B48">
        <v>153.979996</v>
      </c>
      <c r="C48">
        <v>-5.9809189999999998E-2</v>
      </c>
      <c r="D48">
        <f t="shared" si="0"/>
        <v>5.9809189999999998E-2</v>
      </c>
      <c r="E48" s="2">
        <f t="shared" si="1"/>
        <v>3.8842181811720529E-4</v>
      </c>
      <c r="F48">
        <v>-1.50000000000002</v>
      </c>
      <c r="G48">
        <f t="shared" si="2"/>
        <v>9.7826086956521743E-2</v>
      </c>
      <c r="H48">
        <f t="shared" si="3"/>
        <v>7.2463768115942073E-3</v>
      </c>
    </row>
    <row r="49" spans="1:12" x14ac:dyDescent="0.25">
      <c r="A49">
        <v>154.26640304</v>
      </c>
      <c r="B49">
        <v>154.58000200000001</v>
      </c>
      <c r="C49">
        <v>0.31359895999999998</v>
      </c>
      <c r="D49">
        <f t="shared" si="0"/>
        <v>0.31359895999999998</v>
      </c>
      <c r="E49" s="2">
        <f t="shared" si="1"/>
        <v>2.0287162371753621E-3</v>
      </c>
      <c r="F49">
        <v>-1.4000000000000199</v>
      </c>
      <c r="G49">
        <f t="shared" si="2"/>
        <v>0.10144927536231885</v>
      </c>
      <c r="H49">
        <f t="shared" si="3"/>
        <v>3.6231884057971037E-3</v>
      </c>
    </row>
    <row r="50" spans="1:12" x14ac:dyDescent="0.25">
      <c r="A50">
        <v>154.98550772999999</v>
      </c>
      <c r="B50">
        <v>154.89999399999999</v>
      </c>
      <c r="C50">
        <v>-8.5513729999999996E-2</v>
      </c>
      <c r="D50">
        <f t="shared" si="0"/>
        <v>8.5513729999999996E-2</v>
      </c>
      <c r="E50" s="2">
        <f t="shared" si="1"/>
        <v>5.5205767148060701E-4</v>
      </c>
      <c r="F50">
        <v>-1.30000000000002</v>
      </c>
      <c r="G50">
        <f t="shared" si="2"/>
        <v>0.12681159420289856</v>
      </c>
      <c r="H50">
        <f t="shared" si="3"/>
        <v>2.5362318840579712E-2</v>
      </c>
    </row>
    <row r="51" spans="1:12" x14ac:dyDescent="0.25">
      <c r="A51">
        <v>154.78186072</v>
      </c>
      <c r="B51">
        <v>154.16999799999999</v>
      </c>
      <c r="C51">
        <v>-0.61186271999999997</v>
      </c>
      <c r="D51">
        <f t="shared" si="0"/>
        <v>0.61186271999999997</v>
      </c>
      <c r="E51" s="2">
        <f t="shared" si="1"/>
        <v>3.9687535054647918E-3</v>
      </c>
      <c r="F51">
        <v>-1.2000000000000199</v>
      </c>
      <c r="G51">
        <f t="shared" si="2"/>
        <v>0.14855072463768115</v>
      </c>
      <c r="H51">
        <f t="shared" si="3"/>
        <v>2.1739130434782594E-2</v>
      </c>
    </row>
    <row r="52" spans="1:12" x14ac:dyDescent="0.25">
      <c r="A52">
        <v>154.27560127999999</v>
      </c>
      <c r="B52">
        <v>154.35000600000001</v>
      </c>
      <c r="C52">
        <v>7.4404719999999994E-2</v>
      </c>
      <c r="D52">
        <f t="shared" si="0"/>
        <v>7.4404719999999994E-2</v>
      </c>
      <c r="E52" s="2">
        <f t="shared" si="1"/>
        <v>4.8205194109289502E-4</v>
      </c>
      <c r="F52">
        <v>-1.1000000000000201</v>
      </c>
      <c r="G52">
        <f t="shared" si="2"/>
        <v>0.14855072463768115</v>
      </c>
      <c r="H52">
        <f t="shared" si="3"/>
        <v>0</v>
      </c>
    </row>
    <row r="53" spans="1:12" x14ac:dyDescent="0.25">
      <c r="A53">
        <v>154.68533747999999</v>
      </c>
      <c r="B53">
        <v>154.240005</v>
      </c>
      <c r="C53">
        <v>-0.44533247999999998</v>
      </c>
      <c r="D53">
        <f t="shared" si="0"/>
        <v>0.44533247999999998</v>
      </c>
      <c r="E53" s="2">
        <f t="shared" si="1"/>
        <v>2.8872696159469133E-3</v>
      </c>
      <c r="F53">
        <v>-1.00000000000002</v>
      </c>
      <c r="G53">
        <f t="shared" si="2"/>
        <v>0.16666666666666666</v>
      </c>
      <c r="H53">
        <f t="shared" si="3"/>
        <v>1.8115942028985504E-2</v>
      </c>
    </row>
    <row r="54" spans="1:12" x14ac:dyDescent="0.25">
      <c r="A54">
        <v>154.37979758</v>
      </c>
      <c r="B54">
        <v>154.429993</v>
      </c>
      <c r="C54">
        <v>5.0195419999999998E-2</v>
      </c>
      <c r="D54">
        <f t="shared" si="0"/>
        <v>5.0195419999999998E-2</v>
      </c>
      <c r="E54" s="2">
        <f t="shared" si="1"/>
        <v>3.2503673039731344E-4</v>
      </c>
      <c r="F54">
        <v>-0.90000000000002001</v>
      </c>
      <c r="G54">
        <f t="shared" si="2"/>
        <v>0.17391304347826086</v>
      </c>
      <c r="H54">
        <f t="shared" si="3"/>
        <v>7.2463768115942073E-3</v>
      </c>
    </row>
    <row r="55" spans="1:12" x14ac:dyDescent="0.25">
      <c r="A55">
        <v>154.44196152000001</v>
      </c>
      <c r="B55">
        <v>154.16999799999999</v>
      </c>
      <c r="C55">
        <v>-0.27196352000000001</v>
      </c>
      <c r="D55">
        <f t="shared" si="0"/>
        <v>0.27196352000000001</v>
      </c>
      <c r="E55" s="2">
        <f t="shared" si="1"/>
        <v>1.7640495785697554E-3</v>
      </c>
      <c r="F55">
        <v>-0.80000000000002003</v>
      </c>
      <c r="G55">
        <f t="shared" si="2"/>
        <v>0.20289855072463769</v>
      </c>
      <c r="H55">
        <f t="shared" si="3"/>
        <v>2.8985507246376829E-2</v>
      </c>
    </row>
    <row r="56" spans="1:12" x14ac:dyDescent="0.25">
      <c r="A56">
        <v>153.71323021000001</v>
      </c>
      <c r="B56">
        <v>153.33000200000001</v>
      </c>
      <c r="C56">
        <v>-0.38322821000000001</v>
      </c>
      <c r="D56">
        <f t="shared" si="0"/>
        <v>0.38322821000000001</v>
      </c>
      <c r="E56" s="2">
        <f t="shared" si="1"/>
        <v>2.499368714545507E-3</v>
      </c>
      <c r="F56">
        <v>-0.70000000000002005</v>
      </c>
      <c r="G56">
        <f t="shared" si="2"/>
        <v>0.22463768115942029</v>
      </c>
      <c r="H56">
        <f t="shared" si="3"/>
        <v>2.1739130434782594E-2</v>
      </c>
    </row>
    <row r="57" spans="1:12" x14ac:dyDescent="0.25">
      <c r="A57">
        <v>153.80191936</v>
      </c>
      <c r="B57">
        <v>155.449997</v>
      </c>
      <c r="C57">
        <v>1.6480776399999999</v>
      </c>
      <c r="D57">
        <f t="shared" si="0"/>
        <v>1.6480776399999999</v>
      </c>
      <c r="E57" s="2">
        <f t="shared" si="1"/>
        <v>1.060197923323215E-2</v>
      </c>
      <c r="F57">
        <v>-0.60000000000001996</v>
      </c>
      <c r="G57">
        <f t="shared" si="2"/>
        <v>0.24637681159420291</v>
      </c>
      <c r="H57">
        <f t="shared" si="3"/>
        <v>2.1739130434782622E-2</v>
      </c>
    </row>
    <row r="58" spans="1:12" x14ac:dyDescent="0.25">
      <c r="A58">
        <v>156.30298981999999</v>
      </c>
      <c r="B58">
        <v>154.449997</v>
      </c>
      <c r="C58">
        <v>-1.8529928200000001</v>
      </c>
      <c r="D58">
        <f t="shared" si="0"/>
        <v>1.8529928200000001</v>
      </c>
      <c r="E58" s="2">
        <f t="shared" si="1"/>
        <v>1.1997363910599494E-2</v>
      </c>
      <c r="F58">
        <v>-0.50000000000001998</v>
      </c>
      <c r="G58">
        <f t="shared" si="2"/>
        <v>0.27898550724637683</v>
      </c>
      <c r="H58">
        <f t="shared" si="3"/>
        <v>3.2608695652173919E-2</v>
      </c>
    </row>
    <row r="59" spans="1:12" x14ac:dyDescent="0.25">
      <c r="A59">
        <v>154.73631777</v>
      </c>
      <c r="B59">
        <v>155.80999800000001</v>
      </c>
      <c r="C59">
        <v>1.0736802299999999</v>
      </c>
      <c r="D59">
        <f t="shared" si="0"/>
        <v>1.0736802299999999</v>
      </c>
      <c r="E59" s="2">
        <f t="shared" si="1"/>
        <v>6.8909584993384048E-3</v>
      </c>
      <c r="F59">
        <v>-0.40000000000002001</v>
      </c>
      <c r="G59">
        <f t="shared" si="2"/>
        <v>0.30072463768115942</v>
      </c>
      <c r="H59">
        <f t="shared" si="3"/>
        <v>2.1739130434782594E-2</v>
      </c>
    </row>
    <row r="60" spans="1:12" x14ac:dyDescent="0.25">
      <c r="A60">
        <v>155.51041415</v>
      </c>
      <c r="B60">
        <v>155.979996</v>
      </c>
      <c r="C60">
        <v>0.46958185000000002</v>
      </c>
      <c r="D60">
        <f t="shared" si="0"/>
        <v>0.46958185000000002</v>
      </c>
      <c r="E60" s="2">
        <f t="shared" si="1"/>
        <v>3.0105261061809494E-3</v>
      </c>
      <c r="F60">
        <v>-0.30000000000001997</v>
      </c>
      <c r="G60">
        <f t="shared" si="2"/>
        <v>0.34782608695652173</v>
      </c>
      <c r="H60">
        <f t="shared" si="3"/>
        <v>4.7101449275362306E-2</v>
      </c>
    </row>
    <row r="61" spans="1:12" x14ac:dyDescent="0.25">
      <c r="A61">
        <v>156.14561807999999</v>
      </c>
      <c r="B61">
        <v>155.53999300000001</v>
      </c>
      <c r="C61">
        <v>-0.60562508000000004</v>
      </c>
      <c r="D61">
        <f t="shared" si="0"/>
        <v>0.60562508000000004</v>
      </c>
      <c r="E61" s="2">
        <f t="shared" si="1"/>
        <v>3.8936936302935285E-3</v>
      </c>
      <c r="F61">
        <v>-0.20000000000002</v>
      </c>
      <c r="G61">
        <f>COUNTIF($C$2:$C$277,"&lt;"&amp;F61)/276</f>
        <v>0.38405797101449274</v>
      </c>
      <c r="H61">
        <f t="shared" si="3"/>
        <v>3.6231884057971009E-2</v>
      </c>
    </row>
    <row r="62" spans="1:12" ht="15" customHeight="1" x14ac:dyDescent="0.25">
      <c r="A62">
        <v>155.68267066000001</v>
      </c>
      <c r="B62">
        <v>155.19000199999999</v>
      </c>
      <c r="C62">
        <v>-0.49266865999999998</v>
      </c>
      <c r="D62">
        <f t="shared" si="0"/>
        <v>0.49266865999999998</v>
      </c>
      <c r="E62" s="2">
        <f t="shared" si="1"/>
        <v>3.1746159781607581E-3</v>
      </c>
      <c r="F62">
        <v>-0.10000000000002</v>
      </c>
      <c r="G62">
        <f t="shared" si="2"/>
        <v>0.43840579710144928</v>
      </c>
      <c r="H62">
        <f>G62-G61</f>
        <v>5.4347826086956541E-2</v>
      </c>
      <c r="I62" s="3" t="s">
        <v>11</v>
      </c>
      <c r="J62" s="3" t="s">
        <v>10</v>
      </c>
      <c r="L62" s="4" t="s">
        <v>12</v>
      </c>
    </row>
    <row r="63" spans="1:12" x14ac:dyDescent="0.25">
      <c r="A63">
        <v>151.81282920999999</v>
      </c>
      <c r="B63">
        <v>146.08999600000001</v>
      </c>
      <c r="C63">
        <v>-5.7228332100000001</v>
      </c>
      <c r="D63">
        <f t="shared" si="0"/>
        <v>5.7228332100000001</v>
      </c>
      <c r="E63" s="2">
        <f t="shared" si="1"/>
        <v>3.917334086312111E-2</v>
      </c>
      <c r="F63">
        <v>0</v>
      </c>
      <c r="G63">
        <f t="shared" si="2"/>
        <v>0.48550724637681159</v>
      </c>
      <c r="H63">
        <f>G63-G62</f>
        <v>4.7101449275362306E-2</v>
      </c>
      <c r="I63" s="3"/>
      <c r="J63" s="3"/>
      <c r="L63" s="4"/>
    </row>
    <row r="64" spans="1:12" x14ac:dyDescent="0.25">
      <c r="A64">
        <v>147.45449937999999</v>
      </c>
      <c r="B64">
        <v>147.449997</v>
      </c>
      <c r="C64">
        <v>-4.5023800000000003E-3</v>
      </c>
      <c r="D64">
        <f t="shared" si="0"/>
        <v>4.5023800000000003E-3</v>
      </c>
      <c r="E64" s="2">
        <f t="shared" si="1"/>
        <v>3.0534961624990746E-5</v>
      </c>
      <c r="F64">
        <v>9.9999999999980105E-2</v>
      </c>
      <c r="G64">
        <f t="shared" si="2"/>
        <v>0.52536231884057971</v>
      </c>
      <c r="H64">
        <f t="shared" si="3"/>
        <v>3.9855072463768126E-2</v>
      </c>
      <c r="I64" s="3"/>
      <c r="J64" s="3"/>
      <c r="K64" t="s">
        <v>9</v>
      </c>
      <c r="L64" s="4"/>
    </row>
    <row r="65" spans="1:12" x14ac:dyDescent="0.25">
      <c r="A65">
        <v>148.21298590999999</v>
      </c>
      <c r="B65">
        <v>147.5</v>
      </c>
      <c r="C65">
        <v>-0.71298591</v>
      </c>
      <c r="D65">
        <f t="shared" si="0"/>
        <v>0.71298591</v>
      </c>
      <c r="E65" s="2">
        <f t="shared" si="1"/>
        <v>4.8338027796610171E-3</v>
      </c>
      <c r="F65">
        <v>0.19999999999998</v>
      </c>
      <c r="G65">
        <f t="shared" si="2"/>
        <v>0.55434782608695654</v>
      </c>
      <c r="H65">
        <f t="shared" si="3"/>
        <v>2.8985507246376829E-2</v>
      </c>
      <c r="I65">
        <f>SUM($H$65:H65)</f>
        <v>2.8985507246376829E-2</v>
      </c>
      <c r="J65">
        <f ca="1">SUM($H$63:INDIRECT("H"&amp;L65))</f>
        <v>4.7101449275362306E-2</v>
      </c>
      <c r="K65">
        <f ca="1">$H$64+I65+J65</f>
        <v>0.11594202898550726</v>
      </c>
      <c r="L65" s="1">
        <v>63</v>
      </c>
    </row>
    <row r="66" spans="1:12" x14ac:dyDescent="0.25">
      <c r="A66">
        <v>146.85148378</v>
      </c>
      <c r="B66">
        <v>144.479996</v>
      </c>
      <c r="C66">
        <v>-2.3714877799999998</v>
      </c>
      <c r="D66">
        <f t="shared" si="0"/>
        <v>2.3714877799999998</v>
      </c>
      <c r="E66" s="2">
        <f t="shared" si="1"/>
        <v>1.6413952420098351E-2</v>
      </c>
      <c r="F66">
        <v>0.29999999999998</v>
      </c>
      <c r="G66">
        <f t="shared" si="2"/>
        <v>0.59420289855072461</v>
      </c>
      <c r="H66">
        <f t="shared" si="3"/>
        <v>3.9855072463768071E-2</v>
      </c>
      <c r="I66">
        <f>SUM($H$65:H66)</f>
        <v>6.88405797101449E-2</v>
      </c>
      <c r="J66">
        <f ca="1">SUM($H$63:INDIRECT("H"&amp;L66))</f>
        <v>0.10144927536231885</v>
      </c>
      <c r="K66">
        <f ca="1">$H$64+I66+J66</f>
        <v>0.21014492753623187</v>
      </c>
      <c r="L66" s="1">
        <v>62</v>
      </c>
    </row>
    <row r="67" spans="1:12" x14ac:dyDescent="0.25">
      <c r="A67">
        <v>145.82783294000001</v>
      </c>
      <c r="B67">
        <v>144.5</v>
      </c>
      <c r="C67">
        <v>-1.32783294</v>
      </c>
      <c r="D67">
        <f t="shared" ref="D67:D130" si="4">ABS(C67)</f>
        <v>1.32783294</v>
      </c>
      <c r="E67" s="2">
        <f t="shared" ref="E67:E130" si="5">D67/B67</f>
        <v>9.1891552941176461E-3</v>
      </c>
      <c r="F67">
        <v>0.39999999999997998</v>
      </c>
      <c r="G67">
        <f t="shared" si="2"/>
        <v>0.62318840579710144</v>
      </c>
      <c r="H67">
        <f t="shared" si="3"/>
        <v>2.8985507246376829E-2</v>
      </c>
      <c r="I67">
        <f>SUM($H$65:H67)</f>
        <v>9.7826086956521729E-2</v>
      </c>
      <c r="J67">
        <f ca="1">SUM($H$63:INDIRECT("H"&amp;L67))</f>
        <v>0.13768115942028986</v>
      </c>
      <c r="K67">
        <f t="shared" ref="K67:K129" ca="1" si="6">$H$64+I67+J67</f>
        <v>0.27536231884057971</v>
      </c>
      <c r="L67" s="1">
        <v>61</v>
      </c>
    </row>
    <row r="68" spans="1:12" x14ac:dyDescent="0.25">
      <c r="A68">
        <v>143.98950034000001</v>
      </c>
      <c r="B68">
        <v>146.740005</v>
      </c>
      <c r="C68">
        <v>2.7505046599999998</v>
      </c>
      <c r="D68">
        <f t="shared" si="4"/>
        <v>2.7505046599999998</v>
      </c>
      <c r="E68" s="2">
        <f t="shared" si="5"/>
        <v>1.8744068190538768E-2</v>
      </c>
      <c r="F68">
        <v>0.49999999999998002</v>
      </c>
      <c r="G68">
        <f t="shared" ref="G68:G131" si="7">COUNTIF($C$2:$C$277,"&lt;"&amp;F68)/276</f>
        <v>0.65579710144927539</v>
      </c>
      <c r="H68">
        <f t="shared" si="3"/>
        <v>3.2608695652173947E-2</v>
      </c>
      <c r="I68">
        <f>SUM($H$65:H68)</f>
        <v>0.13043478260869568</v>
      </c>
      <c r="J68">
        <f ca="1">SUM($H$63:INDIRECT("H"&amp;L68))</f>
        <v>0.18478260869565216</v>
      </c>
      <c r="K68">
        <f t="shared" ca="1" si="6"/>
        <v>0.35507246376811596</v>
      </c>
      <c r="L68" s="1">
        <v>60</v>
      </c>
    </row>
    <row r="69" spans="1:12" x14ac:dyDescent="0.25">
      <c r="A69">
        <v>147.85874967000001</v>
      </c>
      <c r="B69">
        <v>146.86999499999999</v>
      </c>
      <c r="C69">
        <v>-0.98875466999999995</v>
      </c>
      <c r="D69">
        <f t="shared" si="4"/>
        <v>0.98875466999999995</v>
      </c>
      <c r="E69" s="2">
        <f t="shared" si="5"/>
        <v>6.73217609900511E-3</v>
      </c>
      <c r="F69">
        <v>0.59999999999997999</v>
      </c>
      <c r="G69">
        <f t="shared" si="7"/>
        <v>0.67028985507246375</v>
      </c>
      <c r="H69">
        <f t="shared" ref="H69:H132" si="8">G69-G68</f>
        <v>1.4492753623188359E-2</v>
      </c>
      <c r="I69">
        <f>SUM($H$65:H69)</f>
        <v>0.14492753623188404</v>
      </c>
      <c r="J69">
        <f ca="1">SUM($H$63:INDIRECT("H"&amp;L69))</f>
        <v>0.20652173913043476</v>
      </c>
      <c r="K69">
        <f t="shared" ca="1" si="6"/>
        <v>0.39130434782608692</v>
      </c>
      <c r="L69" s="1">
        <v>59</v>
      </c>
    </row>
    <row r="70" spans="1:12" x14ac:dyDescent="0.25">
      <c r="A70">
        <v>146.22210165000001</v>
      </c>
      <c r="B70">
        <v>146.070007</v>
      </c>
      <c r="C70">
        <v>-0.15209465</v>
      </c>
      <c r="D70">
        <f t="shared" si="4"/>
        <v>0.15209465</v>
      </c>
      <c r="E70" s="2">
        <f t="shared" si="5"/>
        <v>1.0412449011520893E-3</v>
      </c>
      <c r="F70">
        <v>0.69999999999997997</v>
      </c>
      <c r="G70">
        <f t="shared" si="7"/>
        <v>0.71014492753623193</v>
      </c>
      <c r="H70">
        <f t="shared" si="8"/>
        <v>3.9855072463768182E-2</v>
      </c>
      <c r="I70">
        <f>SUM($H$65:H70)</f>
        <v>0.18478260869565222</v>
      </c>
      <c r="J70">
        <f ca="1">SUM($H$63:INDIRECT("H"&amp;L70))</f>
        <v>0.23913043478260868</v>
      </c>
      <c r="K70">
        <f t="shared" ca="1" si="6"/>
        <v>0.46376811594202905</v>
      </c>
      <c r="L70" s="1">
        <v>58</v>
      </c>
    </row>
    <row r="71" spans="1:12" x14ac:dyDescent="0.25">
      <c r="A71">
        <v>146.88083197</v>
      </c>
      <c r="B71">
        <v>146.699997</v>
      </c>
      <c r="C71">
        <v>-0.18083497000000001</v>
      </c>
      <c r="D71">
        <f t="shared" si="4"/>
        <v>0.18083497000000001</v>
      </c>
      <c r="E71" s="2">
        <f t="shared" si="5"/>
        <v>1.2326855739472171E-3</v>
      </c>
      <c r="F71">
        <v>0.79999999999997995</v>
      </c>
      <c r="G71">
        <f t="shared" si="7"/>
        <v>0.72826086956521741</v>
      </c>
      <c r="H71">
        <f t="shared" si="8"/>
        <v>1.8115942028985477E-2</v>
      </c>
      <c r="I71">
        <f>SUM($H$65:H71)</f>
        <v>0.20289855072463769</v>
      </c>
      <c r="J71">
        <f ca="1">SUM($H$63:INDIRECT("H"&amp;L71))</f>
        <v>0.2608695652173913</v>
      </c>
      <c r="K71">
        <f t="shared" ca="1" si="6"/>
        <v>0.50362318840579712</v>
      </c>
      <c r="L71" s="1">
        <v>57</v>
      </c>
    </row>
    <row r="72" spans="1:12" x14ac:dyDescent="0.25">
      <c r="A72">
        <v>146.68147184</v>
      </c>
      <c r="B72">
        <v>147.16000399999999</v>
      </c>
      <c r="C72">
        <v>0.47853215999999998</v>
      </c>
      <c r="D72">
        <f t="shared" si="4"/>
        <v>0.47853215999999998</v>
      </c>
      <c r="E72" s="2">
        <f t="shared" si="5"/>
        <v>3.2517813739662582E-3</v>
      </c>
      <c r="F72">
        <v>0.89999999999998004</v>
      </c>
      <c r="G72">
        <f t="shared" si="7"/>
        <v>0.74275362318840576</v>
      </c>
      <c r="H72">
        <f t="shared" si="8"/>
        <v>1.4492753623188359E-2</v>
      </c>
      <c r="I72">
        <f>SUM($H$65:H72)</f>
        <v>0.21739130434782605</v>
      </c>
      <c r="J72">
        <f ca="1">SUM($H$63:INDIRECT("H"&amp;L72))</f>
        <v>0.28260869565217389</v>
      </c>
      <c r="K72">
        <f t="shared" ca="1" si="6"/>
        <v>0.53985507246376807</v>
      </c>
      <c r="L72" s="1">
        <v>56</v>
      </c>
    </row>
    <row r="73" spans="1:12" x14ac:dyDescent="0.25">
      <c r="A73">
        <v>147.61269343000001</v>
      </c>
      <c r="B73">
        <v>148.279999</v>
      </c>
      <c r="C73">
        <v>0.66730557000000001</v>
      </c>
      <c r="D73">
        <f t="shared" si="4"/>
        <v>0.66730557000000001</v>
      </c>
      <c r="E73" s="2">
        <f t="shared" si="5"/>
        <v>4.5003073543317196E-3</v>
      </c>
      <c r="F73">
        <v>0.99999999999998002</v>
      </c>
      <c r="G73">
        <f t="shared" si="7"/>
        <v>0.76449275362318836</v>
      </c>
      <c r="H73">
        <f t="shared" si="8"/>
        <v>2.1739130434782594E-2</v>
      </c>
      <c r="I73">
        <f>SUM($H$65:H73)</f>
        <v>0.23913043478260865</v>
      </c>
      <c r="J73">
        <f ca="1">SUM($H$63:INDIRECT("H"&amp;L73))</f>
        <v>0.31159420289855072</v>
      </c>
      <c r="K73">
        <f t="shared" ca="1" si="6"/>
        <v>0.59057971014492749</v>
      </c>
      <c r="L73" s="1">
        <v>55</v>
      </c>
    </row>
    <row r="74" spans="1:12" x14ac:dyDescent="0.25">
      <c r="A74">
        <v>147.0273387</v>
      </c>
      <c r="B74">
        <v>146.16000399999999</v>
      </c>
      <c r="C74">
        <v>-0.86733470000000001</v>
      </c>
      <c r="D74">
        <f t="shared" si="4"/>
        <v>0.86733470000000001</v>
      </c>
      <c r="E74" s="2">
        <f t="shared" si="5"/>
        <v>5.9341452946320393E-3</v>
      </c>
      <c r="F74">
        <v>1.0999999999999699</v>
      </c>
      <c r="G74">
        <f t="shared" si="7"/>
        <v>0.79347826086956519</v>
      </c>
      <c r="H74">
        <f t="shared" si="8"/>
        <v>2.8985507246376829E-2</v>
      </c>
      <c r="I74">
        <f>SUM($H$65:H74)</f>
        <v>0.26811594202898548</v>
      </c>
      <c r="J74">
        <f ca="1">SUM($H$63:INDIRECT("H"&amp;L74))</f>
        <v>0.3188405797101449</v>
      </c>
      <c r="K74">
        <f t="shared" ca="1" si="6"/>
        <v>0.62681159420289845</v>
      </c>
      <c r="L74" s="1">
        <v>54</v>
      </c>
    </row>
    <row r="75" spans="1:12" x14ac:dyDescent="0.25">
      <c r="A75">
        <v>145.12486415000001</v>
      </c>
      <c r="B75">
        <v>146.11000100000001</v>
      </c>
      <c r="C75">
        <v>0.98513684999999995</v>
      </c>
      <c r="D75">
        <f t="shared" si="4"/>
        <v>0.98513684999999995</v>
      </c>
      <c r="E75" s="2">
        <f t="shared" si="5"/>
        <v>6.742432709996353E-3</v>
      </c>
      <c r="F75">
        <v>1.19999999999997</v>
      </c>
      <c r="G75">
        <f t="shared" si="7"/>
        <v>0.80434782608695654</v>
      </c>
      <c r="H75">
        <f t="shared" si="8"/>
        <v>1.0869565217391353E-2</v>
      </c>
      <c r="I75">
        <f>SUM($H$65:H75)</f>
        <v>0.27898550724637683</v>
      </c>
      <c r="J75">
        <f ca="1">SUM($H$63:INDIRECT("H"&amp;L75))</f>
        <v>0.33695652173913043</v>
      </c>
      <c r="K75">
        <f t="shared" ca="1" si="6"/>
        <v>0.65579710144927539</v>
      </c>
      <c r="L75" s="1">
        <v>53</v>
      </c>
    </row>
    <row r="76" spans="1:12" x14ac:dyDescent="0.25">
      <c r="A76">
        <v>146.94969431000001</v>
      </c>
      <c r="B76">
        <v>145.13000500000001</v>
      </c>
      <c r="C76">
        <v>-1.81968931</v>
      </c>
      <c r="D76">
        <f t="shared" si="4"/>
        <v>1.81968931</v>
      </c>
      <c r="E76" s="2">
        <f t="shared" si="5"/>
        <v>1.2538339745802391E-2</v>
      </c>
      <c r="F76">
        <v>1.2999999999999701</v>
      </c>
      <c r="G76">
        <f t="shared" si="7"/>
        <v>0.8188405797101449</v>
      </c>
      <c r="H76">
        <f t="shared" si="8"/>
        <v>1.4492753623188359E-2</v>
      </c>
      <c r="I76">
        <f>SUM($H$65:H76)</f>
        <v>0.29347826086956519</v>
      </c>
      <c r="J76">
        <f ca="1">SUM($H$63:INDIRECT("H"&amp;L76))</f>
        <v>0.33695652173913043</v>
      </c>
      <c r="K76">
        <f t="shared" ca="1" si="6"/>
        <v>0.67028985507246375</v>
      </c>
      <c r="L76" s="1">
        <v>52</v>
      </c>
    </row>
    <row r="77" spans="1:12" x14ac:dyDescent="0.25">
      <c r="A77">
        <v>144.91943624000001</v>
      </c>
      <c r="B77">
        <v>144.96000699999999</v>
      </c>
      <c r="C77">
        <v>4.0570759999999997E-2</v>
      </c>
      <c r="D77">
        <f t="shared" si="4"/>
        <v>4.0570759999999997E-2</v>
      </c>
      <c r="E77" s="2">
        <f t="shared" si="5"/>
        <v>2.7987553836141855E-4</v>
      </c>
      <c r="F77">
        <v>1.3999999999999699</v>
      </c>
      <c r="G77">
        <f t="shared" si="7"/>
        <v>0.84057971014492749</v>
      </c>
      <c r="H77">
        <f t="shared" si="8"/>
        <v>2.1739130434782594E-2</v>
      </c>
      <c r="I77">
        <f>SUM($H$65:H77)</f>
        <v>0.31521739130434778</v>
      </c>
      <c r="J77">
        <f ca="1">SUM($H$63:INDIRECT("H"&amp;L77))</f>
        <v>0.35869565217391303</v>
      </c>
      <c r="K77">
        <f t="shared" ca="1" si="6"/>
        <v>0.71376811594202894</v>
      </c>
      <c r="L77" s="1">
        <v>51</v>
      </c>
    </row>
    <row r="78" spans="1:12" x14ac:dyDescent="0.25">
      <c r="A78">
        <v>145.22625812000001</v>
      </c>
      <c r="B78">
        <v>145.300003</v>
      </c>
      <c r="C78">
        <v>7.3744879999999999E-2</v>
      </c>
      <c r="D78">
        <f t="shared" si="4"/>
        <v>7.3744879999999999E-2</v>
      </c>
      <c r="E78" s="2">
        <f t="shared" si="5"/>
        <v>5.075352957838548E-4</v>
      </c>
      <c r="F78">
        <v>1.49999999999997</v>
      </c>
      <c r="G78">
        <f t="shared" si="7"/>
        <v>0.85507246376811596</v>
      </c>
      <c r="H78">
        <f t="shared" si="8"/>
        <v>1.449275362318847E-2</v>
      </c>
      <c r="I78">
        <f>SUM($H$65:H78)</f>
        <v>0.32971014492753625</v>
      </c>
      <c r="J78">
        <f ca="1">SUM($H$63:INDIRECT("H"&amp;L78))</f>
        <v>0.38405797101449274</v>
      </c>
      <c r="K78">
        <f t="shared" ca="1" si="6"/>
        <v>0.75362318840579712</v>
      </c>
      <c r="L78" s="1">
        <v>50</v>
      </c>
    </row>
    <row r="79" spans="1:12" x14ac:dyDescent="0.25">
      <c r="A79">
        <v>144.48607422000001</v>
      </c>
      <c r="B79">
        <v>144.78999300000001</v>
      </c>
      <c r="C79">
        <v>0.30391878</v>
      </c>
      <c r="D79">
        <f t="shared" si="4"/>
        <v>0.30391878</v>
      </c>
      <c r="E79" s="2">
        <f t="shared" si="5"/>
        <v>2.0990316644327761E-3</v>
      </c>
      <c r="F79">
        <v>1.5999999999999699</v>
      </c>
      <c r="G79">
        <f t="shared" si="7"/>
        <v>0.86594202898550721</v>
      </c>
      <c r="H79">
        <f t="shared" si="8"/>
        <v>1.0869565217391242E-2</v>
      </c>
      <c r="I79">
        <f>SUM($H$65:H79)</f>
        <v>0.34057971014492749</v>
      </c>
      <c r="J79">
        <f ca="1">SUM($H$63:INDIRECT("H"&amp;L79))</f>
        <v>0.38768115942028986</v>
      </c>
      <c r="K79">
        <f t="shared" ca="1" si="6"/>
        <v>0.76811594202898548</v>
      </c>
      <c r="L79" s="1">
        <v>49</v>
      </c>
    </row>
    <row r="80" spans="1:12" x14ac:dyDescent="0.25">
      <c r="A80">
        <v>145.17859946999999</v>
      </c>
      <c r="B80">
        <v>143.5</v>
      </c>
      <c r="C80">
        <v>-1.67859947</v>
      </c>
      <c r="D80">
        <f t="shared" si="4"/>
        <v>1.67859947</v>
      </c>
      <c r="E80" s="2">
        <f t="shared" si="5"/>
        <v>1.1697557282229966E-2</v>
      </c>
      <c r="F80">
        <v>1.69999999999997</v>
      </c>
      <c r="G80">
        <f t="shared" si="7"/>
        <v>0.88043478260869568</v>
      </c>
      <c r="H80">
        <f t="shared" si="8"/>
        <v>1.449275362318847E-2</v>
      </c>
      <c r="I80">
        <f>SUM($H$65:H80)</f>
        <v>0.35507246376811596</v>
      </c>
      <c r="J80">
        <f ca="1">SUM($H$63:INDIRECT("H"&amp;L80))</f>
        <v>0.39492753623188404</v>
      </c>
      <c r="K80">
        <f t="shared" ca="1" si="6"/>
        <v>0.78985507246376807</v>
      </c>
      <c r="L80" s="1">
        <v>48</v>
      </c>
    </row>
    <row r="81" spans="1:12" x14ac:dyDescent="0.25">
      <c r="A81">
        <v>143.83621364000001</v>
      </c>
      <c r="B81">
        <v>144.75</v>
      </c>
      <c r="C81">
        <v>0.91378636000000002</v>
      </c>
      <c r="D81">
        <f t="shared" si="4"/>
        <v>0.91378636000000002</v>
      </c>
      <c r="E81" s="2">
        <f t="shared" si="5"/>
        <v>6.312859136442142E-3</v>
      </c>
      <c r="F81">
        <v>1.7999999999999701</v>
      </c>
      <c r="G81">
        <f t="shared" si="7"/>
        <v>0.89130434782608692</v>
      </c>
      <c r="H81">
        <f t="shared" si="8"/>
        <v>1.0869565217391242E-2</v>
      </c>
      <c r="I81">
        <f>SUM($H$65:H81)</f>
        <v>0.36594202898550721</v>
      </c>
      <c r="J81">
        <f ca="1">SUM($H$63:INDIRECT("H"&amp;L81))</f>
        <v>0.41304347826086957</v>
      </c>
      <c r="K81">
        <f t="shared" ca="1" si="6"/>
        <v>0.8188405797101449</v>
      </c>
      <c r="L81" s="1">
        <v>47</v>
      </c>
    </row>
    <row r="82" spans="1:12" x14ac:dyDescent="0.25">
      <c r="A82">
        <v>145.22264448999999</v>
      </c>
      <c r="B82">
        <v>145.949997</v>
      </c>
      <c r="C82">
        <v>0.72735251000000001</v>
      </c>
      <c r="D82">
        <f t="shared" si="4"/>
        <v>0.72735251000000001</v>
      </c>
      <c r="E82" s="2">
        <f t="shared" si="5"/>
        <v>4.983573312440699E-3</v>
      </c>
      <c r="F82">
        <v>1.8999999999999699</v>
      </c>
      <c r="G82">
        <f t="shared" si="7"/>
        <v>0.89492753623188404</v>
      </c>
      <c r="H82">
        <f t="shared" si="8"/>
        <v>3.6231884057971175E-3</v>
      </c>
      <c r="I82">
        <f>SUM($H$65:H82)</f>
        <v>0.36956521739130432</v>
      </c>
      <c r="J82">
        <f ca="1">SUM($H$63:INDIRECT("H"&amp;L82))</f>
        <v>0.42028985507246375</v>
      </c>
      <c r="K82">
        <f t="shared" ca="1" si="6"/>
        <v>0.82971014492753614</v>
      </c>
      <c r="L82" s="1">
        <v>46</v>
      </c>
    </row>
    <row r="83" spans="1:12" x14ac:dyDescent="0.25">
      <c r="A83">
        <v>146.04679970000001</v>
      </c>
      <c r="B83">
        <v>145.85000600000001</v>
      </c>
      <c r="C83">
        <v>-0.19679369999999999</v>
      </c>
      <c r="D83">
        <f t="shared" si="4"/>
        <v>0.19679369999999999</v>
      </c>
      <c r="E83" s="2">
        <f t="shared" si="5"/>
        <v>1.3492882544002087E-3</v>
      </c>
      <c r="F83">
        <v>1.99999999999997</v>
      </c>
      <c r="G83">
        <f t="shared" si="7"/>
        <v>0.90217391304347827</v>
      </c>
      <c r="H83">
        <f t="shared" si="8"/>
        <v>7.2463768115942351E-3</v>
      </c>
      <c r="I83">
        <f>SUM($H$65:H83)</f>
        <v>0.37681159420289856</v>
      </c>
      <c r="J83">
        <f ca="1">SUM($H$63:INDIRECT("H"&amp;L83))</f>
        <v>0.43840579710144928</v>
      </c>
      <c r="K83">
        <f t="shared" ca="1" si="6"/>
        <v>0.85507246376811596</v>
      </c>
      <c r="L83" s="1">
        <v>45</v>
      </c>
    </row>
    <row r="84" spans="1:12" x14ac:dyDescent="0.25">
      <c r="A84">
        <v>146.46798781999999</v>
      </c>
      <c r="B84">
        <v>146.179993</v>
      </c>
      <c r="C84">
        <v>-0.28799481999999998</v>
      </c>
      <c r="D84">
        <f t="shared" si="4"/>
        <v>0.28799481999999998</v>
      </c>
      <c r="E84" s="2">
        <f t="shared" si="5"/>
        <v>1.9701384169583318E-3</v>
      </c>
      <c r="F84">
        <v>2.0999999999999699</v>
      </c>
      <c r="G84">
        <f t="shared" si="7"/>
        <v>0.91304347826086951</v>
      </c>
      <c r="H84">
        <f t="shared" si="8"/>
        <v>1.0869565217391242E-2</v>
      </c>
      <c r="I84">
        <f>SUM($H$65:H84)</f>
        <v>0.3876811594202898</v>
      </c>
      <c r="J84">
        <f ca="1">SUM($H$63:INDIRECT("H"&amp;L84))</f>
        <v>0.4420289855072464</v>
      </c>
      <c r="K84">
        <f t="shared" ca="1" si="6"/>
        <v>0.86956521739130432</v>
      </c>
      <c r="L84" s="1">
        <v>44</v>
      </c>
    </row>
    <row r="85" spans="1:12" x14ac:dyDescent="0.25">
      <c r="A85">
        <v>146.58937953</v>
      </c>
      <c r="B85">
        <v>148.490005</v>
      </c>
      <c r="C85">
        <v>1.90062547</v>
      </c>
      <c r="D85">
        <f t="shared" si="4"/>
        <v>1.90062547</v>
      </c>
      <c r="E85" s="2">
        <f t="shared" si="5"/>
        <v>1.279968621457047E-2</v>
      </c>
      <c r="F85">
        <v>2.19999999999997</v>
      </c>
      <c r="G85">
        <f t="shared" si="7"/>
        <v>0.91304347826086951</v>
      </c>
      <c r="H85">
        <f t="shared" si="8"/>
        <v>0</v>
      </c>
      <c r="I85">
        <f>SUM($H$65:H85)</f>
        <v>0.3876811594202898</v>
      </c>
      <c r="J85">
        <f ca="1">SUM($H$63:INDIRECT("H"&amp;L85))</f>
        <v>0.44927536231884058</v>
      </c>
      <c r="K85">
        <f t="shared" ca="1" si="6"/>
        <v>0.87681159420289845</v>
      </c>
      <c r="L85" s="1">
        <v>43</v>
      </c>
    </row>
    <row r="86" spans="1:12" x14ac:dyDescent="0.25">
      <c r="A86">
        <v>148.84304268</v>
      </c>
      <c r="B86">
        <v>149.33000200000001</v>
      </c>
      <c r="C86">
        <v>0.48695931999999997</v>
      </c>
      <c r="D86">
        <f t="shared" si="4"/>
        <v>0.48695931999999997</v>
      </c>
      <c r="E86" s="2">
        <f t="shared" si="5"/>
        <v>3.2609610492069768E-3</v>
      </c>
      <c r="F86">
        <v>2.2999999999999701</v>
      </c>
      <c r="G86">
        <f t="shared" si="7"/>
        <v>0.9311594202898551</v>
      </c>
      <c r="H86">
        <f t="shared" si="8"/>
        <v>1.8115942028985588E-2</v>
      </c>
      <c r="I86">
        <f>SUM($H$65:H86)</f>
        <v>0.40579710144927539</v>
      </c>
      <c r="J86">
        <f ca="1">SUM($H$63:INDIRECT("H"&amp;L86))</f>
        <v>0.45289855072463764</v>
      </c>
      <c r="K86">
        <f t="shared" ca="1" si="6"/>
        <v>0.89855072463768115</v>
      </c>
      <c r="L86" s="1">
        <v>42</v>
      </c>
    </row>
    <row r="87" spans="1:12" x14ac:dyDescent="0.25">
      <c r="A87">
        <v>149.8638316</v>
      </c>
      <c r="B87">
        <v>150.89999399999999</v>
      </c>
      <c r="C87">
        <v>1.0361624</v>
      </c>
      <c r="D87">
        <f t="shared" si="4"/>
        <v>1.0361624</v>
      </c>
      <c r="E87" s="2">
        <f t="shared" si="5"/>
        <v>6.8665503061583954E-3</v>
      </c>
      <c r="F87">
        <v>2.3999999999999702</v>
      </c>
      <c r="G87">
        <f t="shared" si="7"/>
        <v>0.93478260869565222</v>
      </c>
      <c r="H87">
        <f t="shared" si="8"/>
        <v>3.6231884057971175E-3</v>
      </c>
      <c r="I87">
        <f>SUM($H$65:H87)</f>
        <v>0.40942028985507251</v>
      </c>
      <c r="J87">
        <f ca="1">SUM($H$63:INDIRECT("H"&amp;L87))</f>
        <v>0.45652173913043476</v>
      </c>
      <c r="K87">
        <f t="shared" ca="1" si="6"/>
        <v>0.90579710144927539</v>
      </c>
      <c r="L87" s="1">
        <v>41</v>
      </c>
    </row>
    <row r="88" spans="1:12" x14ac:dyDescent="0.25">
      <c r="A88">
        <v>150.67332296000001</v>
      </c>
      <c r="B88">
        <v>150.13000500000001</v>
      </c>
      <c r="C88">
        <v>-0.54331795999999999</v>
      </c>
      <c r="D88">
        <f t="shared" si="4"/>
        <v>0.54331795999999999</v>
      </c>
      <c r="E88" s="2">
        <f t="shared" si="5"/>
        <v>3.6189831606280166E-3</v>
      </c>
      <c r="F88">
        <v>2.4999999999999698</v>
      </c>
      <c r="G88">
        <f t="shared" si="7"/>
        <v>0.94565217391304346</v>
      </c>
      <c r="H88">
        <f t="shared" si="8"/>
        <v>1.0869565217391242E-2</v>
      </c>
      <c r="I88">
        <f>SUM($H$65:H88)</f>
        <v>0.42028985507246375</v>
      </c>
      <c r="J88">
        <f ca="1">SUM($H$63:INDIRECT("H"&amp;L88))</f>
        <v>0.46376811594202899</v>
      </c>
      <c r="K88">
        <f t="shared" ca="1" si="6"/>
        <v>0.92391304347826086</v>
      </c>
      <c r="L88" s="1">
        <v>40</v>
      </c>
    </row>
    <row r="89" spans="1:12" x14ac:dyDescent="0.25">
      <c r="A89">
        <v>150.83851791000001</v>
      </c>
      <c r="B89">
        <v>151.41999799999999</v>
      </c>
      <c r="C89">
        <v>0.58148009000000001</v>
      </c>
      <c r="D89">
        <f t="shared" si="4"/>
        <v>0.58148009000000001</v>
      </c>
      <c r="E89" s="2">
        <f t="shared" si="5"/>
        <v>3.8401802779049043E-3</v>
      </c>
      <c r="F89">
        <v>2.5999999999999699</v>
      </c>
      <c r="G89">
        <f t="shared" si="7"/>
        <v>0.94565217391304346</v>
      </c>
      <c r="H89">
        <f t="shared" si="8"/>
        <v>0</v>
      </c>
      <c r="I89">
        <f>SUM($H$65:H89)</f>
        <v>0.42028985507246375</v>
      </c>
      <c r="J89">
        <f ca="1">SUM($H$63:INDIRECT("H"&amp;L89))</f>
        <v>0.46376811594202899</v>
      </c>
      <c r="K89">
        <f ca="1">$H$64+I89+J89</f>
        <v>0.92391304347826086</v>
      </c>
      <c r="L89" s="1">
        <v>39</v>
      </c>
    </row>
    <row r="90" spans="1:12" x14ac:dyDescent="0.25">
      <c r="A90">
        <v>151.78427592</v>
      </c>
      <c r="B90">
        <v>151.740005</v>
      </c>
      <c r="C90">
        <v>-4.4270919999999998E-2</v>
      </c>
      <c r="D90">
        <f t="shared" si="4"/>
        <v>4.4270919999999998E-2</v>
      </c>
      <c r="E90" s="2">
        <f t="shared" si="5"/>
        <v>2.9175509780693626E-4</v>
      </c>
      <c r="F90">
        <v>2.69999999999997</v>
      </c>
      <c r="G90">
        <f>COUNTIF($C$2:$C$277,"&lt;"&amp;F90)/276</f>
        <v>0.95289855072463769</v>
      </c>
      <c r="H90">
        <f>G90-G89</f>
        <v>7.2463768115942351E-3</v>
      </c>
      <c r="I90">
        <f>SUM($H$65:H90)</f>
        <v>0.42753623188405798</v>
      </c>
      <c r="J90">
        <f ca="1">SUM($H$63:INDIRECT("H"&amp;L90))</f>
        <v>0.46376811594202899</v>
      </c>
      <c r="K90">
        <f t="shared" ca="1" si="6"/>
        <v>0.9311594202898551</v>
      </c>
      <c r="L90" s="1">
        <v>38</v>
      </c>
    </row>
    <row r="91" spans="1:12" x14ac:dyDescent="0.25">
      <c r="A91">
        <v>151.06003679</v>
      </c>
      <c r="B91">
        <v>150.44000199999999</v>
      </c>
      <c r="C91">
        <v>-0.62003478999999995</v>
      </c>
      <c r="D91">
        <f t="shared" si="4"/>
        <v>0.62003478999999995</v>
      </c>
      <c r="E91" s="2">
        <f t="shared" si="5"/>
        <v>4.1214755501000327E-3</v>
      </c>
      <c r="F91">
        <v>2.7999999999999701</v>
      </c>
      <c r="G91">
        <f t="shared" si="7"/>
        <v>0.95652173913043481</v>
      </c>
      <c r="H91">
        <f t="shared" si="8"/>
        <v>3.6231884057971175E-3</v>
      </c>
      <c r="I91">
        <f>SUM($H$65:H91)</f>
        <v>0.4311594202898551</v>
      </c>
      <c r="J91">
        <f ca="1">SUM($H$63:INDIRECT("H"&amp;L91))</f>
        <v>0.47463768115942029</v>
      </c>
      <c r="K91">
        <f t="shared" ca="1" si="6"/>
        <v>0.94565217391304346</v>
      </c>
      <c r="L91" s="1">
        <v>37</v>
      </c>
    </row>
    <row r="92" spans="1:12" x14ac:dyDescent="0.25">
      <c r="A92">
        <v>151.03562943</v>
      </c>
      <c r="B92">
        <v>152.44000199999999</v>
      </c>
      <c r="C92">
        <v>1.40437257</v>
      </c>
      <c r="D92">
        <f t="shared" si="4"/>
        <v>1.40437257</v>
      </c>
      <c r="E92" s="2">
        <f t="shared" si="5"/>
        <v>9.2126249775305053E-3</v>
      </c>
      <c r="F92">
        <v>2.8999999999999702</v>
      </c>
      <c r="G92">
        <f t="shared" si="7"/>
        <v>0.96014492753623193</v>
      </c>
      <c r="H92">
        <f t="shared" si="8"/>
        <v>3.6231884057971175E-3</v>
      </c>
      <c r="I92">
        <f>SUM($H$65:H92)</f>
        <v>0.43478260869565222</v>
      </c>
      <c r="J92">
        <f ca="1">SUM($H$63:INDIRECT("H"&amp;L92))</f>
        <v>0.47463768115942029</v>
      </c>
      <c r="K92">
        <f t="shared" ca="1" si="6"/>
        <v>0.94927536231884058</v>
      </c>
      <c r="L92" s="1">
        <v>36</v>
      </c>
    </row>
    <row r="93" spans="1:12" x14ac:dyDescent="0.25">
      <c r="A93">
        <v>152.83789626999999</v>
      </c>
      <c r="B93">
        <v>153.83999600000001</v>
      </c>
      <c r="C93">
        <v>1.0020997300000001</v>
      </c>
      <c r="D93">
        <f t="shared" si="4"/>
        <v>1.0020997300000001</v>
      </c>
      <c r="E93" s="2">
        <f t="shared" si="5"/>
        <v>6.513908970720462E-3</v>
      </c>
      <c r="F93">
        <v>2.9999999999999698</v>
      </c>
      <c r="G93">
        <f t="shared" si="7"/>
        <v>0.96376811594202894</v>
      </c>
      <c r="H93">
        <f t="shared" si="8"/>
        <v>3.6231884057970065E-3</v>
      </c>
      <c r="I93">
        <f>SUM($H$65:H93)</f>
        <v>0.43840579710144922</v>
      </c>
      <c r="J93">
        <f ca="1">SUM($H$63:INDIRECT("H"&amp;L93))</f>
        <v>0.47463768115942029</v>
      </c>
      <c r="K93">
        <f ca="1">$H$64+I93+J93</f>
        <v>0.95289855072463769</v>
      </c>
      <c r="L93" s="1">
        <v>35</v>
      </c>
    </row>
    <row r="94" spans="1:12" x14ac:dyDescent="0.25">
      <c r="A94">
        <v>153.69475449000001</v>
      </c>
      <c r="B94">
        <v>153.929993</v>
      </c>
      <c r="C94">
        <v>0.23523851000000001</v>
      </c>
      <c r="D94">
        <f t="shared" si="4"/>
        <v>0.23523851000000001</v>
      </c>
      <c r="E94" s="2">
        <f t="shared" si="5"/>
        <v>1.5282175059931303E-3</v>
      </c>
      <c r="F94">
        <v>3.0999999999999699</v>
      </c>
      <c r="G94">
        <f t="shared" si="7"/>
        <v>0.96376811594202894</v>
      </c>
      <c r="H94">
        <f t="shared" si="8"/>
        <v>0</v>
      </c>
      <c r="I94">
        <f>SUM($H$65:H94)</f>
        <v>0.43840579710144922</v>
      </c>
      <c r="J94">
        <f ca="1">SUM($H$63:INDIRECT("H"&amp;L94))</f>
        <v>0.47463768115942029</v>
      </c>
      <c r="K94">
        <f t="shared" ca="1" si="6"/>
        <v>0.95289855072463769</v>
      </c>
      <c r="L94" s="1">
        <v>34</v>
      </c>
    </row>
    <row r="95" spans="1:12" x14ac:dyDescent="0.25">
      <c r="A95">
        <v>154.15653309000001</v>
      </c>
      <c r="B95">
        <v>153.990005</v>
      </c>
      <c r="C95">
        <v>-0.16652808999999999</v>
      </c>
      <c r="D95">
        <f t="shared" si="4"/>
        <v>0.16652808999999999</v>
      </c>
      <c r="E95" s="2">
        <f t="shared" si="5"/>
        <v>1.081421420825332E-3</v>
      </c>
      <c r="F95">
        <v>3.19999999999997</v>
      </c>
      <c r="G95">
        <f t="shared" si="7"/>
        <v>0.96739130434782605</v>
      </c>
      <c r="H95">
        <f t="shared" si="8"/>
        <v>3.6231884057971175E-3</v>
      </c>
      <c r="I95">
        <f>SUM($H$65:H95)</f>
        <v>0.44202898550724634</v>
      </c>
      <c r="J95">
        <f ca="1">SUM($H$63:INDIRECT("H"&amp;L95))</f>
        <v>0.47463768115942029</v>
      </c>
      <c r="K95">
        <f t="shared" ca="1" si="6"/>
        <v>0.95652173913043481</v>
      </c>
      <c r="L95" s="1">
        <v>33</v>
      </c>
    </row>
    <row r="96" spans="1:12" x14ac:dyDescent="0.25">
      <c r="A96">
        <v>150.93249166000001</v>
      </c>
      <c r="B96">
        <v>150.229996</v>
      </c>
      <c r="C96">
        <v>-0.70249565999999997</v>
      </c>
      <c r="D96">
        <f t="shared" si="4"/>
        <v>0.70249565999999997</v>
      </c>
      <c r="E96" s="2">
        <f t="shared" si="5"/>
        <v>4.6761344518707164E-3</v>
      </c>
      <c r="F96">
        <v>3.2999999999999701</v>
      </c>
      <c r="G96">
        <f t="shared" si="7"/>
        <v>0.96739130434782605</v>
      </c>
      <c r="H96">
        <f t="shared" si="8"/>
        <v>0</v>
      </c>
      <c r="I96">
        <f>SUM($H$65:H96)</f>
        <v>0.44202898550724634</v>
      </c>
      <c r="J96">
        <f ca="1">SUM($H$63:INDIRECT("H"&amp;L96))</f>
        <v>0.47463768115942029</v>
      </c>
      <c r="K96">
        <f t="shared" ca="1" si="6"/>
        <v>0.95652173913043481</v>
      </c>
      <c r="L96" s="1">
        <v>32</v>
      </c>
    </row>
    <row r="97" spans="1:12" x14ac:dyDescent="0.25">
      <c r="A97">
        <v>150.72072858999999</v>
      </c>
      <c r="B97">
        <v>150.33000200000001</v>
      </c>
      <c r="C97">
        <v>-0.39072658999999998</v>
      </c>
      <c r="D97">
        <f t="shared" si="4"/>
        <v>0.39072658999999998</v>
      </c>
      <c r="E97" s="2">
        <f t="shared" si="5"/>
        <v>2.5991258218702076E-3</v>
      </c>
      <c r="F97">
        <v>3.3999999999999702</v>
      </c>
      <c r="G97">
        <f t="shared" si="7"/>
        <v>0.96739130434782605</v>
      </c>
      <c r="H97">
        <f t="shared" si="8"/>
        <v>0</v>
      </c>
      <c r="I97">
        <f>SUM($H$65:H97)</f>
        <v>0.44202898550724634</v>
      </c>
      <c r="J97">
        <f ca="1">SUM($H$63:INDIRECT("H"&amp;L97))</f>
        <v>0.47463768115942029</v>
      </c>
      <c r="K97">
        <f t="shared" ca="1" si="6"/>
        <v>0.95652173913043481</v>
      </c>
      <c r="L97" s="1">
        <v>31</v>
      </c>
    </row>
    <row r="98" spans="1:12" x14ac:dyDescent="0.25">
      <c r="A98">
        <v>149.81271290999999</v>
      </c>
      <c r="B98">
        <v>150.220001</v>
      </c>
      <c r="C98">
        <v>0.40728808999999999</v>
      </c>
      <c r="D98">
        <f t="shared" si="4"/>
        <v>0.40728808999999999</v>
      </c>
      <c r="E98" s="2">
        <f t="shared" si="5"/>
        <v>2.7112773751079926E-3</v>
      </c>
      <c r="F98">
        <v>3.4999999999999698</v>
      </c>
      <c r="G98">
        <f t="shared" si="7"/>
        <v>0.96739130434782605</v>
      </c>
      <c r="H98">
        <f t="shared" si="8"/>
        <v>0</v>
      </c>
      <c r="I98">
        <f>SUM($H$65:H98)</f>
        <v>0.44202898550724634</v>
      </c>
      <c r="J98">
        <f ca="1">SUM($H$63:INDIRECT("H"&amp;L98))</f>
        <v>0.47826086956521735</v>
      </c>
      <c r="K98">
        <f t="shared" ca="1" si="6"/>
        <v>0.96014492753623182</v>
      </c>
      <c r="L98" s="1">
        <v>30</v>
      </c>
    </row>
    <row r="99" spans="1:12" x14ac:dyDescent="0.25">
      <c r="A99">
        <v>151.31891003999999</v>
      </c>
      <c r="B99">
        <v>159.75</v>
      </c>
      <c r="C99">
        <v>8.4310899599999996</v>
      </c>
      <c r="D99">
        <f t="shared" si="4"/>
        <v>8.4310899599999996</v>
      </c>
      <c r="E99" s="2">
        <f t="shared" si="5"/>
        <v>5.2776775962441312E-2</v>
      </c>
      <c r="F99">
        <v>3.5999999999999699</v>
      </c>
      <c r="G99">
        <f t="shared" si="7"/>
        <v>0.96739130434782605</v>
      </c>
      <c r="H99">
        <f t="shared" si="8"/>
        <v>0</v>
      </c>
      <c r="I99">
        <f>SUM($H$65:H99)</f>
        <v>0.44202898550724634</v>
      </c>
      <c r="J99">
        <f ca="1">SUM($H$63:INDIRECT("H"&amp;L99))</f>
        <v>0.47826086956521735</v>
      </c>
      <c r="K99">
        <f t="shared" ca="1" si="6"/>
        <v>0.96014492753623182</v>
      </c>
      <c r="L99" s="1">
        <v>29</v>
      </c>
    </row>
    <row r="100" spans="1:12" x14ac:dyDescent="0.25">
      <c r="A100">
        <v>159.23003032</v>
      </c>
      <c r="B100">
        <v>157.21000699999999</v>
      </c>
      <c r="C100">
        <v>-2.02002332</v>
      </c>
      <c r="D100">
        <f t="shared" si="4"/>
        <v>2.02002332</v>
      </c>
      <c r="E100" s="2">
        <f t="shared" si="5"/>
        <v>1.2849203168090947E-2</v>
      </c>
      <c r="F100">
        <v>3.69999999999997</v>
      </c>
      <c r="G100">
        <f t="shared" si="7"/>
        <v>0.96739130434782605</v>
      </c>
      <c r="H100">
        <f t="shared" si="8"/>
        <v>0</v>
      </c>
      <c r="I100">
        <f>SUM($H$65:H100)</f>
        <v>0.44202898550724634</v>
      </c>
      <c r="J100">
        <f ca="1">SUM($H$63:INDIRECT("H"&amp;L100))</f>
        <v>0.47826086956521735</v>
      </c>
      <c r="K100">
        <f t="shared" ca="1" si="6"/>
        <v>0.96014492753623182</v>
      </c>
      <c r="L100" s="1">
        <v>28</v>
      </c>
    </row>
    <row r="101" spans="1:12" x14ac:dyDescent="0.25">
      <c r="A101">
        <v>156.75722224</v>
      </c>
      <c r="B101">
        <v>157.39999399999999</v>
      </c>
      <c r="C101">
        <v>0.64277176000000003</v>
      </c>
      <c r="D101">
        <f t="shared" si="4"/>
        <v>0.64277176000000003</v>
      </c>
      <c r="E101" s="2">
        <f t="shared" si="5"/>
        <v>4.0836835101785334E-3</v>
      </c>
      <c r="F101">
        <v>3.7999999999999701</v>
      </c>
      <c r="G101">
        <f t="shared" si="7"/>
        <v>0.96739130434782605</v>
      </c>
      <c r="H101">
        <f t="shared" si="8"/>
        <v>0</v>
      </c>
      <c r="I101">
        <f>SUM($H$65:H101)</f>
        <v>0.44202898550724634</v>
      </c>
      <c r="J101">
        <f ca="1">SUM($H$63:INDIRECT("H"&amp;L101))</f>
        <v>0.47826086956521735</v>
      </c>
      <c r="K101">
        <f t="shared" ca="1" si="6"/>
        <v>0.96014492753623182</v>
      </c>
      <c r="L101" s="1">
        <v>27</v>
      </c>
    </row>
    <row r="102" spans="1:12" x14ac:dyDescent="0.25">
      <c r="A102">
        <v>157.58022126</v>
      </c>
      <c r="B102">
        <v>158.91999799999999</v>
      </c>
      <c r="C102">
        <v>1.33977674</v>
      </c>
      <c r="D102">
        <f t="shared" si="4"/>
        <v>1.33977674</v>
      </c>
      <c r="E102" s="2">
        <f t="shared" si="5"/>
        <v>8.4305106774541991E-3</v>
      </c>
      <c r="F102">
        <v>3.8999999999999599</v>
      </c>
      <c r="G102">
        <f t="shared" si="7"/>
        <v>0.96739130434782605</v>
      </c>
      <c r="H102">
        <f t="shared" si="8"/>
        <v>0</v>
      </c>
      <c r="I102">
        <f>SUM($H$65:H102)</f>
        <v>0.44202898550724634</v>
      </c>
      <c r="J102">
        <f ca="1">SUM($H$63:INDIRECT("H"&amp;L102))</f>
        <v>0.47826086956521735</v>
      </c>
      <c r="K102">
        <f t="shared" ca="1" si="6"/>
        <v>0.96014492753623182</v>
      </c>
      <c r="L102" s="1">
        <v>26</v>
      </c>
    </row>
    <row r="103" spans="1:12" x14ac:dyDescent="0.25">
      <c r="A103">
        <v>159.60035260999999</v>
      </c>
      <c r="B103">
        <v>161.83000200000001</v>
      </c>
      <c r="C103">
        <v>2.2296493900000001</v>
      </c>
      <c r="D103">
        <f t="shared" si="4"/>
        <v>2.2296493900000001</v>
      </c>
      <c r="E103" s="2">
        <f t="shared" si="5"/>
        <v>1.3777725776707337E-2</v>
      </c>
      <c r="F103">
        <v>3.99999999999996</v>
      </c>
      <c r="G103">
        <f t="shared" si="7"/>
        <v>0.97101449275362317</v>
      </c>
      <c r="H103">
        <f t="shared" si="8"/>
        <v>3.6231884057971175E-3</v>
      </c>
      <c r="I103">
        <f>SUM($H$65:H103)</f>
        <v>0.44565217391304346</v>
      </c>
      <c r="J103">
        <f ca="1">SUM($H$63:INDIRECT("H"&amp;L103))</f>
        <v>0.47826086956521735</v>
      </c>
      <c r="K103">
        <f t="shared" ca="1" si="6"/>
        <v>0.96376811594202894</v>
      </c>
      <c r="L103" s="1">
        <v>25</v>
      </c>
    </row>
    <row r="104" spans="1:12" x14ac:dyDescent="0.25">
      <c r="A104">
        <v>161.57124628</v>
      </c>
      <c r="B104">
        <v>161.270004</v>
      </c>
      <c r="C104">
        <v>-0.30124227999999997</v>
      </c>
      <c r="D104">
        <f t="shared" si="4"/>
        <v>0.30124227999999997</v>
      </c>
      <c r="E104" s="2">
        <f t="shared" si="5"/>
        <v>1.8679374497938251E-3</v>
      </c>
      <c r="F104">
        <v>4.0999999999999996</v>
      </c>
      <c r="G104">
        <f t="shared" si="7"/>
        <v>0.97463768115942029</v>
      </c>
      <c r="H104">
        <f t="shared" si="8"/>
        <v>3.6231884057971175E-3</v>
      </c>
      <c r="I104">
        <f>SUM($H$65:H104)</f>
        <v>0.44927536231884058</v>
      </c>
      <c r="J104">
        <f ca="1">SUM($H$63:INDIRECT("H"&amp;L104))</f>
        <v>0.47826086956521735</v>
      </c>
      <c r="K104">
        <f t="shared" ca="1" si="6"/>
        <v>0.96739130434782605</v>
      </c>
      <c r="L104" s="1">
        <v>24</v>
      </c>
    </row>
    <row r="105" spans="1:12" x14ac:dyDescent="0.25">
      <c r="A105">
        <v>162.10279829000001</v>
      </c>
      <c r="B105">
        <v>160</v>
      </c>
      <c r="C105">
        <v>-2.10279829</v>
      </c>
      <c r="D105">
        <f t="shared" si="4"/>
        <v>2.10279829</v>
      </c>
      <c r="E105" s="2">
        <f t="shared" si="5"/>
        <v>1.31424893125E-2</v>
      </c>
      <c r="F105">
        <v>4.2</v>
      </c>
      <c r="G105">
        <f t="shared" si="7"/>
        <v>0.97826086956521741</v>
      </c>
      <c r="H105">
        <f t="shared" si="8"/>
        <v>3.6231884057971175E-3</v>
      </c>
      <c r="I105">
        <f>SUM($H$65:H105)</f>
        <v>0.45289855072463769</v>
      </c>
      <c r="J105">
        <f ca="1">SUM($H$63:INDIRECT("H"&amp;L105))</f>
        <v>0.47826086956521735</v>
      </c>
      <c r="K105">
        <f t="shared" ca="1" si="6"/>
        <v>0.97101449275362317</v>
      </c>
      <c r="L105" s="1">
        <v>23</v>
      </c>
    </row>
    <row r="106" spans="1:12" x14ac:dyDescent="0.25">
      <c r="A106">
        <v>156.36067775999999</v>
      </c>
      <c r="B106">
        <v>158.570007</v>
      </c>
      <c r="C106">
        <v>2.2093292400000002</v>
      </c>
      <c r="D106">
        <f t="shared" si="4"/>
        <v>2.2093292400000002</v>
      </c>
      <c r="E106" s="2">
        <f t="shared" si="5"/>
        <v>1.3932831824873414E-2</v>
      </c>
      <c r="F106">
        <v>4.3</v>
      </c>
      <c r="G106">
        <f t="shared" si="7"/>
        <v>0.97826086956521741</v>
      </c>
      <c r="H106">
        <f t="shared" si="8"/>
        <v>0</v>
      </c>
      <c r="I106">
        <f>SUM($H$65:H106)</f>
        <v>0.45289855072463769</v>
      </c>
      <c r="J106">
        <f ca="1">SUM($H$63:INDIRECT("H"&amp;L106))</f>
        <v>0.47826086956521735</v>
      </c>
      <c r="K106">
        <f t="shared" ca="1" si="6"/>
        <v>0.97101449275362317</v>
      </c>
      <c r="L106" s="1">
        <v>22</v>
      </c>
    </row>
    <row r="107" spans="1:12" x14ac:dyDescent="0.25">
      <c r="A107">
        <v>159.07766452000001</v>
      </c>
      <c r="B107">
        <v>160.21000699999999</v>
      </c>
      <c r="C107">
        <v>1.1323424799999999</v>
      </c>
      <c r="D107">
        <f t="shared" si="4"/>
        <v>1.1323424799999999</v>
      </c>
      <c r="E107" s="2">
        <f t="shared" si="5"/>
        <v>7.0678636197800057E-3</v>
      </c>
      <c r="F107">
        <v>4.4000000000000004</v>
      </c>
      <c r="G107">
        <f t="shared" si="7"/>
        <v>0.97826086956521741</v>
      </c>
      <c r="H107">
        <f t="shared" si="8"/>
        <v>0</v>
      </c>
      <c r="I107">
        <f>SUM($H$65:H107)</f>
        <v>0.45289855072463769</v>
      </c>
      <c r="J107">
        <f ca="1">SUM($H$63:INDIRECT("H"&amp;L107))</f>
        <v>0.47826086956521735</v>
      </c>
      <c r="K107">
        <f t="shared" ca="1" si="6"/>
        <v>0.97101449275362317</v>
      </c>
      <c r="L107" s="1">
        <v>21</v>
      </c>
    </row>
    <row r="108" spans="1:12" x14ac:dyDescent="0.25">
      <c r="A108">
        <v>161.03871444000001</v>
      </c>
      <c r="B108">
        <v>162.199997</v>
      </c>
      <c r="C108">
        <v>1.1612825600000001</v>
      </c>
      <c r="D108">
        <f t="shared" si="4"/>
        <v>1.1612825600000001</v>
      </c>
      <c r="E108" s="2">
        <f t="shared" si="5"/>
        <v>7.1595720189809873E-3</v>
      </c>
      <c r="F108">
        <v>4.5</v>
      </c>
      <c r="G108">
        <f t="shared" si="7"/>
        <v>0.97826086956521741</v>
      </c>
      <c r="H108">
        <f t="shared" si="8"/>
        <v>0</v>
      </c>
      <c r="I108">
        <f>SUM($H$65:H108)</f>
        <v>0.45289855072463769</v>
      </c>
      <c r="J108">
        <f ca="1">SUM($H$63:INDIRECT("H"&amp;L108))</f>
        <v>0.48188405797101447</v>
      </c>
      <c r="K108">
        <f t="shared" ca="1" si="6"/>
        <v>0.97463768115942029</v>
      </c>
      <c r="L108" s="1">
        <v>20</v>
      </c>
    </row>
    <row r="109" spans="1:12" x14ac:dyDescent="0.25">
      <c r="A109">
        <v>162.82565706</v>
      </c>
      <c r="B109">
        <v>162.509995</v>
      </c>
      <c r="C109">
        <v>-0.31566206000000002</v>
      </c>
      <c r="D109">
        <f t="shared" si="4"/>
        <v>0.31566206000000002</v>
      </c>
      <c r="E109" s="2">
        <f t="shared" si="5"/>
        <v>1.9424162803032515E-3</v>
      </c>
      <c r="F109">
        <v>4.5999999999999996</v>
      </c>
      <c r="G109">
        <f t="shared" si="7"/>
        <v>0.97826086956521741</v>
      </c>
      <c r="H109">
        <f t="shared" si="8"/>
        <v>0</v>
      </c>
      <c r="I109">
        <f>SUM($H$65:H109)</f>
        <v>0.45289855072463769</v>
      </c>
      <c r="J109">
        <f ca="1">SUM($H$63:INDIRECT("H"&amp;L109))</f>
        <v>0.48188405797101447</v>
      </c>
      <c r="K109">
        <f t="shared" ca="1" si="6"/>
        <v>0.97463768115942029</v>
      </c>
      <c r="L109" s="1">
        <v>19</v>
      </c>
    </row>
    <row r="110" spans="1:12" x14ac:dyDescent="0.25">
      <c r="A110">
        <v>162.05474744</v>
      </c>
      <c r="B110">
        <v>160.71000699999999</v>
      </c>
      <c r="C110">
        <v>-1.34474044</v>
      </c>
      <c r="D110">
        <f t="shared" si="4"/>
        <v>1.34474044</v>
      </c>
      <c r="E110" s="2">
        <f t="shared" si="5"/>
        <v>8.3674966176810646E-3</v>
      </c>
      <c r="F110">
        <v>4.7</v>
      </c>
      <c r="G110">
        <f t="shared" si="7"/>
        <v>0.98188405797101452</v>
      </c>
      <c r="H110">
        <f t="shared" si="8"/>
        <v>3.6231884057971175E-3</v>
      </c>
      <c r="I110">
        <f>SUM($H$65:H110)</f>
        <v>0.45652173913043481</v>
      </c>
      <c r="J110">
        <f ca="1">SUM($H$63:INDIRECT("H"&amp;L110))</f>
        <v>0.48188405797101447</v>
      </c>
      <c r="K110">
        <f t="shared" ca="1" si="6"/>
        <v>0.97826086956521741</v>
      </c>
      <c r="L110" s="1">
        <v>18</v>
      </c>
    </row>
    <row r="111" spans="1:12" x14ac:dyDescent="0.25">
      <c r="A111">
        <v>159.14829327999999</v>
      </c>
      <c r="B111">
        <v>159.5</v>
      </c>
      <c r="C111">
        <v>0.35170671999999997</v>
      </c>
      <c r="D111">
        <f t="shared" si="4"/>
        <v>0.35170671999999997</v>
      </c>
      <c r="E111" s="2">
        <f t="shared" si="5"/>
        <v>2.2050578056426332E-3</v>
      </c>
      <c r="F111">
        <v>4.8</v>
      </c>
      <c r="G111">
        <f t="shared" si="7"/>
        <v>0.98550724637681164</v>
      </c>
      <c r="H111">
        <f t="shared" si="8"/>
        <v>3.6231884057971175E-3</v>
      </c>
      <c r="I111">
        <f>SUM($H$65:H111)</f>
        <v>0.46014492753623193</v>
      </c>
      <c r="J111">
        <f ca="1">SUM($H$63:INDIRECT("H"&amp;L111))</f>
        <v>0.48188405797101447</v>
      </c>
      <c r="K111">
        <f t="shared" ca="1" si="6"/>
        <v>0.98188405797101441</v>
      </c>
      <c r="L111" s="1">
        <v>17</v>
      </c>
    </row>
    <row r="112" spans="1:12" x14ac:dyDescent="0.25">
      <c r="A112">
        <v>159.09404101000001</v>
      </c>
      <c r="B112">
        <v>157.88999899999999</v>
      </c>
      <c r="C112">
        <v>-1.20404201</v>
      </c>
      <c r="D112">
        <f t="shared" si="4"/>
        <v>1.20404201</v>
      </c>
      <c r="E112" s="2">
        <f t="shared" si="5"/>
        <v>7.6258282198101738E-3</v>
      </c>
      <c r="F112">
        <v>4.9000000000000004</v>
      </c>
      <c r="G112">
        <f t="shared" si="7"/>
        <v>0.98550724637681164</v>
      </c>
      <c r="H112">
        <f t="shared" si="8"/>
        <v>0</v>
      </c>
      <c r="I112">
        <f>SUM($H$65:H112)</f>
        <v>0.46014492753623193</v>
      </c>
      <c r="J112">
        <f ca="1">SUM($H$63:INDIRECT("H"&amp;L112))</f>
        <v>0.48188405797101447</v>
      </c>
      <c r="K112">
        <f t="shared" ca="1" si="6"/>
        <v>0.98188405797101441</v>
      </c>
      <c r="L112" s="1">
        <v>16</v>
      </c>
    </row>
    <row r="113" spans="1:12" x14ac:dyDescent="0.25">
      <c r="A113">
        <v>158.24300915000001</v>
      </c>
      <c r="B113">
        <v>160</v>
      </c>
      <c r="C113">
        <v>1.75699085</v>
      </c>
      <c r="D113">
        <f t="shared" si="4"/>
        <v>1.75699085</v>
      </c>
      <c r="E113" s="2">
        <f t="shared" si="5"/>
        <v>1.09811928125E-2</v>
      </c>
      <c r="F113">
        <v>5</v>
      </c>
      <c r="G113">
        <f t="shared" si="7"/>
        <v>0.98550724637681164</v>
      </c>
      <c r="H113">
        <f t="shared" si="8"/>
        <v>0</v>
      </c>
      <c r="I113">
        <f>SUM($H$65:H113)</f>
        <v>0.46014492753623193</v>
      </c>
      <c r="J113">
        <f ca="1">SUM($H$63:INDIRECT("H"&amp;L113))</f>
        <v>0.48188405797101447</v>
      </c>
      <c r="K113">
        <f t="shared" ca="1" si="6"/>
        <v>0.98188405797101441</v>
      </c>
      <c r="L113" s="1">
        <v>15</v>
      </c>
    </row>
    <row r="114" spans="1:12" x14ac:dyDescent="0.25">
      <c r="A114">
        <v>161.03062949</v>
      </c>
      <c r="B114">
        <v>160.470001</v>
      </c>
      <c r="C114">
        <v>-0.56062849000000003</v>
      </c>
      <c r="D114">
        <f t="shared" si="4"/>
        <v>0.56062849000000003</v>
      </c>
      <c r="E114" s="2">
        <f t="shared" si="5"/>
        <v>3.4936653985563324E-3</v>
      </c>
      <c r="F114">
        <v>5.0999999999999996</v>
      </c>
      <c r="G114">
        <f t="shared" si="7"/>
        <v>0.98550724637681164</v>
      </c>
      <c r="H114">
        <f t="shared" si="8"/>
        <v>0</v>
      </c>
      <c r="I114">
        <f>SUM($H$65:H114)</f>
        <v>0.46014492753623193</v>
      </c>
      <c r="J114">
        <f ca="1">SUM($H$63:INDIRECT("H"&amp;L114))</f>
        <v>0.48188405797101447</v>
      </c>
      <c r="K114">
        <f t="shared" ca="1" si="6"/>
        <v>0.98188405797101441</v>
      </c>
      <c r="L114" s="1">
        <v>14</v>
      </c>
    </row>
    <row r="115" spans="1:12" x14ac:dyDescent="0.25">
      <c r="A115">
        <v>161.11472631999999</v>
      </c>
      <c r="B115">
        <v>160.740005</v>
      </c>
      <c r="C115">
        <v>-0.37472132000000002</v>
      </c>
      <c r="D115">
        <f t="shared" si="4"/>
        <v>0.37472132000000002</v>
      </c>
      <c r="E115" s="2">
        <f t="shared" si="5"/>
        <v>2.331226255716491E-3</v>
      </c>
      <c r="F115">
        <v>5.2</v>
      </c>
      <c r="G115">
        <f t="shared" si="7"/>
        <v>0.98550724637681164</v>
      </c>
      <c r="H115">
        <f t="shared" si="8"/>
        <v>0</v>
      </c>
      <c r="I115">
        <f>SUM($H$65:H115)</f>
        <v>0.46014492753623193</v>
      </c>
      <c r="J115">
        <f ca="1">SUM($H$63:INDIRECT("H"&amp;L115))</f>
        <v>0.48188405797101447</v>
      </c>
      <c r="K115">
        <f t="shared" ca="1" si="6"/>
        <v>0.98188405797101441</v>
      </c>
      <c r="L115" s="1">
        <v>13</v>
      </c>
    </row>
    <row r="116" spans="1:12" x14ac:dyDescent="0.25">
      <c r="A116">
        <v>160.09979522</v>
      </c>
      <c r="B116">
        <v>160.55999800000001</v>
      </c>
      <c r="C116">
        <v>0.46020277999999998</v>
      </c>
      <c r="D116">
        <f t="shared" si="4"/>
        <v>0.46020277999999998</v>
      </c>
      <c r="E116" s="2">
        <f t="shared" si="5"/>
        <v>2.8662355862759787E-3</v>
      </c>
      <c r="F116">
        <v>5.3</v>
      </c>
      <c r="G116">
        <f t="shared" si="7"/>
        <v>0.98550724637681164</v>
      </c>
      <c r="H116">
        <f t="shared" si="8"/>
        <v>0</v>
      </c>
      <c r="I116">
        <f>SUM($H$65:H116)</f>
        <v>0.46014492753623193</v>
      </c>
      <c r="J116">
        <f ca="1">SUM($H$63:INDIRECT("H"&amp;L116))</f>
        <v>0.48188405797101447</v>
      </c>
      <c r="K116">
        <f t="shared" ca="1" si="6"/>
        <v>0.98188405797101441</v>
      </c>
      <c r="L116" s="1">
        <v>12</v>
      </c>
    </row>
    <row r="117" spans="1:12" x14ac:dyDescent="0.25">
      <c r="A117">
        <v>161.06185267000001</v>
      </c>
      <c r="B117">
        <v>162</v>
      </c>
      <c r="C117">
        <v>0.93814732999999995</v>
      </c>
      <c r="D117">
        <f t="shared" si="4"/>
        <v>0.93814732999999995</v>
      </c>
      <c r="E117" s="2">
        <f t="shared" si="5"/>
        <v>5.7910329012345677E-3</v>
      </c>
      <c r="F117">
        <v>5.4</v>
      </c>
      <c r="G117">
        <f t="shared" si="7"/>
        <v>0.98913043478260865</v>
      </c>
      <c r="H117">
        <f t="shared" si="8"/>
        <v>3.6231884057970065E-3</v>
      </c>
      <c r="I117">
        <f>SUM($H$65:H117)</f>
        <v>0.46376811594202894</v>
      </c>
      <c r="J117">
        <f ca="1">SUM($H$63:INDIRECT("H"&amp;L117))</f>
        <v>0.48188405797101447</v>
      </c>
      <c r="K117">
        <f t="shared" ca="1" si="6"/>
        <v>0.98550724637681153</v>
      </c>
      <c r="L117" s="1">
        <v>11</v>
      </c>
    </row>
    <row r="118" spans="1:12" x14ac:dyDescent="0.25">
      <c r="A118">
        <v>162.50926293000001</v>
      </c>
      <c r="B118">
        <v>163.11999499999999</v>
      </c>
      <c r="C118">
        <v>0.61073206999999996</v>
      </c>
      <c r="D118">
        <f t="shared" si="4"/>
        <v>0.61073206999999996</v>
      </c>
      <c r="E118" s="2">
        <f t="shared" si="5"/>
        <v>3.7440662623855524E-3</v>
      </c>
      <c r="F118">
        <v>5.5</v>
      </c>
      <c r="G118">
        <f t="shared" si="7"/>
        <v>0.98913043478260865</v>
      </c>
      <c r="H118">
        <f t="shared" si="8"/>
        <v>0</v>
      </c>
      <c r="I118">
        <f>SUM($H$65:H118)</f>
        <v>0.46376811594202894</v>
      </c>
      <c r="J118">
        <f ca="1">SUM($H$63:INDIRECT("H"&amp;L118))</f>
        <v>0.48188405797101447</v>
      </c>
      <c r="K118">
        <f t="shared" ca="1" si="6"/>
        <v>0.98550724637681153</v>
      </c>
      <c r="L118" s="1">
        <v>10</v>
      </c>
    </row>
    <row r="119" spans="1:12" x14ac:dyDescent="0.25">
      <c r="A119">
        <v>163.81600129</v>
      </c>
      <c r="B119">
        <v>163.88999899999999</v>
      </c>
      <c r="C119">
        <v>7.3997709999999994E-2</v>
      </c>
      <c r="D119">
        <f t="shared" si="4"/>
        <v>7.3997709999999994E-2</v>
      </c>
      <c r="E119" s="2">
        <f t="shared" si="5"/>
        <v>4.5150839252857642E-4</v>
      </c>
      <c r="F119">
        <v>5.6</v>
      </c>
      <c r="G119">
        <f t="shared" si="7"/>
        <v>0.98913043478260865</v>
      </c>
      <c r="H119">
        <f t="shared" si="8"/>
        <v>0</v>
      </c>
      <c r="I119">
        <f>SUM($H$65:H119)</f>
        <v>0.46376811594202894</v>
      </c>
      <c r="J119">
        <f ca="1">SUM($H$63:INDIRECT("H"&amp;L119))</f>
        <v>0.48188405797101447</v>
      </c>
      <c r="K119">
        <f t="shared" ca="1" si="6"/>
        <v>0.98550724637681153</v>
      </c>
      <c r="L119" s="1">
        <v>9</v>
      </c>
    </row>
    <row r="120" spans="1:12" x14ac:dyDescent="0.25">
      <c r="A120">
        <v>164.1941473</v>
      </c>
      <c r="B120">
        <v>164.520004</v>
      </c>
      <c r="C120">
        <v>0.3258567</v>
      </c>
      <c r="D120">
        <f t="shared" si="4"/>
        <v>0.3258567</v>
      </c>
      <c r="E120" s="2">
        <f t="shared" si="5"/>
        <v>1.9806509365268431E-3</v>
      </c>
      <c r="F120">
        <v>5.7</v>
      </c>
      <c r="G120">
        <f t="shared" si="7"/>
        <v>0.98913043478260865</v>
      </c>
      <c r="H120">
        <f t="shared" si="8"/>
        <v>0</v>
      </c>
      <c r="I120">
        <f>SUM($H$65:H120)</f>
        <v>0.46376811594202894</v>
      </c>
      <c r="J120">
        <f ca="1">SUM($H$63:INDIRECT("H"&amp;L120))</f>
        <v>0.48188405797101447</v>
      </c>
      <c r="K120">
        <f t="shared" ca="1" si="6"/>
        <v>0.98550724637681153</v>
      </c>
      <c r="L120" s="1">
        <v>8</v>
      </c>
    </row>
    <row r="121" spans="1:12" x14ac:dyDescent="0.25">
      <c r="A121">
        <v>165.01467543000001</v>
      </c>
      <c r="B121">
        <v>164.94000199999999</v>
      </c>
      <c r="C121">
        <v>-7.4673429999999999E-2</v>
      </c>
      <c r="D121">
        <f t="shared" si="4"/>
        <v>7.4673429999999999E-2</v>
      </c>
      <c r="E121" s="2">
        <f t="shared" si="5"/>
        <v>4.5273086634253833E-4</v>
      </c>
      <c r="F121">
        <v>5.8</v>
      </c>
      <c r="G121">
        <f t="shared" si="7"/>
        <v>0.98913043478260865</v>
      </c>
      <c r="H121">
        <f t="shared" si="8"/>
        <v>0</v>
      </c>
      <c r="I121">
        <f>SUM($H$65:H121)</f>
        <v>0.46376811594202894</v>
      </c>
      <c r="J121">
        <f ca="1">SUM($H$63:INDIRECT("H"&amp;L121))</f>
        <v>0.48188405797101447</v>
      </c>
      <c r="K121">
        <f t="shared" ca="1" si="6"/>
        <v>0.98550724637681153</v>
      </c>
      <c r="L121" s="1">
        <v>7</v>
      </c>
    </row>
    <row r="122" spans="1:12" x14ac:dyDescent="0.25">
      <c r="A122">
        <v>164.57373351000001</v>
      </c>
      <c r="B122">
        <v>164.25</v>
      </c>
      <c r="C122">
        <v>-0.32373351</v>
      </c>
      <c r="D122">
        <f t="shared" si="4"/>
        <v>0.32373351</v>
      </c>
      <c r="E122" s="2">
        <f t="shared" si="5"/>
        <v>1.9709802739726026E-3</v>
      </c>
      <c r="F122">
        <v>5.9</v>
      </c>
      <c r="G122">
        <f t="shared" si="7"/>
        <v>0.98913043478260865</v>
      </c>
      <c r="H122">
        <f t="shared" si="8"/>
        <v>0</v>
      </c>
      <c r="I122">
        <f>SUM($H$65:H122)</f>
        <v>0.46376811594202894</v>
      </c>
      <c r="J122">
        <f ca="1">SUM($H$63:INDIRECT("H"&amp;L122))</f>
        <v>0.48550724637681159</v>
      </c>
      <c r="K122">
        <f t="shared" ca="1" si="6"/>
        <v>0.98913043478260865</v>
      </c>
      <c r="L122" s="1">
        <v>6</v>
      </c>
    </row>
    <row r="123" spans="1:12" x14ac:dyDescent="0.25">
      <c r="A123">
        <v>162.81093996000001</v>
      </c>
      <c r="B123">
        <v>162.990005</v>
      </c>
      <c r="C123">
        <v>0.17906504000000001</v>
      </c>
      <c r="D123">
        <f t="shared" si="4"/>
        <v>0.17906504000000001</v>
      </c>
      <c r="E123" s="2">
        <f t="shared" si="5"/>
        <v>1.0986258942687929E-3</v>
      </c>
      <c r="F123">
        <v>6</v>
      </c>
      <c r="G123">
        <f t="shared" si="7"/>
        <v>0.98913043478260865</v>
      </c>
      <c r="H123">
        <f t="shared" si="8"/>
        <v>0</v>
      </c>
      <c r="I123">
        <f>SUM($H$65:H123)</f>
        <v>0.46376811594202894</v>
      </c>
      <c r="J123">
        <f ca="1">SUM($H$63:INDIRECT("H"&amp;L123))</f>
        <v>0.48550724637681159</v>
      </c>
      <c r="K123">
        <f t="shared" ca="1" si="6"/>
        <v>0.98913043478260865</v>
      </c>
      <c r="L123" s="1">
        <v>5</v>
      </c>
    </row>
    <row r="124" spans="1:12" x14ac:dyDescent="0.25">
      <c r="A124">
        <v>162.72880913</v>
      </c>
      <c r="B124">
        <v>162.240005</v>
      </c>
      <c r="C124">
        <v>-0.48880413</v>
      </c>
      <c r="D124">
        <f t="shared" si="4"/>
        <v>0.48880413</v>
      </c>
      <c r="E124" s="2">
        <f t="shared" si="5"/>
        <v>3.0128458760833991E-3</v>
      </c>
      <c r="F124">
        <v>6.1</v>
      </c>
      <c r="G124">
        <f t="shared" si="7"/>
        <v>0.99275362318840576</v>
      </c>
      <c r="H124">
        <f t="shared" si="8"/>
        <v>3.6231884057971175E-3</v>
      </c>
      <c r="I124">
        <f>SUM($H$65:H124)</f>
        <v>0.46739130434782605</v>
      </c>
      <c r="J124">
        <f ca="1">SUM($H$63:INDIRECT("H"&amp;L124))</f>
        <v>0.48550724637681159</v>
      </c>
      <c r="K124">
        <f t="shared" ca="1" si="6"/>
        <v>0.99275362318840576</v>
      </c>
      <c r="L124" s="1">
        <v>4</v>
      </c>
    </row>
    <row r="125" spans="1:12" x14ac:dyDescent="0.25">
      <c r="A125">
        <v>162.22749393000001</v>
      </c>
      <c r="B125">
        <v>161.14999399999999</v>
      </c>
      <c r="C125">
        <v>-1.0774999300000001</v>
      </c>
      <c r="D125">
        <f t="shared" si="4"/>
        <v>1.0774999300000001</v>
      </c>
      <c r="E125" s="2">
        <f t="shared" si="5"/>
        <v>6.6863169104430754E-3</v>
      </c>
      <c r="F125">
        <v>6.2</v>
      </c>
      <c r="G125">
        <f t="shared" si="7"/>
        <v>0.99275362318840576</v>
      </c>
      <c r="H125">
        <f t="shared" si="8"/>
        <v>0</v>
      </c>
      <c r="I125">
        <f>SUM($H$65:H125)</f>
        <v>0.46739130434782605</v>
      </c>
      <c r="J125">
        <f ca="1">SUM($H$63:INDIRECT("H"&amp;L125))</f>
        <v>0.48550724637681159</v>
      </c>
      <c r="K125">
        <f t="shared" ca="1" si="6"/>
        <v>0.99275362318840576</v>
      </c>
      <c r="L125" s="1">
        <v>3</v>
      </c>
    </row>
    <row r="126" spans="1:12" x14ac:dyDescent="0.25">
      <c r="A126">
        <v>159.95429682</v>
      </c>
      <c r="B126">
        <v>162.050003</v>
      </c>
      <c r="C126">
        <v>2.0957061800000001</v>
      </c>
      <c r="D126">
        <f t="shared" si="4"/>
        <v>2.0957061800000001</v>
      </c>
      <c r="E126" s="2">
        <f t="shared" si="5"/>
        <v>1.2932466159843267E-2</v>
      </c>
      <c r="F126">
        <v>6.3</v>
      </c>
      <c r="G126">
        <f t="shared" si="7"/>
        <v>0.99275362318840576</v>
      </c>
      <c r="H126">
        <f t="shared" si="8"/>
        <v>0</v>
      </c>
      <c r="I126">
        <f>SUM($H$65:H126)</f>
        <v>0.46739130434782605</v>
      </c>
      <c r="J126">
        <f ca="1">SUM($H$63:INDIRECT("H"&amp;L126))</f>
        <v>0.48550724637681159</v>
      </c>
      <c r="K126">
        <f t="shared" ca="1" si="6"/>
        <v>0.99275362318840576</v>
      </c>
      <c r="L126" s="1">
        <v>2</v>
      </c>
    </row>
    <row r="127" spans="1:12" x14ac:dyDescent="0.25">
      <c r="A127">
        <v>162.90574298000001</v>
      </c>
      <c r="B127">
        <v>163.96000699999999</v>
      </c>
      <c r="C127">
        <v>1.05426402</v>
      </c>
      <c r="D127">
        <f t="shared" si="4"/>
        <v>1.05426402</v>
      </c>
      <c r="E127" s="2">
        <f t="shared" si="5"/>
        <v>6.4300071663207486E-3</v>
      </c>
      <c r="F127">
        <v>6.4</v>
      </c>
      <c r="G127">
        <f t="shared" si="7"/>
        <v>0.99275362318840576</v>
      </c>
      <c r="H127">
        <f t="shared" si="8"/>
        <v>0</v>
      </c>
      <c r="I127">
        <f>SUM($H$65:H127)</f>
        <v>0.46739130434782605</v>
      </c>
      <c r="J127">
        <v>0.48550724637681159</v>
      </c>
      <c r="K127">
        <f t="shared" si="6"/>
        <v>0.99275362318840576</v>
      </c>
    </row>
    <row r="128" spans="1:12" x14ac:dyDescent="0.25">
      <c r="A128">
        <v>162.5653604</v>
      </c>
      <c r="B128">
        <v>159.96000699999999</v>
      </c>
      <c r="C128">
        <v>-2.6053533999999998</v>
      </c>
      <c r="D128">
        <f t="shared" si="4"/>
        <v>2.6053533999999998</v>
      </c>
      <c r="E128" s="2">
        <f t="shared" si="5"/>
        <v>1.628752991990054E-2</v>
      </c>
      <c r="F128">
        <v>6.5</v>
      </c>
      <c r="G128">
        <f t="shared" si="7"/>
        <v>0.99275362318840576</v>
      </c>
      <c r="H128">
        <f t="shared" si="8"/>
        <v>0</v>
      </c>
      <c r="I128">
        <f>SUM($H$65:H128)</f>
        <v>0.46739130434782605</v>
      </c>
      <c r="J128">
        <v>0.48550724637681159</v>
      </c>
      <c r="K128">
        <f t="shared" si="6"/>
        <v>0.99275362318840576</v>
      </c>
    </row>
    <row r="129" spans="1:11" x14ac:dyDescent="0.25">
      <c r="A129">
        <v>161.13298098999999</v>
      </c>
      <c r="B129">
        <v>159.39999399999999</v>
      </c>
      <c r="C129">
        <v>-1.7329869899999999</v>
      </c>
      <c r="D129">
        <f t="shared" si="4"/>
        <v>1.7329869899999999</v>
      </c>
      <c r="E129" s="2">
        <f t="shared" si="5"/>
        <v>1.0871938865945001E-2</v>
      </c>
      <c r="F129">
        <v>6.6</v>
      </c>
      <c r="G129">
        <f t="shared" si="7"/>
        <v>0.99275362318840576</v>
      </c>
      <c r="H129">
        <f t="shared" si="8"/>
        <v>0</v>
      </c>
      <c r="I129">
        <f>SUM($H$65:H129)</f>
        <v>0.46739130434782605</v>
      </c>
      <c r="J129">
        <v>0.48550724637681159</v>
      </c>
      <c r="K129">
        <f t="shared" si="6"/>
        <v>0.99275362318840576</v>
      </c>
    </row>
    <row r="130" spans="1:11" x14ac:dyDescent="0.25">
      <c r="A130">
        <v>159.67932601999999</v>
      </c>
      <c r="B130">
        <v>160.970001</v>
      </c>
      <c r="C130">
        <v>1.2906749799999999</v>
      </c>
      <c r="D130">
        <f t="shared" si="4"/>
        <v>1.2906749799999999</v>
      </c>
      <c r="E130" s="2">
        <f t="shared" si="5"/>
        <v>8.0181087903453512E-3</v>
      </c>
      <c r="F130">
        <v>6.7</v>
      </c>
      <c r="G130">
        <f t="shared" si="7"/>
        <v>0.99275362318840576</v>
      </c>
      <c r="H130">
        <f t="shared" si="8"/>
        <v>0</v>
      </c>
      <c r="I130">
        <f>SUM($H$65:H130)</f>
        <v>0.46739130434782605</v>
      </c>
      <c r="J130">
        <v>0.48550724637681159</v>
      </c>
      <c r="K130">
        <f t="shared" ref="K130:K158" si="9">$H$64+I130+J130</f>
        <v>0.99275362318840576</v>
      </c>
    </row>
    <row r="131" spans="1:11" x14ac:dyDescent="0.25">
      <c r="A131">
        <v>161.71022679999999</v>
      </c>
      <c r="B131">
        <v>160.5</v>
      </c>
      <c r="C131">
        <v>-1.2102268</v>
      </c>
      <c r="D131">
        <f t="shared" ref="D131:D194" si="10">ABS(C131)</f>
        <v>1.2102268</v>
      </c>
      <c r="E131" s="2">
        <f t="shared" ref="E131:E194" si="11">D131/B131</f>
        <v>7.5403538940809972E-3</v>
      </c>
      <c r="F131">
        <v>6.8</v>
      </c>
      <c r="G131">
        <f t="shared" si="7"/>
        <v>0.99275362318840576</v>
      </c>
      <c r="H131">
        <f t="shared" si="8"/>
        <v>0</v>
      </c>
      <c r="I131">
        <f>SUM($H$65:H131)</f>
        <v>0.46739130434782605</v>
      </c>
      <c r="J131">
        <v>0.48550724637681159</v>
      </c>
      <c r="K131">
        <f t="shared" si="9"/>
        <v>0.99275362318840576</v>
      </c>
    </row>
    <row r="132" spans="1:11" x14ac:dyDescent="0.25">
      <c r="A132">
        <v>159.83642304</v>
      </c>
      <c r="B132">
        <v>159.770004</v>
      </c>
      <c r="C132">
        <v>-6.6419039999999999E-2</v>
      </c>
      <c r="D132">
        <f t="shared" si="10"/>
        <v>6.6419039999999999E-2</v>
      </c>
      <c r="E132" s="2">
        <f t="shared" si="11"/>
        <v>4.1571658219398931E-4</v>
      </c>
      <c r="F132">
        <v>6.9</v>
      </c>
      <c r="G132">
        <f t="shared" ref="G132:G158" si="12">COUNTIF($C$2:$C$277,"&lt;"&amp;F132)/276</f>
        <v>0.99275362318840576</v>
      </c>
      <c r="H132">
        <f t="shared" si="8"/>
        <v>0</v>
      </c>
      <c r="I132">
        <f>SUM($H$65:H132)</f>
        <v>0.46739130434782605</v>
      </c>
      <c r="J132">
        <v>0.48550724637681159</v>
      </c>
      <c r="K132">
        <f t="shared" si="9"/>
        <v>0.99275362318840576</v>
      </c>
    </row>
    <row r="133" spans="1:11" x14ac:dyDescent="0.25">
      <c r="A133">
        <v>159.92241093000001</v>
      </c>
      <c r="B133">
        <v>158.259995</v>
      </c>
      <c r="C133">
        <v>-1.6624159300000001</v>
      </c>
      <c r="D133">
        <f t="shared" si="10"/>
        <v>1.6624159300000001</v>
      </c>
      <c r="E133" s="2">
        <f t="shared" si="11"/>
        <v>1.0504334528760727E-2</v>
      </c>
      <c r="F133">
        <v>7</v>
      </c>
      <c r="G133">
        <f t="shared" si="12"/>
        <v>0.99637681159420288</v>
      </c>
      <c r="H133">
        <f t="shared" ref="H133:H158" si="13">G133-G132</f>
        <v>3.6231884057971175E-3</v>
      </c>
      <c r="I133">
        <f>SUM($H$65:H133)</f>
        <v>0.47101449275362317</v>
      </c>
      <c r="J133">
        <v>0.48550724637681159</v>
      </c>
      <c r="K133">
        <f t="shared" si="9"/>
        <v>0.99637681159420288</v>
      </c>
    </row>
    <row r="134" spans="1:11" x14ac:dyDescent="0.25">
      <c r="A134">
        <v>157.27480435000001</v>
      </c>
      <c r="B134">
        <v>155.800003</v>
      </c>
      <c r="C134">
        <v>-1.4748013499999999</v>
      </c>
      <c r="D134">
        <f t="shared" si="10"/>
        <v>1.4748013499999999</v>
      </c>
      <c r="E134" s="2">
        <f t="shared" si="11"/>
        <v>9.4659905109244439E-3</v>
      </c>
      <c r="F134">
        <v>7.1</v>
      </c>
      <c r="G134">
        <f t="shared" si="12"/>
        <v>0.99637681159420288</v>
      </c>
      <c r="H134">
        <f t="shared" si="13"/>
        <v>0</v>
      </c>
      <c r="I134">
        <f>SUM($H$65:H134)</f>
        <v>0.47101449275362317</v>
      </c>
      <c r="J134">
        <v>0.48550724637681159</v>
      </c>
      <c r="K134">
        <f t="shared" si="9"/>
        <v>0.99637681159420288</v>
      </c>
    </row>
    <row r="135" spans="1:11" x14ac:dyDescent="0.25">
      <c r="A135">
        <v>154.87276653000001</v>
      </c>
      <c r="B135">
        <v>152.270004</v>
      </c>
      <c r="C135">
        <v>-2.6027625300000001</v>
      </c>
      <c r="D135">
        <f t="shared" si="10"/>
        <v>2.6027625300000001</v>
      </c>
      <c r="E135" s="2">
        <f t="shared" si="11"/>
        <v>1.709307454933803E-2</v>
      </c>
      <c r="F135">
        <v>7.2</v>
      </c>
      <c r="G135">
        <f t="shared" si="12"/>
        <v>0.99637681159420288</v>
      </c>
      <c r="H135">
        <f t="shared" si="13"/>
        <v>0</v>
      </c>
      <c r="I135">
        <f>SUM($H$65:H135)</f>
        <v>0.47101449275362317</v>
      </c>
      <c r="J135">
        <v>0.48550724637681159</v>
      </c>
      <c r="K135">
        <f t="shared" si="9"/>
        <v>0.99637681159420288</v>
      </c>
    </row>
    <row r="136" spans="1:11" x14ac:dyDescent="0.25">
      <c r="A136">
        <v>153.73570154999999</v>
      </c>
      <c r="B136">
        <v>151.83000200000001</v>
      </c>
      <c r="C136">
        <v>-1.90569955</v>
      </c>
      <c r="D136">
        <f t="shared" si="10"/>
        <v>1.90569955</v>
      </c>
      <c r="E136" s="2">
        <f t="shared" si="11"/>
        <v>1.2551534775057171E-2</v>
      </c>
      <c r="F136">
        <v>7.3</v>
      </c>
      <c r="G136">
        <f t="shared" si="12"/>
        <v>0.99637681159420288</v>
      </c>
      <c r="H136">
        <f t="shared" si="13"/>
        <v>0</v>
      </c>
      <c r="I136">
        <f>SUM($H$65:H136)</f>
        <v>0.47101449275362317</v>
      </c>
      <c r="J136">
        <v>0.48550724637681159</v>
      </c>
      <c r="K136">
        <f t="shared" si="9"/>
        <v>0.99637681159420288</v>
      </c>
    </row>
    <row r="137" spans="1:11" x14ac:dyDescent="0.25">
      <c r="A137">
        <v>152.38980068999999</v>
      </c>
      <c r="B137">
        <v>153.91999799999999</v>
      </c>
      <c r="C137">
        <v>1.5301973099999999</v>
      </c>
      <c r="D137">
        <f t="shared" si="10"/>
        <v>1.5301973099999999</v>
      </c>
      <c r="E137" s="2">
        <f t="shared" si="11"/>
        <v>9.9415107190944738E-3</v>
      </c>
      <c r="F137">
        <v>7.4</v>
      </c>
      <c r="G137">
        <f t="shared" si="12"/>
        <v>0.99637681159420288</v>
      </c>
      <c r="H137">
        <f t="shared" si="13"/>
        <v>0</v>
      </c>
      <c r="I137">
        <f>SUM($H$65:H137)</f>
        <v>0.47101449275362317</v>
      </c>
      <c r="J137">
        <v>0.48550724637681159</v>
      </c>
      <c r="K137">
        <f t="shared" si="9"/>
        <v>0.99637681159420288</v>
      </c>
    </row>
    <row r="138" spans="1:11" x14ac:dyDescent="0.25">
      <c r="A138">
        <v>154.85691177000001</v>
      </c>
      <c r="B138">
        <v>154.720001</v>
      </c>
      <c r="C138">
        <v>-0.13691076999999999</v>
      </c>
      <c r="D138">
        <f t="shared" si="10"/>
        <v>0.13691076999999999</v>
      </c>
      <c r="E138" s="2">
        <f t="shared" si="11"/>
        <v>8.8489380245027267E-4</v>
      </c>
      <c r="F138">
        <v>7.5</v>
      </c>
      <c r="G138">
        <f t="shared" si="12"/>
        <v>0.99637681159420288</v>
      </c>
      <c r="H138">
        <f t="shared" si="13"/>
        <v>0</v>
      </c>
      <c r="I138">
        <f>SUM($H$65:H138)</f>
        <v>0.47101449275362317</v>
      </c>
      <c r="J138">
        <v>0.48550724637681159</v>
      </c>
      <c r="K138">
        <f t="shared" si="9"/>
        <v>0.99637681159420288</v>
      </c>
    </row>
    <row r="139" spans="1:11" x14ac:dyDescent="0.25">
      <c r="A139">
        <v>155.55281017999999</v>
      </c>
      <c r="B139">
        <v>154.279999</v>
      </c>
      <c r="C139">
        <v>-1.2728111799999999</v>
      </c>
      <c r="D139">
        <f t="shared" si="10"/>
        <v>1.2728111799999999</v>
      </c>
      <c r="E139" s="2">
        <f t="shared" si="11"/>
        <v>8.2500077019056761E-3</v>
      </c>
      <c r="F139">
        <v>7.6</v>
      </c>
      <c r="G139">
        <f t="shared" si="12"/>
        <v>0.99637681159420288</v>
      </c>
      <c r="H139">
        <f t="shared" si="13"/>
        <v>0</v>
      </c>
      <c r="I139">
        <f>SUM($H$65:H139)</f>
        <v>0.47101449275362317</v>
      </c>
      <c r="J139">
        <v>0.48550724637681159</v>
      </c>
      <c r="K139">
        <f t="shared" si="9"/>
        <v>0.99637681159420288</v>
      </c>
    </row>
    <row r="140" spans="1:11" x14ac:dyDescent="0.25">
      <c r="A140">
        <v>154.26425762</v>
      </c>
      <c r="B140">
        <v>154.13000500000001</v>
      </c>
      <c r="C140">
        <v>-0.13425261999999999</v>
      </c>
      <c r="D140">
        <f t="shared" si="10"/>
        <v>0.13425261999999999</v>
      </c>
      <c r="E140" s="2">
        <f t="shared" si="11"/>
        <v>8.7103494222296287E-4</v>
      </c>
      <c r="F140">
        <v>7.7</v>
      </c>
      <c r="G140">
        <f t="shared" si="12"/>
        <v>0.99637681159420288</v>
      </c>
      <c r="H140">
        <f t="shared" si="13"/>
        <v>0</v>
      </c>
      <c r="I140">
        <f>SUM($H$65:H140)</f>
        <v>0.47101449275362317</v>
      </c>
      <c r="J140">
        <v>0.48550724637681159</v>
      </c>
      <c r="K140">
        <f t="shared" si="9"/>
        <v>0.99637681159420288</v>
      </c>
    </row>
    <row r="141" spans="1:11" x14ac:dyDescent="0.25">
      <c r="A141">
        <v>154.95084822999999</v>
      </c>
      <c r="B141">
        <v>154.449997</v>
      </c>
      <c r="C141">
        <v>-0.50085122999999998</v>
      </c>
      <c r="D141">
        <f t="shared" si="10"/>
        <v>0.50085122999999998</v>
      </c>
      <c r="E141" s="2">
        <f t="shared" si="11"/>
        <v>3.2428050484196512E-3</v>
      </c>
      <c r="F141">
        <v>7.8</v>
      </c>
      <c r="G141">
        <f t="shared" si="12"/>
        <v>0.99637681159420288</v>
      </c>
      <c r="H141">
        <f t="shared" si="13"/>
        <v>0</v>
      </c>
      <c r="I141">
        <f>SUM($H$65:H141)</f>
        <v>0.47101449275362317</v>
      </c>
      <c r="J141">
        <v>0.48550724637681159</v>
      </c>
      <c r="K141">
        <f t="shared" si="9"/>
        <v>0.99637681159420288</v>
      </c>
    </row>
    <row r="142" spans="1:11" x14ac:dyDescent="0.25">
      <c r="A142">
        <v>154.50576276000001</v>
      </c>
      <c r="B142">
        <v>155.08999600000001</v>
      </c>
      <c r="C142">
        <v>0.58423323999999999</v>
      </c>
      <c r="D142">
        <f t="shared" si="10"/>
        <v>0.58423323999999999</v>
      </c>
      <c r="E142" s="2">
        <f t="shared" si="11"/>
        <v>3.767059482031323E-3</v>
      </c>
      <c r="F142">
        <v>7.9</v>
      </c>
      <c r="G142">
        <f t="shared" si="12"/>
        <v>0.99637681159420288</v>
      </c>
      <c r="H142">
        <f t="shared" si="13"/>
        <v>0</v>
      </c>
      <c r="I142">
        <f>SUM($H$65:H142)</f>
        <v>0.47101449275362317</v>
      </c>
      <c r="J142">
        <v>0.48550724637681159</v>
      </c>
      <c r="K142">
        <f t="shared" si="9"/>
        <v>0.99637681159420288</v>
      </c>
    </row>
    <row r="143" spans="1:11" x14ac:dyDescent="0.25">
      <c r="A143">
        <v>155.48115025999999</v>
      </c>
      <c r="B143">
        <v>153.86000100000001</v>
      </c>
      <c r="C143">
        <v>-1.6211492599999999</v>
      </c>
      <c r="D143">
        <f t="shared" si="10"/>
        <v>1.6211492599999999</v>
      </c>
      <c r="E143" s="2">
        <f t="shared" si="11"/>
        <v>1.0536521834547497E-2</v>
      </c>
      <c r="F143">
        <v>8</v>
      </c>
      <c r="G143">
        <f t="shared" si="12"/>
        <v>0.99637681159420288</v>
      </c>
      <c r="H143">
        <f t="shared" si="13"/>
        <v>0</v>
      </c>
      <c r="I143">
        <f>SUM($H$65:H143)</f>
        <v>0.47101449275362317</v>
      </c>
      <c r="J143">
        <v>0.48550724637681159</v>
      </c>
      <c r="K143">
        <f t="shared" si="9"/>
        <v>0.99637681159420288</v>
      </c>
    </row>
    <row r="144" spans="1:11" x14ac:dyDescent="0.25">
      <c r="A144">
        <v>154.23721673</v>
      </c>
      <c r="B144">
        <v>155.44000199999999</v>
      </c>
      <c r="C144">
        <v>1.2027852699999999</v>
      </c>
      <c r="D144">
        <f t="shared" si="10"/>
        <v>1.2027852699999999</v>
      </c>
      <c r="E144" s="2">
        <f t="shared" si="11"/>
        <v>7.7379391052761308E-3</v>
      </c>
      <c r="F144">
        <v>8.0999999999999002</v>
      </c>
      <c r="G144">
        <f t="shared" si="12"/>
        <v>0.99637681159420288</v>
      </c>
      <c r="H144">
        <f t="shared" si="13"/>
        <v>0</v>
      </c>
      <c r="I144">
        <f>SUM($H$65:H144)</f>
        <v>0.47101449275362317</v>
      </c>
      <c r="J144">
        <v>0.48550724637681159</v>
      </c>
      <c r="K144">
        <f t="shared" si="9"/>
        <v>0.99637681159420288</v>
      </c>
    </row>
    <row r="145" spans="1:11" x14ac:dyDescent="0.25">
      <c r="A145">
        <v>156.29837284000001</v>
      </c>
      <c r="B145">
        <v>155.490005</v>
      </c>
      <c r="C145">
        <v>-0.80836783999999995</v>
      </c>
      <c r="D145">
        <f t="shared" si="10"/>
        <v>0.80836783999999995</v>
      </c>
      <c r="E145" s="2">
        <f t="shared" si="11"/>
        <v>5.1988411731030554E-3</v>
      </c>
      <c r="F145">
        <v>8.1999999999998998</v>
      </c>
      <c r="G145">
        <f t="shared" si="12"/>
        <v>0.99637681159420288</v>
      </c>
      <c r="H145">
        <f t="shared" si="13"/>
        <v>0</v>
      </c>
      <c r="I145">
        <f>SUM($H$65:H145)</f>
        <v>0.47101449275362317</v>
      </c>
      <c r="J145">
        <v>0.48550724637681159</v>
      </c>
      <c r="K145">
        <f t="shared" si="9"/>
        <v>0.99637681159420288</v>
      </c>
    </row>
    <row r="146" spans="1:11" x14ac:dyDescent="0.25">
      <c r="A146">
        <v>156.02246455</v>
      </c>
      <c r="B146">
        <v>156.729996</v>
      </c>
      <c r="C146">
        <v>0.70753144999999995</v>
      </c>
      <c r="D146">
        <f t="shared" si="10"/>
        <v>0.70753144999999995</v>
      </c>
      <c r="E146" s="2">
        <f t="shared" si="11"/>
        <v>4.5143333634743406E-3</v>
      </c>
      <c r="F146">
        <v>8.2999999999998995</v>
      </c>
      <c r="G146">
        <f t="shared" si="12"/>
        <v>0.99637681159420288</v>
      </c>
      <c r="H146">
        <f t="shared" si="13"/>
        <v>0</v>
      </c>
      <c r="I146">
        <f>SUM($H$65:H146)</f>
        <v>0.47101449275362317</v>
      </c>
      <c r="J146">
        <v>0.48550724637681159</v>
      </c>
      <c r="K146">
        <f t="shared" si="9"/>
        <v>0.99637681159420288</v>
      </c>
    </row>
    <row r="147" spans="1:11" x14ac:dyDescent="0.25">
      <c r="A147">
        <v>156.61493166</v>
      </c>
      <c r="B147">
        <v>158</v>
      </c>
      <c r="C147">
        <v>1.3850683399999999</v>
      </c>
      <c r="D147">
        <f t="shared" si="10"/>
        <v>1.3850683399999999</v>
      </c>
      <c r="E147" s="2">
        <f t="shared" si="11"/>
        <v>8.7662553164556956E-3</v>
      </c>
      <c r="F147">
        <v>8.3999999999999009</v>
      </c>
      <c r="G147">
        <f t="shared" si="12"/>
        <v>0.99637681159420288</v>
      </c>
      <c r="H147">
        <f t="shared" si="13"/>
        <v>0</v>
      </c>
      <c r="I147">
        <f>SUM($H$65:H147)</f>
        <v>0.47101449275362317</v>
      </c>
      <c r="J147">
        <v>0.48550724637681159</v>
      </c>
      <c r="K147">
        <f t="shared" si="9"/>
        <v>0.99637681159420288</v>
      </c>
    </row>
    <row r="148" spans="1:11" x14ac:dyDescent="0.25">
      <c r="A148">
        <v>156.70969231000001</v>
      </c>
      <c r="B148">
        <v>156.979996</v>
      </c>
      <c r="C148">
        <v>0.27030368999999999</v>
      </c>
      <c r="D148">
        <f t="shared" si="10"/>
        <v>0.27030368999999999</v>
      </c>
      <c r="E148" s="2">
        <f t="shared" si="11"/>
        <v>1.7218989481946475E-3</v>
      </c>
      <c r="F148">
        <v>8.4999999999999005</v>
      </c>
      <c r="G148">
        <f t="shared" si="12"/>
        <v>1</v>
      </c>
      <c r="H148">
        <f t="shared" si="13"/>
        <v>3.6231884057971175E-3</v>
      </c>
      <c r="I148">
        <f>SUM($H$65:H148)</f>
        <v>0.47463768115942029</v>
      </c>
      <c r="J148">
        <v>0.48550724637681159</v>
      </c>
      <c r="K148">
        <f t="shared" si="9"/>
        <v>1</v>
      </c>
    </row>
    <row r="149" spans="1:11" x14ac:dyDescent="0.25">
      <c r="A149">
        <v>157.46036892999999</v>
      </c>
      <c r="B149">
        <v>157.36999499999999</v>
      </c>
      <c r="C149">
        <v>-9.0373930000000005E-2</v>
      </c>
      <c r="D149">
        <f t="shared" si="10"/>
        <v>9.0373930000000005E-2</v>
      </c>
      <c r="E149" s="2">
        <f t="shared" si="11"/>
        <v>5.7427675459988429E-4</v>
      </c>
      <c r="F149">
        <v>8.5999999999999002</v>
      </c>
      <c r="G149">
        <f t="shared" si="12"/>
        <v>1</v>
      </c>
      <c r="H149">
        <f t="shared" si="13"/>
        <v>0</v>
      </c>
      <c r="I149">
        <f>SUM($H$65:H149)</f>
        <v>0.47463768115942029</v>
      </c>
      <c r="J149">
        <v>0.48550724637681159</v>
      </c>
      <c r="K149">
        <f t="shared" si="9"/>
        <v>1</v>
      </c>
    </row>
    <row r="150" spans="1:11" x14ac:dyDescent="0.25">
      <c r="A150">
        <v>156.89370885</v>
      </c>
      <c r="B150">
        <v>157.279999</v>
      </c>
      <c r="C150">
        <v>0.38629015</v>
      </c>
      <c r="D150">
        <f t="shared" si="10"/>
        <v>0.38629015</v>
      </c>
      <c r="E150" s="2">
        <f t="shared" si="11"/>
        <v>2.4560665847918779E-3</v>
      </c>
      <c r="F150">
        <v>8.6999999999998998</v>
      </c>
      <c r="G150">
        <f t="shared" si="12"/>
        <v>1</v>
      </c>
      <c r="H150">
        <f t="shared" si="13"/>
        <v>0</v>
      </c>
      <c r="I150">
        <f>SUM($H$65:H150)</f>
        <v>0.47463768115942029</v>
      </c>
      <c r="J150">
        <v>0.48550724637681159</v>
      </c>
      <c r="K150">
        <f t="shared" si="9"/>
        <v>1</v>
      </c>
    </row>
    <row r="151" spans="1:11" x14ac:dyDescent="0.25">
      <c r="A151">
        <v>157.79310498999999</v>
      </c>
      <c r="B151">
        <v>160</v>
      </c>
      <c r="C151">
        <v>2.2068950100000002</v>
      </c>
      <c r="D151">
        <f t="shared" si="10"/>
        <v>2.2068950100000002</v>
      </c>
      <c r="E151" s="2">
        <f t="shared" si="11"/>
        <v>1.3793093812500001E-2</v>
      </c>
      <c r="F151">
        <v>8.7999999999998995</v>
      </c>
      <c r="G151">
        <f t="shared" si="12"/>
        <v>1</v>
      </c>
      <c r="H151">
        <f t="shared" si="13"/>
        <v>0</v>
      </c>
      <c r="I151">
        <f>SUM($H$65:H151)</f>
        <v>0.47463768115942029</v>
      </c>
      <c r="J151">
        <v>0.48550724637681159</v>
      </c>
      <c r="K151">
        <f t="shared" si="9"/>
        <v>1</v>
      </c>
    </row>
    <row r="152" spans="1:11" x14ac:dyDescent="0.25">
      <c r="A152">
        <v>160.58158104</v>
      </c>
      <c r="B152">
        <v>160.86999499999999</v>
      </c>
      <c r="C152">
        <v>0.28841396000000002</v>
      </c>
      <c r="D152">
        <f t="shared" si="10"/>
        <v>0.28841396000000002</v>
      </c>
      <c r="E152" s="2">
        <f t="shared" si="11"/>
        <v>1.7928387453483793E-3</v>
      </c>
      <c r="F152">
        <v>8.8999999999999009</v>
      </c>
      <c r="G152">
        <f t="shared" si="12"/>
        <v>1</v>
      </c>
      <c r="H152">
        <f t="shared" si="13"/>
        <v>0</v>
      </c>
      <c r="I152">
        <f>SUM($H$65:H152)</f>
        <v>0.47463768115942029</v>
      </c>
      <c r="J152">
        <v>0.48550724637681159</v>
      </c>
      <c r="K152">
        <f t="shared" si="9"/>
        <v>1</v>
      </c>
    </row>
    <row r="153" spans="1:11" x14ac:dyDescent="0.25">
      <c r="A153">
        <v>161.06619261</v>
      </c>
      <c r="B153">
        <v>160.71000699999999</v>
      </c>
      <c r="C153">
        <v>-0.35618560999999999</v>
      </c>
      <c r="D153">
        <f t="shared" si="10"/>
        <v>0.35618560999999999</v>
      </c>
      <c r="E153" s="2">
        <f t="shared" si="11"/>
        <v>2.2163250232451301E-3</v>
      </c>
      <c r="F153">
        <v>8.9999999999999005</v>
      </c>
      <c r="G153">
        <f t="shared" si="12"/>
        <v>1</v>
      </c>
      <c r="H153">
        <f t="shared" si="13"/>
        <v>0</v>
      </c>
      <c r="I153">
        <f>SUM($H$65:H153)</f>
        <v>0.47463768115942029</v>
      </c>
      <c r="J153">
        <v>0.48550724637681159</v>
      </c>
      <c r="K153">
        <f t="shared" si="9"/>
        <v>1</v>
      </c>
    </row>
    <row r="154" spans="1:11" x14ac:dyDescent="0.25">
      <c r="A154">
        <v>160.42359260000001</v>
      </c>
      <c r="B154">
        <v>157.08000200000001</v>
      </c>
      <c r="C154">
        <v>-3.3435906000000002</v>
      </c>
      <c r="D154">
        <f t="shared" si="10"/>
        <v>3.3435906000000002</v>
      </c>
      <c r="E154" s="2">
        <f t="shared" si="11"/>
        <v>2.1285908819889118E-2</v>
      </c>
      <c r="F154">
        <v>9.0999999999999002</v>
      </c>
      <c r="G154">
        <f t="shared" si="12"/>
        <v>1</v>
      </c>
      <c r="H154">
        <f t="shared" si="13"/>
        <v>0</v>
      </c>
      <c r="I154">
        <f>SUM($H$65:H154)</f>
        <v>0.47463768115942029</v>
      </c>
      <c r="J154">
        <v>0.48550724637681159</v>
      </c>
      <c r="K154">
        <f t="shared" si="9"/>
        <v>1</v>
      </c>
    </row>
    <row r="155" spans="1:11" x14ac:dyDescent="0.25">
      <c r="A155">
        <v>157.11535207</v>
      </c>
      <c r="B155">
        <v>157.75</v>
      </c>
      <c r="C155">
        <v>0.63464792999999997</v>
      </c>
      <c r="D155">
        <f t="shared" si="10"/>
        <v>0.63464792999999997</v>
      </c>
      <c r="E155" s="2">
        <f t="shared" si="11"/>
        <v>4.0231247543581613E-3</v>
      </c>
      <c r="F155">
        <v>9.1999999999998998</v>
      </c>
      <c r="G155">
        <f t="shared" si="12"/>
        <v>1</v>
      </c>
      <c r="H155">
        <f t="shared" si="13"/>
        <v>0</v>
      </c>
      <c r="I155">
        <f>SUM($H$65:H155)</f>
        <v>0.47463768115942029</v>
      </c>
      <c r="J155">
        <v>0.48550724637681159</v>
      </c>
      <c r="K155">
        <f t="shared" si="9"/>
        <v>1</v>
      </c>
    </row>
    <row r="156" spans="1:11" x14ac:dyDescent="0.25">
      <c r="A156">
        <v>157.40913445999999</v>
      </c>
      <c r="B156">
        <v>157.69000199999999</v>
      </c>
      <c r="C156">
        <v>0.28086754000000003</v>
      </c>
      <c r="D156">
        <f t="shared" si="10"/>
        <v>0.28086754000000003</v>
      </c>
      <c r="E156" s="2">
        <f t="shared" si="11"/>
        <v>1.7811372721017534E-3</v>
      </c>
      <c r="F156">
        <v>9.2999999999998995</v>
      </c>
      <c r="G156">
        <f t="shared" si="12"/>
        <v>1</v>
      </c>
      <c r="H156">
        <f t="shared" si="13"/>
        <v>0</v>
      </c>
      <c r="I156">
        <f>SUM($H$65:H156)</f>
        <v>0.47463768115942029</v>
      </c>
      <c r="J156">
        <v>0.48550724637681159</v>
      </c>
      <c r="K156">
        <f t="shared" si="9"/>
        <v>1</v>
      </c>
    </row>
    <row r="157" spans="1:11" x14ac:dyDescent="0.25">
      <c r="A157">
        <v>157.13047914000001</v>
      </c>
      <c r="B157">
        <v>157.41999799999999</v>
      </c>
      <c r="C157">
        <v>0.28951885999999999</v>
      </c>
      <c r="D157">
        <f t="shared" si="10"/>
        <v>0.28951885999999999</v>
      </c>
      <c r="E157" s="2">
        <f t="shared" si="11"/>
        <v>1.8391491784925573E-3</v>
      </c>
      <c r="F157">
        <v>9.3999999999999009</v>
      </c>
      <c r="G157">
        <f t="shared" si="12"/>
        <v>1</v>
      </c>
      <c r="H157">
        <f t="shared" si="13"/>
        <v>0</v>
      </c>
      <c r="I157">
        <f>SUM($H$65:H157)</f>
        <v>0.47463768115942029</v>
      </c>
      <c r="J157">
        <v>0.48550724637681159</v>
      </c>
      <c r="K157">
        <f t="shared" si="9"/>
        <v>1</v>
      </c>
    </row>
    <row r="158" spans="1:11" x14ac:dyDescent="0.25">
      <c r="A158">
        <v>158.10544292</v>
      </c>
      <c r="B158">
        <v>157.550003</v>
      </c>
      <c r="C158">
        <v>-0.55543991999999998</v>
      </c>
      <c r="D158">
        <f t="shared" si="10"/>
        <v>0.55543991999999998</v>
      </c>
      <c r="E158" s="2">
        <f t="shared" si="11"/>
        <v>3.525483398435733E-3</v>
      </c>
      <c r="F158">
        <v>9.4999999999999005</v>
      </c>
      <c r="G158">
        <f t="shared" si="12"/>
        <v>1</v>
      </c>
      <c r="H158">
        <f t="shared" si="13"/>
        <v>0</v>
      </c>
      <c r="I158">
        <f>SUM($H$65:H158)</f>
        <v>0.47463768115942029</v>
      </c>
      <c r="J158">
        <v>0.48550724637681159</v>
      </c>
      <c r="K158">
        <f t="shared" si="9"/>
        <v>1</v>
      </c>
    </row>
    <row r="159" spans="1:11" x14ac:dyDescent="0.25">
      <c r="A159">
        <v>157.17375873</v>
      </c>
      <c r="B159">
        <v>157.83000200000001</v>
      </c>
      <c r="C159">
        <v>0.65624327000000005</v>
      </c>
      <c r="D159">
        <f t="shared" si="10"/>
        <v>0.65624327000000005</v>
      </c>
      <c r="E159" s="2">
        <f t="shared" si="11"/>
        <v>4.1579120679476394E-3</v>
      </c>
    </row>
    <row r="160" spans="1:11" x14ac:dyDescent="0.25">
      <c r="A160">
        <v>158.29245513000001</v>
      </c>
      <c r="B160">
        <v>163.60000600000001</v>
      </c>
      <c r="C160">
        <v>5.30755087</v>
      </c>
      <c r="D160">
        <f t="shared" si="10"/>
        <v>5.30755087</v>
      </c>
      <c r="E160" s="2">
        <f t="shared" si="11"/>
        <v>3.244224129184934E-2</v>
      </c>
    </row>
    <row r="161" spans="1:5" x14ac:dyDescent="0.25">
      <c r="A161">
        <v>164.15764214000001</v>
      </c>
      <c r="B161">
        <v>168.070007</v>
      </c>
      <c r="C161">
        <v>3.9123648599999998</v>
      </c>
      <c r="D161">
        <f t="shared" si="10"/>
        <v>3.9123648599999998</v>
      </c>
      <c r="E161" s="2">
        <f t="shared" si="11"/>
        <v>2.327818585739691E-2</v>
      </c>
    </row>
    <row r="162" spans="1:5" x14ac:dyDescent="0.25">
      <c r="A162">
        <v>168.11717006000001</v>
      </c>
      <c r="B162">
        <v>169.64999399999999</v>
      </c>
      <c r="C162">
        <v>1.5328239400000001</v>
      </c>
      <c r="D162">
        <f t="shared" si="10"/>
        <v>1.5328239400000001</v>
      </c>
      <c r="E162" s="2">
        <f t="shared" si="11"/>
        <v>9.0352136410921432E-3</v>
      </c>
    </row>
    <row r="163" spans="1:5" x14ac:dyDescent="0.25">
      <c r="A163">
        <v>169.98168432</v>
      </c>
      <c r="B163">
        <v>169.94000199999999</v>
      </c>
      <c r="C163">
        <v>-4.1682320000000002E-2</v>
      </c>
      <c r="D163">
        <f t="shared" si="10"/>
        <v>4.1682320000000002E-2</v>
      </c>
      <c r="E163" s="2">
        <f t="shared" si="11"/>
        <v>2.4527668300251051E-4</v>
      </c>
    </row>
    <row r="164" spans="1:5" x14ac:dyDescent="0.25">
      <c r="A164">
        <v>167.57964717999999</v>
      </c>
      <c r="B164">
        <v>168.5</v>
      </c>
      <c r="C164">
        <v>0.92035281999999996</v>
      </c>
      <c r="D164">
        <f t="shared" si="10"/>
        <v>0.92035281999999996</v>
      </c>
      <c r="E164" s="2">
        <f t="shared" si="11"/>
        <v>5.4620345400593472E-3</v>
      </c>
    </row>
    <row r="165" spans="1:5" x14ac:dyDescent="0.25">
      <c r="A165">
        <v>169.63700901000001</v>
      </c>
      <c r="B165">
        <v>174.259995</v>
      </c>
      <c r="C165">
        <v>4.6229859900000001</v>
      </c>
      <c r="D165">
        <f t="shared" si="10"/>
        <v>4.6229859900000001</v>
      </c>
      <c r="E165" s="2">
        <f t="shared" si="11"/>
        <v>2.6529244362712166E-2</v>
      </c>
    </row>
    <row r="166" spans="1:5" x14ac:dyDescent="0.25">
      <c r="A166">
        <v>174.49934524</v>
      </c>
      <c r="B166">
        <v>174.990005</v>
      </c>
      <c r="C166">
        <v>0.49065976</v>
      </c>
      <c r="D166">
        <f t="shared" si="10"/>
        <v>0.49065976</v>
      </c>
      <c r="E166" s="2">
        <f t="shared" si="11"/>
        <v>2.803930201613515E-3</v>
      </c>
    </row>
    <row r="167" spans="1:5" x14ac:dyDescent="0.25">
      <c r="A167">
        <v>175.70045163</v>
      </c>
      <c r="B167">
        <v>175.25</v>
      </c>
      <c r="C167">
        <v>-0.45045162999999999</v>
      </c>
      <c r="D167">
        <f t="shared" si="10"/>
        <v>0.45045162999999999</v>
      </c>
      <c r="E167" s="2">
        <f t="shared" si="11"/>
        <v>2.570337403708987E-3</v>
      </c>
    </row>
    <row r="168" spans="1:5" x14ac:dyDescent="0.25">
      <c r="A168">
        <v>175.80735168999999</v>
      </c>
      <c r="B168">
        <v>176.240005</v>
      </c>
      <c r="C168">
        <v>0.43265331000000001</v>
      </c>
      <c r="D168">
        <f t="shared" si="10"/>
        <v>0.43265331000000001</v>
      </c>
      <c r="E168" s="2">
        <f t="shared" si="11"/>
        <v>2.4549097692093233E-3</v>
      </c>
    </row>
    <row r="169" spans="1:5" x14ac:dyDescent="0.25">
      <c r="A169">
        <v>176.96876159000001</v>
      </c>
      <c r="B169">
        <v>176.10000600000001</v>
      </c>
      <c r="C169">
        <v>-0.86875559000000002</v>
      </c>
      <c r="D169">
        <f t="shared" si="10"/>
        <v>0.86875559000000002</v>
      </c>
      <c r="E169" s="2">
        <f t="shared" si="11"/>
        <v>4.9333081226584398E-3</v>
      </c>
    </row>
    <row r="170" spans="1:5" x14ac:dyDescent="0.25">
      <c r="A170">
        <v>176.27500158999999</v>
      </c>
      <c r="B170">
        <v>175.38000500000001</v>
      </c>
      <c r="C170">
        <v>-0.89499658999999998</v>
      </c>
      <c r="D170">
        <f t="shared" si="10"/>
        <v>0.89499658999999998</v>
      </c>
      <c r="E170" s="2">
        <f t="shared" si="11"/>
        <v>5.103184881309588E-3</v>
      </c>
    </row>
    <row r="171" spans="1:5" x14ac:dyDescent="0.25">
      <c r="A171">
        <v>175.57582309</v>
      </c>
      <c r="B171">
        <v>174.5</v>
      </c>
      <c r="C171">
        <v>-1.0758230900000001</v>
      </c>
      <c r="D171">
        <f t="shared" si="10"/>
        <v>1.0758230900000001</v>
      </c>
      <c r="E171" s="2">
        <f t="shared" si="11"/>
        <v>6.1651753008595996E-3</v>
      </c>
    </row>
    <row r="172" spans="1:5" x14ac:dyDescent="0.25">
      <c r="A172">
        <v>174.8125196</v>
      </c>
      <c r="B172">
        <v>173.479996</v>
      </c>
      <c r="C172">
        <v>-1.3325236</v>
      </c>
      <c r="D172">
        <f t="shared" si="10"/>
        <v>1.3325236</v>
      </c>
      <c r="E172" s="2">
        <f t="shared" si="11"/>
        <v>7.6811369075659884E-3</v>
      </c>
    </row>
    <row r="173" spans="1:5" x14ac:dyDescent="0.25">
      <c r="A173">
        <v>172.20223321</v>
      </c>
      <c r="B173">
        <v>170.320007</v>
      </c>
      <c r="C173">
        <v>-1.88222621</v>
      </c>
      <c r="D173">
        <f t="shared" si="10"/>
        <v>1.88222621</v>
      </c>
      <c r="E173" s="2">
        <f t="shared" si="11"/>
        <v>1.1051116325987469E-2</v>
      </c>
    </row>
    <row r="174" spans="1:5" x14ac:dyDescent="0.25">
      <c r="A174">
        <v>170.15202643000001</v>
      </c>
      <c r="B174">
        <v>171.86999499999999</v>
      </c>
      <c r="C174">
        <v>1.71796857</v>
      </c>
      <c r="D174">
        <f t="shared" si="10"/>
        <v>1.71796857</v>
      </c>
      <c r="E174" s="2">
        <f t="shared" si="11"/>
        <v>9.9957445742638214E-3</v>
      </c>
    </row>
    <row r="175" spans="1:5" x14ac:dyDescent="0.25">
      <c r="A175">
        <v>172.11330144999999</v>
      </c>
      <c r="B175">
        <v>171.38999899999999</v>
      </c>
      <c r="C175">
        <v>-0.72330245000000004</v>
      </c>
      <c r="D175">
        <f t="shared" si="10"/>
        <v>0.72330245000000004</v>
      </c>
      <c r="E175" s="2">
        <f t="shared" si="11"/>
        <v>4.2202138644040722E-3</v>
      </c>
    </row>
    <row r="176" spans="1:5" x14ac:dyDescent="0.25">
      <c r="A176">
        <v>171.10913110999999</v>
      </c>
      <c r="B176">
        <v>170.55999800000001</v>
      </c>
      <c r="C176">
        <v>-0.54913310999999998</v>
      </c>
      <c r="D176">
        <f t="shared" si="10"/>
        <v>0.54913310999999998</v>
      </c>
      <c r="E176" s="2">
        <f t="shared" si="11"/>
        <v>3.2195890973216357E-3</v>
      </c>
    </row>
    <row r="177" spans="1:5" x14ac:dyDescent="0.25">
      <c r="A177">
        <v>170.86892123999999</v>
      </c>
      <c r="B177">
        <v>173.699997</v>
      </c>
      <c r="C177">
        <v>2.8310757600000001</v>
      </c>
      <c r="D177">
        <f t="shared" si="10"/>
        <v>2.8310757600000001</v>
      </c>
      <c r="E177" s="2">
        <f t="shared" si="11"/>
        <v>1.6298651749544937E-2</v>
      </c>
    </row>
    <row r="178" spans="1:5" x14ac:dyDescent="0.25">
      <c r="A178">
        <v>174.3714665</v>
      </c>
      <c r="B178">
        <v>175</v>
      </c>
      <c r="C178">
        <v>0.62853349999999997</v>
      </c>
      <c r="D178">
        <f t="shared" si="10"/>
        <v>0.62853349999999997</v>
      </c>
      <c r="E178" s="2">
        <f t="shared" si="11"/>
        <v>3.5916199999999998E-3</v>
      </c>
    </row>
    <row r="179" spans="1:5" x14ac:dyDescent="0.25">
      <c r="A179">
        <v>175.95546257999999</v>
      </c>
      <c r="B179">
        <v>175.5</v>
      </c>
      <c r="C179">
        <v>-0.45546258000000001</v>
      </c>
      <c r="D179">
        <f t="shared" si="10"/>
        <v>0.45546258000000001</v>
      </c>
      <c r="E179" s="2">
        <f t="shared" si="11"/>
        <v>2.5952283760683763E-3</v>
      </c>
    </row>
    <row r="180" spans="1:5" x14ac:dyDescent="0.25">
      <c r="A180">
        <v>175.64775671000001</v>
      </c>
      <c r="B180">
        <v>175.08000200000001</v>
      </c>
      <c r="C180">
        <v>-0.56775471</v>
      </c>
      <c r="D180">
        <f t="shared" si="10"/>
        <v>0.56775471</v>
      </c>
      <c r="E180" s="2">
        <f t="shared" si="11"/>
        <v>3.242830154868287E-3</v>
      </c>
    </row>
    <row r="181" spans="1:5" x14ac:dyDescent="0.25">
      <c r="A181">
        <v>174.69295929</v>
      </c>
      <c r="B181">
        <v>174.86999499999999</v>
      </c>
      <c r="C181">
        <v>0.17703571000000001</v>
      </c>
      <c r="D181">
        <f t="shared" si="10"/>
        <v>0.17703571000000001</v>
      </c>
      <c r="E181" s="2">
        <f t="shared" si="11"/>
        <v>1.0123847147133504E-3</v>
      </c>
    </row>
    <row r="182" spans="1:5" x14ac:dyDescent="0.25">
      <c r="A182">
        <v>173.79994983</v>
      </c>
      <c r="B182">
        <v>172.91999799999999</v>
      </c>
      <c r="C182">
        <v>-0.87995182999999999</v>
      </c>
      <c r="D182">
        <f t="shared" si="10"/>
        <v>0.87995182999999999</v>
      </c>
      <c r="E182" s="2">
        <f t="shared" si="11"/>
        <v>5.0887800149060844E-3</v>
      </c>
    </row>
    <row r="183" spans="1:5" x14ac:dyDescent="0.25">
      <c r="A183">
        <v>170.05690493</v>
      </c>
      <c r="B183">
        <v>172.13999899999999</v>
      </c>
      <c r="C183">
        <v>2.08309407</v>
      </c>
      <c r="D183">
        <f t="shared" si="10"/>
        <v>2.08309407</v>
      </c>
      <c r="E183" s="2">
        <f t="shared" si="11"/>
        <v>1.2101162321954005E-2</v>
      </c>
    </row>
    <row r="184" spans="1:5" x14ac:dyDescent="0.25">
      <c r="A184">
        <v>172.89063497999999</v>
      </c>
      <c r="B184">
        <v>171.66999799999999</v>
      </c>
      <c r="C184">
        <v>-1.2206369800000001</v>
      </c>
      <c r="D184">
        <f t="shared" si="10"/>
        <v>1.2206369800000001</v>
      </c>
      <c r="E184" s="2">
        <f t="shared" si="11"/>
        <v>7.1103686970393053E-3</v>
      </c>
    </row>
    <row r="185" spans="1:5" x14ac:dyDescent="0.25">
      <c r="A185">
        <v>172.27477888999999</v>
      </c>
      <c r="B185">
        <v>172.61999499999999</v>
      </c>
      <c r="C185">
        <v>0.34521611000000002</v>
      </c>
      <c r="D185">
        <f t="shared" si="10"/>
        <v>0.34521611000000002</v>
      </c>
      <c r="E185" s="2">
        <f t="shared" si="11"/>
        <v>1.9998616614488956E-3</v>
      </c>
    </row>
    <row r="186" spans="1:5" x14ac:dyDescent="0.25">
      <c r="A186">
        <v>170.86220315</v>
      </c>
      <c r="B186">
        <v>171.520004</v>
      </c>
      <c r="C186">
        <v>0.65780084999999999</v>
      </c>
      <c r="D186">
        <f t="shared" si="10"/>
        <v>0.65780084999999999</v>
      </c>
      <c r="E186" s="2">
        <f t="shared" si="11"/>
        <v>3.8351261349084389E-3</v>
      </c>
    </row>
    <row r="187" spans="1:5" x14ac:dyDescent="0.25">
      <c r="A187">
        <v>171.21585137</v>
      </c>
      <c r="B187">
        <v>170.199997</v>
      </c>
      <c r="C187">
        <v>-1.01585437</v>
      </c>
      <c r="D187">
        <f t="shared" si="10"/>
        <v>1.01585437</v>
      </c>
      <c r="E187" s="2">
        <f t="shared" si="11"/>
        <v>5.9685921733594388E-3</v>
      </c>
    </row>
    <row r="188" spans="1:5" x14ac:dyDescent="0.25">
      <c r="A188">
        <v>170.40694286999999</v>
      </c>
      <c r="B188">
        <v>170.44000199999999</v>
      </c>
      <c r="C188">
        <v>3.3059129999999999E-2</v>
      </c>
      <c r="D188">
        <f t="shared" si="10"/>
        <v>3.3059129999999999E-2</v>
      </c>
      <c r="E188" s="2">
        <f t="shared" si="11"/>
        <v>1.9396344527149208E-4</v>
      </c>
    </row>
    <row r="189" spans="1:5" x14ac:dyDescent="0.25">
      <c r="A189">
        <v>170.83540851000001</v>
      </c>
      <c r="B189">
        <v>171</v>
      </c>
      <c r="C189">
        <v>0.16459149000000001</v>
      </c>
      <c r="D189">
        <f t="shared" si="10"/>
        <v>0.16459149000000001</v>
      </c>
      <c r="E189" s="2">
        <f t="shared" si="11"/>
        <v>9.6252333333333333E-4</v>
      </c>
    </row>
    <row r="190" spans="1:5" x14ac:dyDescent="0.25">
      <c r="A190">
        <v>170.44511456000001</v>
      </c>
      <c r="B190">
        <v>172.88999899999999</v>
      </c>
      <c r="C190">
        <v>2.44488444</v>
      </c>
      <c r="D190">
        <f t="shared" si="10"/>
        <v>2.44488444</v>
      </c>
      <c r="E190" s="2">
        <f t="shared" si="11"/>
        <v>1.4141271641744878E-2</v>
      </c>
    </row>
    <row r="191" spans="1:5" x14ac:dyDescent="0.25">
      <c r="A191">
        <v>173.96008437</v>
      </c>
      <c r="B191">
        <v>172.38999899999999</v>
      </c>
      <c r="C191">
        <v>-1.5700853699999999</v>
      </c>
      <c r="D191">
        <f t="shared" si="10"/>
        <v>1.5700853699999999</v>
      </c>
      <c r="E191" s="2">
        <f t="shared" si="11"/>
        <v>9.10775206861043E-3</v>
      </c>
    </row>
    <row r="192" spans="1:5" x14ac:dyDescent="0.25">
      <c r="A192">
        <v>172.64883327000001</v>
      </c>
      <c r="B192">
        <v>173.53999300000001</v>
      </c>
      <c r="C192">
        <v>0.89115973000000004</v>
      </c>
      <c r="D192">
        <f t="shared" si="10"/>
        <v>0.89115973000000004</v>
      </c>
      <c r="E192" s="2">
        <f t="shared" si="11"/>
        <v>5.1351836230626099E-3</v>
      </c>
    </row>
    <row r="193" spans="1:5" x14ac:dyDescent="0.25">
      <c r="A193">
        <v>173.39033304</v>
      </c>
      <c r="B193">
        <v>173.13000500000001</v>
      </c>
      <c r="C193">
        <v>-0.26032803999999998</v>
      </c>
      <c r="D193">
        <f t="shared" si="10"/>
        <v>0.26032803999999998</v>
      </c>
      <c r="E193" s="2">
        <f t="shared" si="11"/>
        <v>1.5036563997095707E-3</v>
      </c>
    </row>
    <row r="194" spans="1:5" x14ac:dyDescent="0.25">
      <c r="A194">
        <v>173.11300957</v>
      </c>
      <c r="B194">
        <v>174.16999799999999</v>
      </c>
      <c r="C194">
        <v>1.0569884300000001</v>
      </c>
      <c r="D194">
        <f t="shared" si="10"/>
        <v>1.0569884300000001</v>
      </c>
      <c r="E194" s="2">
        <f t="shared" si="11"/>
        <v>6.0687170129036811E-3</v>
      </c>
    </row>
    <row r="195" spans="1:5" x14ac:dyDescent="0.25">
      <c r="A195">
        <v>174.86742305999999</v>
      </c>
      <c r="B195">
        <v>177.199997</v>
      </c>
      <c r="C195">
        <v>2.3325739400000001</v>
      </c>
      <c r="D195">
        <f t="shared" ref="D195:D258" si="14">ABS(C195)</f>
        <v>2.3325739400000001</v>
      </c>
      <c r="E195" s="2">
        <f t="shared" ref="E195:E258" si="15">D195/B195</f>
        <v>1.3163510042271615E-2</v>
      </c>
    </row>
    <row r="196" spans="1:5" x14ac:dyDescent="0.25">
      <c r="A196">
        <v>177.62282207000001</v>
      </c>
      <c r="B196">
        <v>175.38999899999999</v>
      </c>
      <c r="C196">
        <v>-2.2328230699999998</v>
      </c>
      <c r="D196">
        <f t="shared" si="14"/>
        <v>2.2328230699999998</v>
      </c>
      <c r="E196" s="2">
        <f t="shared" si="15"/>
        <v>1.273061795273743E-2</v>
      </c>
    </row>
    <row r="197" spans="1:5" x14ac:dyDescent="0.25">
      <c r="A197">
        <v>175.56923707999999</v>
      </c>
      <c r="B197">
        <v>175.41999799999999</v>
      </c>
      <c r="C197">
        <v>-0.14923908</v>
      </c>
      <c r="D197">
        <f t="shared" si="14"/>
        <v>0.14923908</v>
      </c>
      <c r="E197" s="2">
        <f t="shared" si="15"/>
        <v>8.5075294551080775E-4</v>
      </c>
    </row>
    <row r="198" spans="1:5" x14ac:dyDescent="0.25">
      <c r="A198">
        <v>175.14004255</v>
      </c>
      <c r="B198">
        <v>176.020004</v>
      </c>
      <c r="C198">
        <v>0.87996145000000003</v>
      </c>
      <c r="D198">
        <f t="shared" si="14"/>
        <v>0.87996145000000003</v>
      </c>
      <c r="E198" s="2">
        <f t="shared" si="15"/>
        <v>4.9992127599315364E-3</v>
      </c>
    </row>
    <row r="199" spans="1:5" x14ac:dyDescent="0.25">
      <c r="A199">
        <v>176.16535689</v>
      </c>
      <c r="B199">
        <v>175.41999799999999</v>
      </c>
      <c r="C199">
        <v>-0.74535889</v>
      </c>
      <c r="D199">
        <f t="shared" si="14"/>
        <v>0.74535889</v>
      </c>
      <c r="E199" s="2">
        <f t="shared" si="15"/>
        <v>4.2489961150267491E-3</v>
      </c>
    </row>
    <row r="200" spans="1:5" x14ac:dyDescent="0.25">
      <c r="A200">
        <v>175.83518212999999</v>
      </c>
      <c r="B200">
        <v>171.470001</v>
      </c>
      <c r="C200">
        <v>-4.3651811299999999</v>
      </c>
      <c r="D200">
        <f t="shared" si="14"/>
        <v>4.3651811299999999</v>
      </c>
      <c r="E200" s="2">
        <f t="shared" si="15"/>
        <v>2.5457404237141167E-2</v>
      </c>
    </row>
    <row r="201" spans="1:5" x14ac:dyDescent="0.25">
      <c r="A201">
        <v>171.82026937000001</v>
      </c>
      <c r="B201">
        <v>170.779999</v>
      </c>
      <c r="C201">
        <v>-1.04027037</v>
      </c>
      <c r="D201">
        <f t="shared" si="14"/>
        <v>1.04027037</v>
      </c>
      <c r="E201" s="2">
        <f t="shared" si="15"/>
        <v>6.0912892381501885E-3</v>
      </c>
    </row>
    <row r="202" spans="1:5" x14ac:dyDescent="0.25">
      <c r="A202">
        <v>171.60572665999999</v>
      </c>
      <c r="B202">
        <v>171.85000600000001</v>
      </c>
      <c r="C202">
        <v>0.24427934000000001</v>
      </c>
      <c r="D202">
        <f t="shared" si="14"/>
        <v>0.24427934000000001</v>
      </c>
      <c r="E202" s="2">
        <f t="shared" si="15"/>
        <v>1.4214683239522261E-3</v>
      </c>
    </row>
    <row r="203" spans="1:5" x14ac:dyDescent="0.25">
      <c r="A203">
        <v>171.94354256</v>
      </c>
      <c r="B203">
        <v>170.58999600000001</v>
      </c>
      <c r="C203">
        <v>-1.3535465600000001</v>
      </c>
      <c r="D203">
        <f t="shared" si="14"/>
        <v>1.3535465600000001</v>
      </c>
      <c r="E203" s="2">
        <f t="shared" si="15"/>
        <v>7.9345013877601591E-3</v>
      </c>
    </row>
    <row r="204" spans="1:5" x14ac:dyDescent="0.25">
      <c r="A204">
        <v>170.31536990999999</v>
      </c>
      <c r="B204">
        <v>172.300003</v>
      </c>
      <c r="C204">
        <v>1.98463309</v>
      </c>
      <c r="D204">
        <f t="shared" si="14"/>
        <v>1.98463309</v>
      </c>
      <c r="E204" s="2">
        <f t="shared" si="15"/>
        <v>1.1518473914362032E-2</v>
      </c>
    </row>
    <row r="205" spans="1:5" x14ac:dyDescent="0.25">
      <c r="A205">
        <v>173.09601917000001</v>
      </c>
      <c r="B205">
        <v>174.550003</v>
      </c>
      <c r="C205">
        <v>1.4539838300000001</v>
      </c>
      <c r="D205">
        <f t="shared" si="14"/>
        <v>1.4539838300000001</v>
      </c>
      <c r="E205" s="2">
        <f t="shared" si="15"/>
        <v>8.3298986250948392E-3</v>
      </c>
    </row>
    <row r="206" spans="1:5" x14ac:dyDescent="0.25">
      <c r="A206">
        <v>173.65245125000001</v>
      </c>
      <c r="B206">
        <v>173.470001</v>
      </c>
      <c r="C206">
        <v>-0.18245025000000001</v>
      </c>
      <c r="D206">
        <f t="shared" si="14"/>
        <v>0.18245025000000001</v>
      </c>
      <c r="E206" s="2">
        <f t="shared" si="15"/>
        <v>1.0517683112251785E-3</v>
      </c>
    </row>
    <row r="207" spans="1:5" x14ac:dyDescent="0.25">
      <c r="A207">
        <v>174.00076200999999</v>
      </c>
      <c r="B207">
        <v>175.36999499999999</v>
      </c>
      <c r="C207">
        <v>1.36923299</v>
      </c>
      <c r="D207">
        <f t="shared" si="14"/>
        <v>1.36923299</v>
      </c>
      <c r="E207" s="2">
        <f t="shared" si="15"/>
        <v>7.807681068816818E-3</v>
      </c>
    </row>
    <row r="208" spans="1:5" x14ac:dyDescent="0.25">
      <c r="A208">
        <v>175.84670073000001</v>
      </c>
      <c r="B208">
        <v>175.61000100000001</v>
      </c>
      <c r="C208">
        <v>-0.23669973</v>
      </c>
      <c r="D208">
        <f t="shared" si="14"/>
        <v>0.23669973</v>
      </c>
      <c r="E208" s="2">
        <f t="shared" si="15"/>
        <v>1.3478715827807551E-3</v>
      </c>
    </row>
    <row r="209" spans="1:5" x14ac:dyDescent="0.25">
      <c r="A209">
        <v>175.31046817999999</v>
      </c>
      <c r="B209">
        <v>175.05999800000001</v>
      </c>
      <c r="C209">
        <v>-0.25047017999999999</v>
      </c>
      <c r="D209">
        <f t="shared" si="14"/>
        <v>0.25047017999999999</v>
      </c>
      <c r="E209" s="2">
        <f t="shared" si="15"/>
        <v>1.4307676388754442E-3</v>
      </c>
    </row>
    <row r="210" spans="1:5" x14ac:dyDescent="0.25">
      <c r="A210">
        <v>175.13560652999999</v>
      </c>
      <c r="B210">
        <v>174.300003</v>
      </c>
      <c r="C210">
        <v>-0.83560352999999998</v>
      </c>
      <c r="D210">
        <f t="shared" si="14"/>
        <v>0.83560352999999998</v>
      </c>
      <c r="E210" s="2">
        <f t="shared" si="15"/>
        <v>4.7940534458854826E-3</v>
      </c>
    </row>
    <row r="211" spans="1:5" x14ac:dyDescent="0.25">
      <c r="A211">
        <v>175.27279394000001</v>
      </c>
      <c r="B211">
        <v>175.490005</v>
      </c>
      <c r="C211">
        <v>0.21721106000000001</v>
      </c>
      <c r="D211">
        <f t="shared" si="14"/>
        <v>0.21721106000000001</v>
      </c>
      <c r="E211" s="2">
        <f t="shared" si="15"/>
        <v>1.2377403488022011E-3</v>
      </c>
    </row>
    <row r="212" spans="1:5" x14ac:dyDescent="0.25">
      <c r="A212">
        <v>176.07021019000001</v>
      </c>
      <c r="B212">
        <v>177.36000100000001</v>
      </c>
      <c r="C212">
        <v>1.28979081</v>
      </c>
      <c r="D212">
        <f t="shared" si="14"/>
        <v>1.28979081</v>
      </c>
      <c r="E212" s="2">
        <f t="shared" si="15"/>
        <v>7.2721628480369701E-3</v>
      </c>
    </row>
    <row r="213" spans="1:5" x14ac:dyDescent="0.25">
      <c r="A213">
        <v>177.77097553999999</v>
      </c>
      <c r="B213">
        <v>179.38999899999999</v>
      </c>
      <c r="C213">
        <v>1.61902346</v>
      </c>
      <c r="D213">
        <f t="shared" si="14"/>
        <v>1.61902346</v>
      </c>
      <c r="E213" s="2">
        <f t="shared" si="15"/>
        <v>9.025160092676069E-3</v>
      </c>
    </row>
    <row r="214" spans="1:5" x14ac:dyDescent="0.25">
      <c r="A214">
        <v>177.88129072999999</v>
      </c>
      <c r="B214">
        <v>179.25</v>
      </c>
      <c r="C214">
        <v>1.3687092700000001</v>
      </c>
      <c r="D214">
        <f t="shared" si="14"/>
        <v>1.3687092700000001</v>
      </c>
      <c r="E214" s="2">
        <f t="shared" si="15"/>
        <v>7.6357560390516045E-3</v>
      </c>
    </row>
    <row r="215" spans="1:5" x14ac:dyDescent="0.25">
      <c r="A215">
        <v>180.04170237</v>
      </c>
      <c r="B215">
        <v>180.10000600000001</v>
      </c>
      <c r="C215">
        <v>5.8303630000000002E-2</v>
      </c>
      <c r="D215">
        <f t="shared" si="14"/>
        <v>5.8303630000000002E-2</v>
      </c>
      <c r="E215" s="2">
        <f t="shared" si="15"/>
        <v>3.2372919521168702E-4</v>
      </c>
    </row>
    <row r="216" spans="1:5" x14ac:dyDescent="0.25">
      <c r="A216">
        <v>180.26291787</v>
      </c>
      <c r="B216">
        <v>179.58000200000001</v>
      </c>
      <c r="C216">
        <v>-0.68291586999999998</v>
      </c>
      <c r="D216">
        <f t="shared" si="14"/>
        <v>0.68291586999999998</v>
      </c>
      <c r="E216" s="2">
        <f t="shared" si="15"/>
        <v>3.802850330740056E-3</v>
      </c>
    </row>
    <row r="217" spans="1:5" x14ac:dyDescent="0.25">
      <c r="A217">
        <v>179.55312119999999</v>
      </c>
      <c r="B217">
        <v>177.779999</v>
      </c>
      <c r="C217">
        <v>-1.7731222</v>
      </c>
      <c r="D217">
        <f t="shared" si="14"/>
        <v>1.7731222</v>
      </c>
      <c r="E217" s="2">
        <f t="shared" si="15"/>
        <v>9.9736877600049931E-3</v>
      </c>
    </row>
    <row r="218" spans="1:5" x14ac:dyDescent="0.25">
      <c r="A218">
        <v>178.07437401999999</v>
      </c>
      <c r="B218">
        <v>179.44000199999999</v>
      </c>
      <c r="C218">
        <v>1.36562798</v>
      </c>
      <c r="D218">
        <f t="shared" si="14"/>
        <v>1.36562798</v>
      </c>
      <c r="E218" s="2">
        <f t="shared" si="15"/>
        <v>7.6104991349699161E-3</v>
      </c>
    </row>
    <row r="219" spans="1:5" x14ac:dyDescent="0.25">
      <c r="A219">
        <v>178.52085412</v>
      </c>
      <c r="B219">
        <v>177.300003</v>
      </c>
      <c r="C219">
        <v>-1.2208511200000001</v>
      </c>
      <c r="D219">
        <f t="shared" si="14"/>
        <v>1.2208511200000001</v>
      </c>
      <c r="E219" s="2">
        <f t="shared" si="15"/>
        <v>6.8857930024964521E-3</v>
      </c>
    </row>
    <row r="220" spans="1:5" x14ac:dyDescent="0.25">
      <c r="A220">
        <v>175.19978393</v>
      </c>
      <c r="B220">
        <v>174.949997</v>
      </c>
      <c r="C220">
        <v>-0.24978692999999999</v>
      </c>
      <c r="D220">
        <f t="shared" si="14"/>
        <v>0.24978692999999999</v>
      </c>
      <c r="E220" s="2">
        <f t="shared" si="15"/>
        <v>1.4277618421451015E-3</v>
      </c>
    </row>
    <row r="221" spans="1:5" x14ac:dyDescent="0.25">
      <c r="A221">
        <v>172.22374368999999</v>
      </c>
      <c r="B221">
        <v>172</v>
      </c>
      <c r="C221">
        <v>-0.22374369</v>
      </c>
      <c r="D221">
        <f t="shared" si="14"/>
        <v>0.22374369</v>
      </c>
      <c r="E221" s="2">
        <f t="shared" si="15"/>
        <v>1.3008354069767442E-3</v>
      </c>
    </row>
    <row r="222" spans="1:5" x14ac:dyDescent="0.25">
      <c r="A222">
        <v>172.53700515</v>
      </c>
      <c r="B222">
        <v>170.16000399999999</v>
      </c>
      <c r="C222">
        <v>-2.3770011499999999</v>
      </c>
      <c r="D222">
        <f t="shared" si="14"/>
        <v>2.3770011499999999</v>
      </c>
      <c r="E222" s="2">
        <f t="shared" si="15"/>
        <v>1.3969211883657455E-2</v>
      </c>
    </row>
    <row r="223" spans="1:5" x14ac:dyDescent="0.25">
      <c r="A223">
        <v>169.19225863</v>
      </c>
      <c r="B223">
        <v>167.36999499999999</v>
      </c>
      <c r="C223">
        <v>-1.8222636299999999</v>
      </c>
      <c r="D223">
        <f t="shared" si="14"/>
        <v>1.8222636299999999</v>
      </c>
      <c r="E223" s="2">
        <f t="shared" si="15"/>
        <v>1.0887636281521069E-2</v>
      </c>
    </row>
    <row r="224" spans="1:5" x14ac:dyDescent="0.25">
      <c r="A224">
        <v>168.49428194000001</v>
      </c>
      <c r="B224">
        <v>168.44000199999999</v>
      </c>
      <c r="C224">
        <v>-5.4279939999999999E-2</v>
      </c>
      <c r="D224">
        <f t="shared" si="14"/>
        <v>5.4279939999999999E-2</v>
      </c>
      <c r="E224" s="2">
        <f t="shared" si="15"/>
        <v>3.2225088669851713E-4</v>
      </c>
    </row>
    <row r="225" spans="1:5" x14ac:dyDescent="0.25">
      <c r="A225">
        <v>168.93743062999999</v>
      </c>
      <c r="B225">
        <v>168.61999499999999</v>
      </c>
      <c r="C225">
        <v>-0.31743563000000002</v>
      </c>
      <c r="D225">
        <f t="shared" si="14"/>
        <v>0.31743563000000002</v>
      </c>
      <c r="E225" s="2">
        <f t="shared" si="15"/>
        <v>1.8825503464165092E-3</v>
      </c>
    </row>
    <row r="226" spans="1:5" x14ac:dyDescent="0.25">
      <c r="A226">
        <v>169.49404389</v>
      </c>
      <c r="B226">
        <v>166.800003</v>
      </c>
      <c r="C226">
        <v>-2.6940408900000001</v>
      </c>
      <c r="D226">
        <f t="shared" si="14"/>
        <v>2.6940408900000001</v>
      </c>
      <c r="E226" s="2">
        <f t="shared" si="15"/>
        <v>1.61513239900841E-2</v>
      </c>
    </row>
    <row r="227" spans="1:5" x14ac:dyDescent="0.25">
      <c r="A227">
        <v>161.86477396000001</v>
      </c>
      <c r="B227">
        <v>163.88000500000001</v>
      </c>
      <c r="C227">
        <v>2.0152310400000002</v>
      </c>
      <c r="D227">
        <f t="shared" si="14"/>
        <v>2.0152310400000002</v>
      </c>
      <c r="E227" s="2">
        <f t="shared" si="15"/>
        <v>1.2296991570143046E-2</v>
      </c>
    </row>
    <row r="228" spans="1:5" x14ac:dyDescent="0.25">
      <c r="A228">
        <v>158.94956128999999</v>
      </c>
      <c r="B228">
        <v>163.720001</v>
      </c>
      <c r="C228">
        <v>4.7704397099999998</v>
      </c>
      <c r="D228">
        <f t="shared" si="14"/>
        <v>4.7704397099999998</v>
      </c>
      <c r="E228" s="2">
        <f t="shared" si="15"/>
        <v>2.9137794288188405E-2</v>
      </c>
    </row>
    <row r="229" spans="1:5" x14ac:dyDescent="0.25">
      <c r="A229">
        <v>164.96820302</v>
      </c>
      <c r="B229">
        <v>163.39999399999999</v>
      </c>
      <c r="C229">
        <v>-1.5682090200000001</v>
      </c>
      <c r="D229">
        <f t="shared" si="14"/>
        <v>1.5682090200000001</v>
      </c>
      <c r="E229" s="2">
        <f t="shared" si="15"/>
        <v>9.5973627759129553E-3</v>
      </c>
    </row>
    <row r="230" spans="1:5" x14ac:dyDescent="0.25">
      <c r="A230">
        <v>161.01953247</v>
      </c>
      <c r="B230">
        <v>161</v>
      </c>
      <c r="C230">
        <v>-1.953247E-2</v>
      </c>
      <c r="D230">
        <f t="shared" si="14"/>
        <v>1.953247E-2</v>
      </c>
      <c r="E230" s="2">
        <f t="shared" si="15"/>
        <v>1.2131968944099379E-4</v>
      </c>
    </row>
    <row r="231" spans="1:5" x14ac:dyDescent="0.25">
      <c r="A231">
        <v>156.84065124</v>
      </c>
      <c r="B231">
        <v>157.88999899999999</v>
      </c>
      <c r="C231">
        <v>1.0493477600000001</v>
      </c>
      <c r="D231">
        <f t="shared" si="14"/>
        <v>1.0493477600000001</v>
      </c>
      <c r="E231" s="2">
        <f t="shared" si="15"/>
        <v>6.6460685708155595E-3</v>
      </c>
    </row>
    <row r="232" spans="1:5" x14ac:dyDescent="0.25">
      <c r="A232">
        <v>156.92456060999999</v>
      </c>
      <c r="B232">
        <v>163.88999899999999</v>
      </c>
      <c r="C232">
        <v>6.9654383900000001</v>
      </c>
      <c r="D232">
        <f t="shared" si="14"/>
        <v>6.9654383900000001</v>
      </c>
      <c r="E232" s="2">
        <f t="shared" si="15"/>
        <v>4.2500692125820326E-2</v>
      </c>
    </row>
    <row r="233" spans="1:5" x14ac:dyDescent="0.25">
      <c r="A233">
        <v>164.62517084999999</v>
      </c>
      <c r="B233">
        <v>164.75</v>
      </c>
      <c r="C233">
        <v>0.12482915</v>
      </c>
      <c r="D233">
        <f t="shared" si="14"/>
        <v>0.12482915</v>
      </c>
      <c r="E233" s="2">
        <f t="shared" si="15"/>
        <v>7.5768831562974203E-4</v>
      </c>
    </row>
    <row r="234" spans="1:5" x14ac:dyDescent="0.25">
      <c r="A234">
        <v>165.78644653999999</v>
      </c>
      <c r="B234">
        <v>167.53999300000001</v>
      </c>
      <c r="C234">
        <v>1.7535464599999999</v>
      </c>
      <c r="D234">
        <f t="shared" si="14"/>
        <v>1.7535464599999999</v>
      </c>
      <c r="E234" s="2">
        <f t="shared" si="15"/>
        <v>1.0466435079772265E-2</v>
      </c>
    </row>
    <row r="235" spans="1:5" x14ac:dyDescent="0.25">
      <c r="A235">
        <v>168.93777883000001</v>
      </c>
      <c r="B235">
        <v>173.08999600000001</v>
      </c>
      <c r="C235">
        <v>4.1522171700000001</v>
      </c>
      <c r="D235">
        <f t="shared" si="14"/>
        <v>4.1522171700000001</v>
      </c>
      <c r="E235" s="2">
        <f t="shared" si="15"/>
        <v>2.3988776162430551E-2</v>
      </c>
    </row>
    <row r="236" spans="1:5" x14ac:dyDescent="0.25">
      <c r="A236">
        <v>174.53106697000001</v>
      </c>
      <c r="B236">
        <v>174.820007</v>
      </c>
      <c r="C236">
        <v>0.28894003000000001</v>
      </c>
      <c r="D236">
        <f t="shared" si="14"/>
        <v>0.28894003000000001</v>
      </c>
      <c r="E236" s="2">
        <f t="shared" si="15"/>
        <v>1.6527858278829609E-3</v>
      </c>
    </row>
    <row r="237" spans="1:5" x14ac:dyDescent="0.25">
      <c r="A237">
        <v>174.28643568000001</v>
      </c>
      <c r="B237">
        <v>174.259995</v>
      </c>
      <c r="C237">
        <v>-2.6440680000000001E-2</v>
      </c>
      <c r="D237">
        <f t="shared" si="14"/>
        <v>2.6440680000000001E-2</v>
      </c>
      <c r="E237" s="2">
        <f t="shared" si="15"/>
        <v>1.5173121059713104E-4</v>
      </c>
    </row>
    <row r="238" spans="1:5" x14ac:dyDescent="0.25">
      <c r="A238">
        <v>173.58026093000001</v>
      </c>
      <c r="B238">
        <v>174.11999499999999</v>
      </c>
      <c r="C238">
        <v>0.53973406999999995</v>
      </c>
      <c r="D238">
        <f t="shared" si="14"/>
        <v>0.53973406999999995</v>
      </c>
      <c r="E238" s="2">
        <f t="shared" si="15"/>
        <v>3.0997822507403587E-3</v>
      </c>
    </row>
    <row r="239" spans="1:5" x14ac:dyDescent="0.25">
      <c r="A239">
        <v>172.75040823000001</v>
      </c>
      <c r="B239">
        <v>173.949997</v>
      </c>
      <c r="C239">
        <v>1.1995887700000001</v>
      </c>
      <c r="D239">
        <f t="shared" si="14"/>
        <v>1.1995887700000001</v>
      </c>
      <c r="E239" s="2">
        <f t="shared" si="15"/>
        <v>6.8961701103104943E-3</v>
      </c>
    </row>
    <row r="240" spans="1:5" x14ac:dyDescent="0.25">
      <c r="A240">
        <v>174.07746159999999</v>
      </c>
      <c r="B240">
        <v>175.64999399999999</v>
      </c>
      <c r="C240">
        <v>1.5725324000000001</v>
      </c>
      <c r="D240">
        <f t="shared" si="14"/>
        <v>1.5725324000000001</v>
      </c>
      <c r="E240" s="2">
        <f t="shared" si="15"/>
        <v>8.9526470464895095E-3</v>
      </c>
    </row>
    <row r="241" spans="1:5" x14ac:dyDescent="0.25">
      <c r="A241">
        <v>176.74174941000001</v>
      </c>
      <c r="B241">
        <v>179.38999899999999</v>
      </c>
      <c r="C241">
        <v>2.6482495899999998</v>
      </c>
      <c r="D241">
        <f t="shared" si="14"/>
        <v>2.6482495899999998</v>
      </c>
      <c r="E241" s="2">
        <f t="shared" si="15"/>
        <v>1.4762526365809278E-2</v>
      </c>
    </row>
    <row r="242" spans="1:5" x14ac:dyDescent="0.25">
      <c r="A242">
        <v>180.26466866999999</v>
      </c>
      <c r="B242">
        <v>180.479996</v>
      </c>
      <c r="C242">
        <v>0.21532733000000001</v>
      </c>
      <c r="D242">
        <f t="shared" si="14"/>
        <v>0.21532733000000001</v>
      </c>
      <c r="E242" s="2">
        <f t="shared" si="15"/>
        <v>1.1930814205026912E-3</v>
      </c>
    </row>
    <row r="243" spans="1:5" x14ac:dyDescent="0.25">
      <c r="A243">
        <v>179.93106531999999</v>
      </c>
      <c r="B243">
        <v>180.61999499999999</v>
      </c>
      <c r="C243">
        <v>0.68892967999999999</v>
      </c>
      <c r="D243">
        <f t="shared" si="14"/>
        <v>0.68892967999999999</v>
      </c>
      <c r="E243" s="2">
        <f t="shared" si="15"/>
        <v>3.8142492474324344E-3</v>
      </c>
    </row>
    <row r="244" spans="1:5" x14ac:dyDescent="0.25">
      <c r="A244">
        <v>179.71359777999999</v>
      </c>
      <c r="B244">
        <v>179.779999</v>
      </c>
      <c r="C244">
        <v>6.6401219999999997E-2</v>
      </c>
      <c r="D244">
        <f t="shared" si="14"/>
        <v>6.6401219999999997E-2</v>
      </c>
      <c r="E244" s="2">
        <f t="shared" si="15"/>
        <v>3.693470929433034E-4</v>
      </c>
    </row>
    <row r="245" spans="1:5" x14ac:dyDescent="0.25">
      <c r="A245">
        <v>176.37851871999999</v>
      </c>
      <c r="B245">
        <v>176.300003</v>
      </c>
      <c r="C245">
        <v>-7.8515719999999997E-2</v>
      </c>
      <c r="D245">
        <f t="shared" si="14"/>
        <v>7.8515719999999997E-2</v>
      </c>
      <c r="E245" s="2">
        <f t="shared" si="15"/>
        <v>4.4535291357879328E-4</v>
      </c>
    </row>
    <row r="246" spans="1:5" x14ac:dyDescent="0.25">
      <c r="A246">
        <v>177.60277496</v>
      </c>
      <c r="B246">
        <v>177.740005</v>
      </c>
      <c r="C246">
        <v>0.13723004</v>
      </c>
      <c r="D246">
        <f t="shared" si="14"/>
        <v>0.13723004</v>
      </c>
      <c r="E246" s="2">
        <f t="shared" si="15"/>
        <v>7.7208302092711205E-4</v>
      </c>
    </row>
    <row r="247" spans="1:5" x14ac:dyDescent="0.25">
      <c r="A247">
        <v>177.96471647999999</v>
      </c>
      <c r="B247">
        <v>178.25</v>
      </c>
      <c r="C247">
        <v>0.28528352000000001</v>
      </c>
      <c r="D247">
        <f t="shared" si="14"/>
        <v>0.28528352000000001</v>
      </c>
      <c r="E247" s="2">
        <f t="shared" si="15"/>
        <v>1.6004685553997196E-3</v>
      </c>
    </row>
    <row r="248" spans="1:5" x14ac:dyDescent="0.25">
      <c r="A248">
        <v>177.45203781999999</v>
      </c>
      <c r="B248">
        <v>175.85000600000001</v>
      </c>
      <c r="C248">
        <v>-1.6020318200000001</v>
      </c>
      <c r="D248">
        <f t="shared" si="14"/>
        <v>1.6020318200000001</v>
      </c>
      <c r="E248" s="2">
        <f t="shared" si="15"/>
        <v>9.1102176021535079E-3</v>
      </c>
    </row>
    <row r="249" spans="1:5" x14ac:dyDescent="0.25">
      <c r="A249">
        <v>176.22777855000001</v>
      </c>
      <c r="B249">
        <v>177.11999499999999</v>
      </c>
      <c r="C249">
        <v>0.89221645000000005</v>
      </c>
      <c r="D249">
        <f t="shared" si="14"/>
        <v>0.89221645000000005</v>
      </c>
      <c r="E249" s="2">
        <f t="shared" si="15"/>
        <v>5.0373558897175898E-3</v>
      </c>
    </row>
    <row r="250" spans="1:5" x14ac:dyDescent="0.25">
      <c r="A250">
        <v>177.78746839999999</v>
      </c>
      <c r="B250">
        <v>180</v>
      </c>
      <c r="C250">
        <v>2.2125316000000002</v>
      </c>
      <c r="D250">
        <f t="shared" si="14"/>
        <v>2.2125316000000002</v>
      </c>
      <c r="E250" s="2">
        <f t="shared" si="15"/>
        <v>1.2291842222222222E-2</v>
      </c>
    </row>
    <row r="251" spans="1:5" x14ac:dyDescent="0.25">
      <c r="A251">
        <v>180.77309600999999</v>
      </c>
      <c r="B251">
        <v>182.38999899999999</v>
      </c>
      <c r="C251">
        <v>1.61690299</v>
      </c>
      <c r="D251">
        <f t="shared" si="14"/>
        <v>1.61690299</v>
      </c>
      <c r="E251" s="2">
        <f t="shared" si="15"/>
        <v>8.8650857989203673E-3</v>
      </c>
    </row>
    <row r="252" spans="1:5" x14ac:dyDescent="0.25">
      <c r="A252">
        <v>182.68624441</v>
      </c>
      <c r="B252">
        <v>183.5</v>
      </c>
      <c r="C252">
        <v>0.81375558999999997</v>
      </c>
      <c r="D252">
        <f t="shared" si="14"/>
        <v>0.81375558999999997</v>
      </c>
      <c r="E252" s="2">
        <f t="shared" si="15"/>
        <v>4.4346353678474115E-3</v>
      </c>
    </row>
    <row r="253" spans="1:5" x14ac:dyDescent="0.25">
      <c r="A253">
        <v>181.40161261</v>
      </c>
      <c r="B253">
        <v>180.520004</v>
      </c>
      <c r="C253">
        <v>-0.88160861000000001</v>
      </c>
      <c r="D253">
        <f t="shared" si="14"/>
        <v>0.88160861000000001</v>
      </c>
      <c r="E253" s="2">
        <f t="shared" si="15"/>
        <v>4.8837169868442944E-3</v>
      </c>
    </row>
    <row r="254" spans="1:5" x14ac:dyDescent="0.25">
      <c r="A254">
        <v>179.56666013</v>
      </c>
      <c r="B254">
        <v>180.240005</v>
      </c>
      <c r="C254">
        <v>0.67334486999999998</v>
      </c>
      <c r="D254">
        <f t="shared" si="14"/>
        <v>0.67334486999999998</v>
      </c>
      <c r="E254" s="2">
        <f t="shared" si="15"/>
        <v>3.7358236313852745E-3</v>
      </c>
    </row>
    <row r="255" spans="1:5" x14ac:dyDescent="0.25">
      <c r="A255">
        <v>179.89397267999999</v>
      </c>
      <c r="B255">
        <v>179.11999499999999</v>
      </c>
      <c r="C255">
        <v>-0.77397768</v>
      </c>
      <c r="D255">
        <f t="shared" si="14"/>
        <v>0.77397768</v>
      </c>
      <c r="E255" s="2">
        <f t="shared" si="15"/>
        <v>4.3210010138734099E-3</v>
      </c>
    </row>
    <row r="256" spans="1:5" x14ac:dyDescent="0.25">
      <c r="A256">
        <v>179.52787465</v>
      </c>
      <c r="B256">
        <v>177.470001</v>
      </c>
      <c r="C256">
        <v>-2.0578736499999999</v>
      </c>
      <c r="D256">
        <f t="shared" si="14"/>
        <v>2.0578736499999999</v>
      </c>
      <c r="E256" s="2">
        <f t="shared" si="15"/>
        <v>1.159561412297507E-2</v>
      </c>
    </row>
    <row r="257" spans="1:5" x14ac:dyDescent="0.25">
      <c r="A257">
        <v>176.39992993000001</v>
      </c>
      <c r="B257">
        <v>176.800003</v>
      </c>
      <c r="C257">
        <v>0.40007306999999998</v>
      </c>
      <c r="D257">
        <f t="shared" si="14"/>
        <v>0.40007306999999998</v>
      </c>
      <c r="E257" s="2">
        <f t="shared" si="15"/>
        <v>2.262856692372341E-3</v>
      </c>
    </row>
    <row r="258" spans="1:5" x14ac:dyDescent="0.25">
      <c r="A258">
        <v>176.39660377999999</v>
      </c>
      <c r="B258">
        <v>175.08999600000001</v>
      </c>
      <c r="C258">
        <v>-1.30660778</v>
      </c>
      <c r="D258">
        <f t="shared" si="14"/>
        <v>1.30660778</v>
      </c>
      <c r="E258" s="2">
        <f t="shared" si="15"/>
        <v>7.4624924887199146E-3</v>
      </c>
    </row>
    <row r="259" spans="1:5" x14ac:dyDescent="0.25">
      <c r="A259">
        <v>172.80267963</v>
      </c>
      <c r="B259">
        <v>172.679993</v>
      </c>
      <c r="C259">
        <v>-0.12268663</v>
      </c>
      <c r="D259">
        <f t="shared" ref="D259:D277" si="16">ABS(C259)</f>
        <v>0.12268663</v>
      </c>
      <c r="E259" s="2">
        <f t="shared" ref="E259:E277" si="17">D259/B259</f>
        <v>7.104854932441421E-4</v>
      </c>
    </row>
    <row r="260" spans="1:5" x14ac:dyDescent="0.25">
      <c r="A260">
        <v>171.15239879999999</v>
      </c>
      <c r="B260">
        <v>169.91999799999999</v>
      </c>
      <c r="C260">
        <v>-1.2324008</v>
      </c>
      <c r="D260">
        <f t="shared" si="16"/>
        <v>1.2324008</v>
      </c>
      <c r="E260" s="2">
        <f t="shared" si="17"/>
        <v>7.2528296522225717E-3</v>
      </c>
    </row>
    <row r="261" spans="1:5" x14ac:dyDescent="0.25">
      <c r="A261">
        <v>167.09517113999999</v>
      </c>
      <c r="B261">
        <v>173.10000600000001</v>
      </c>
      <c r="C261">
        <v>6.0048348599999999</v>
      </c>
      <c r="D261">
        <f t="shared" si="16"/>
        <v>6.0048348599999999</v>
      </c>
      <c r="E261" s="2">
        <f t="shared" si="17"/>
        <v>3.4689974880763433E-2</v>
      </c>
    </row>
    <row r="262" spans="1:5" x14ac:dyDescent="0.25">
      <c r="A262">
        <v>174.51659856000001</v>
      </c>
      <c r="B262">
        <v>175.14999399999999</v>
      </c>
      <c r="C262">
        <v>0.63339544000000003</v>
      </c>
      <c r="D262">
        <f t="shared" si="16"/>
        <v>0.63339544000000003</v>
      </c>
      <c r="E262" s="2">
        <f t="shared" si="17"/>
        <v>3.6163029500303613E-3</v>
      </c>
    </row>
    <row r="263" spans="1:5" x14ac:dyDescent="0.25">
      <c r="A263">
        <v>170.31307185</v>
      </c>
      <c r="B263">
        <v>170.020004</v>
      </c>
      <c r="C263">
        <v>-0.29306785000000002</v>
      </c>
      <c r="D263">
        <f t="shared" si="16"/>
        <v>0.29306785000000002</v>
      </c>
      <c r="E263" s="2">
        <f t="shared" si="17"/>
        <v>1.7237256975949726E-3</v>
      </c>
    </row>
    <row r="264" spans="1:5" x14ac:dyDescent="0.25">
      <c r="A264">
        <v>168.62310633999999</v>
      </c>
      <c r="B264">
        <v>171.75</v>
      </c>
      <c r="C264">
        <v>3.1268936599999999</v>
      </c>
      <c r="D264">
        <f t="shared" si="16"/>
        <v>3.1268936599999999</v>
      </c>
      <c r="E264" s="2">
        <f t="shared" si="17"/>
        <v>1.8206076622998543E-2</v>
      </c>
    </row>
    <row r="265" spans="1:5" x14ac:dyDescent="0.25">
      <c r="A265">
        <v>170.30810574</v>
      </c>
      <c r="B265">
        <v>168.94000199999999</v>
      </c>
      <c r="C265">
        <v>-1.36810374</v>
      </c>
      <c r="D265">
        <f t="shared" si="16"/>
        <v>1.36810374</v>
      </c>
      <c r="E265" s="2">
        <f t="shared" si="17"/>
        <v>8.098163394126159E-3</v>
      </c>
    </row>
    <row r="266" spans="1:5" x14ac:dyDescent="0.25">
      <c r="A266">
        <v>168.57844625999999</v>
      </c>
      <c r="B266">
        <v>168.75</v>
      </c>
      <c r="C266">
        <v>0.17155374000000001</v>
      </c>
      <c r="D266">
        <f t="shared" si="16"/>
        <v>0.17155374000000001</v>
      </c>
      <c r="E266" s="2">
        <f t="shared" si="17"/>
        <v>1.0166147555555557E-3</v>
      </c>
    </row>
    <row r="267" spans="1:5" x14ac:dyDescent="0.25">
      <c r="A267">
        <v>169.51302521</v>
      </c>
      <c r="B267">
        <v>172.009995</v>
      </c>
      <c r="C267">
        <v>2.4969697900000001</v>
      </c>
      <c r="D267">
        <f t="shared" si="16"/>
        <v>2.4969697900000001</v>
      </c>
      <c r="E267" s="2">
        <f t="shared" si="17"/>
        <v>1.4516422664857353E-2</v>
      </c>
    </row>
    <row r="268" spans="1:5" x14ac:dyDescent="0.25">
      <c r="A268">
        <v>173.85349514999999</v>
      </c>
      <c r="B268">
        <v>174.229996</v>
      </c>
      <c r="C268">
        <v>0.37650085</v>
      </c>
      <c r="D268">
        <f t="shared" si="16"/>
        <v>0.37650085</v>
      </c>
      <c r="E268" s="2">
        <f t="shared" si="17"/>
        <v>2.1609416210972075E-3</v>
      </c>
    </row>
    <row r="269" spans="1:5" x14ac:dyDescent="0.25">
      <c r="A269">
        <v>174.36290947000001</v>
      </c>
      <c r="B269">
        <v>172.479996</v>
      </c>
      <c r="C269">
        <v>-1.8829134700000001</v>
      </c>
      <c r="D269">
        <f t="shared" si="16"/>
        <v>1.8829134700000001</v>
      </c>
      <c r="E269" s="2">
        <f t="shared" si="17"/>
        <v>1.0916706364023802E-2</v>
      </c>
    </row>
    <row r="270" spans="1:5" x14ac:dyDescent="0.25">
      <c r="A270">
        <v>170.43148529000001</v>
      </c>
      <c r="B270">
        <v>173.08999600000001</v>
      </c>
      <c r="C270">
        <v>2.6585107099999998</v>
      </c>
      <c r="D270">
        <f t="shared" si="16"/>
        <v>2.6585107099999998</v>
      </c>
      <c r="E270" s="2">
        <f t="shared" si="17"/>
        <v>1.5359123990042727E-2</v>
      </c>
    </row>
    <row r="271" spans="1:5" x14ac:dyDescent="0.25">
      <c r="A271">
        <v>172.18191646</v>
      </c>
      <c r="B271">
        <v>174</v>
      </c>
      <c r="C271">
        <v>1.8180835399999999</v>
      </c>
      <c r="D271">
        <f t="shared" si="16"/>
        <v>1.8180835399999999</v>
      </c>
      <c r="E271" s="2">
        <f t="shared" si="17"/>
        <v>1.0448755977011493E-2</v>
      </c>
    </row>
    <row r="272" spans="1:5" x14ac:dyDescent="0.25">
      <c r="A272">
        <v>174.42111123999999</v>
      </c>
      <c r="B272">
        <v>173.91999799999999</v>
      </c>
      <c r="C272">
        <v>-0.50111324000000002</v>
      </c>
      <c r="D272">
        <f t="shared" si="16"/>
        <v>0.50111324000000002</v>
      </c>
      <c r="E272" s="2">
        <f t="shared" si="17"/>
        <v>2.8812859116983201E-3</v>
      </c>
    </row>
    <row r="273" spans="1:5" x14ac:dyDescent="0.25">
      <c r="A273">
        <v>173.75690037000001</v>
      </c>
      <c r="B273">
        <v>175</v>
      </c>
      <c r="C273">
        <v>1.2430996299999999</v>
      </c>
      <c r="D273">
        <f t="shared" si="16"/>
        <v>1.2430996299999999</v>
      </c>
      <c r="E273" s="2">
        <f t="shared" si="17"/>
        <v>7.1034264571428569E-3</v>
      </c>
    </row>
    <row r="274" spans="1:5" x14ac:dyDescent="0.25">
      <c r="A274">
        <v>175.24584161000001</v>
      </c>
      <c r="B274">
        <v>175.83999600000001</v>
      </c>
      <c r="C274">
        <v>0.59415439000000003</v>
      </c>
      <c r="D274">
        <f t="shared" si="16"/>
        <v>0.59415439000000003</v>
      </c>
      <c r="E274" s="2">
        <f t="shared" si="17"/>
        <v>3.3789490645802791E-3</v>
      </c>
    </row>
    <row r="275" spans="1:5" x14ac:dyDescent="0.25">
      <c r="A275">
        <v>175.85552688999999</v>
      </c>
      <c r="B275">
        <v>176.19000199999999</v>
      </c>
      <c r="C275">
        <v>0.33447511000000002</v>
      </c>
      <c r="D275">
        <f t="shared" si="16"/>
        <v>0.33447511000000002</v>
      </c>
      <c r="E275" s="2">
        <f t="shared" si="17"/>
        <v>1.8983773551464063E-3</v>
      </c>
    </row>
    <row r="276" spans="1:5" x14ac:dyDescent="0.25">
      <c r="A276">
        <v>176.68138273</v>
      </c>
      <c r="B276">
        <v>178.94000199999999</v>
      </c>
      <c r="C276">
        <v>2.2586192700000001</v>
      </c>
      <c r="D276">
        <f t="shared" si="16"/>
        <v>2.2586192700000001</v>
      </c>
      <c r="E276" s="2">
        <f t="shared" si="17"/>
        <v>1.2622215517802442E-2</v>
      </c>
    </row>
    <row r="277" spans="1:5" x14ac:dyDescent="0.25">
      <c r="A277">
        <v>179.53803127</v>
      </c>
      <c r="B277">
        <v>178.820007</v>
      </c>
      <c r="C277">
        <v>-0.71802427000000002</v>
      </c>
      <c r="D277">
        <f t="shared" si="16"/>
        <v>0.71802427000000002</v>
      </c>
      <c r="E277" s="2">
        <f t="shared" si="17"/>
        <v>4.0153463924201722E-3</v>
      </c>
    </row>
    <row r="279" spans="1:5" x14ac:dyDescent="0.25">
      <c r="B279" t="s">
        <v>4</v>
      </c>
      <c r="C279">
        <f>AVERAGE(C2:C77)</f>
        <v>1.596242473684216E-2</v>
      </c>
      <c r="D279">
        <f>AVERAGE(D2:D77)</f>
        <v>0.82583676263157901</v>
      </c>
    </row>
    <row r="280" spans="1:5" x14ac:dyDescent="0.25">
      <c r="B280" t="s">
        <v>5</v>
      </c>
      <c r="C280">
        <f>MAX(C2:C277) - MIN(C2:C277)</f>
        <v>14.153923169999999</v>
      </c>
      <c r="D280">
        <f>MAX(D2:D277) - MIN(D2:D277)</f>
        <v>8.4265875799999996</v>
      </c>
    </row>
    <row r="281" spans="1:5" x14ac:dyDescent="0.25">
      <c r="B281" t="s">
        <v>6</v>
      </c>
      <c r="C281">
        <f>_xlfn.STDEV.P(C2:C277)</f>
        <v>1.5672865757494772</v>
      </c>
      <c r="D281">
        <f>_xlfn.STDEV.P(D2:D277)</f>
        <v>1.1578615507603225</v>
      </c>
    </row>
    <row r="282" spans="1:5" x14ac:dyDescent="0.25">
      <c r="B282" t="s">
        <v>7</v>
      </c>
      <c r="C282">
        <f>MAX(C2:C277)</f>
        <v>8.4310899599999996</v>
      </c>
      <c r="D282">
        <f>MAX(D2:D277)</f>
        <v>8.4310899599999996</v>
      </c>
    </row>
    <row r="283" spans="1:5" x14ac:dyDescent="0.25">
      <c r="B283" t="s">
        <v>8</v>
      </c>
      <c r="C283">
        <f>MIN(C2:C277)</f>
        <v>-5.7228332100000001</v>
      </c>
      <c r="D283">
        <f>MIN(D2:D277)</f>
        <v>4.5023800000000003E-3</v>
      </c>
    </row>
    <row r="284" spans="1:5" x14ac:dyDescent="0.25">
      <c r="B284" t="s">
        <v>13</v>
      </c>
      <c r="C284" s="2">
        <f>MAX(E2:E277)</f>
        <v>5.2776775962441312E-2</v>
      </c>
    </row>
  </sheetData>
  <mergeCells count="3">
    <mergeCell ref="J62:J64"/>
    <mergeCell ref="I62:I64"/>
    <mergeCell ref="L62:L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ElmanRNN_PSGD{out_sample_test,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Loizos Shianios</dc:creator>
  <cp:lastModifiedBy>Loizos Shianios</cp:lastModifiedBy>
  <dcterms:created xsi:type="dcterms:W3CDTF">2018-04-21T15:53:58Z</dcterms:created>
  <dcterms:modified xsi:type="dcterms:W3CDTF">2018-07-21T15:56:02Z</dcterms:modified>
</cp:coreProperties>
</file>