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izos\Desktop\work\FTSP\results\"/>
    </mc:Choice>
  </mc:AlternateContent>
  <bookViews>
    <workbookView xWindow="0" yWindow="0" windowWidth="11370" windowHeight="9600"/>
  </bookViews>
  <sheets>
    <sheet name="ElmanRNN_RTRL{out_sample_test, " sheetId="1" r:id="rId1"/>
  </sheets>
  <calcPr calcId="152511"/>
</workbook>
</file>

<file path=xl/calcChain.xml><?xml version="1.0" encoding="utf-8"?>
<calcChain xmlns="http://schemas.openxmlformats.org/spreadsheetml/2006/main">
  <c r="I79" i="1" l="1"/>
  <c r="I78" i="1"/>
  <c r="I7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J90" i="1"/>
  <c r="J106" i="1"/>
  <c r="J122" i="1"/>
  <c r="J138" i="1"/>
  <c r="J154" i="1"/>
  <c r="J170" i="1"/>
  <c r="J129" i="1"/>
  <c r="J79" i="1"/>
  <c r="J95" i="1"/>
  <c r="J111" i="1"/>
  <c r="J127" i="1"/>
  <c r="J143" i="1"/>
  <c r="J159" i="1"/>
  <c r="J85" i="1"/>
  <c r="J125" i="1"/>
  <c r="J80" i="1"/>
  <c r="J96" i="1"/>
  <c r="J112" i="1"/>
  <c r="J128" i="1"/>
  <c r="J144" i="1"/>
  <c r="J160" i="1"/>
  <c r="J81" i="1"/>
  <c r="J133" i="1"/>
  <c r="J173" i="1"/>
  <c r="J164" i="1"/>
  <c r="J77" i="1"/>
  <c r="J82" i="1"/>
  <c r="J114" i="1"/>
  <c r="J162" i="1"/>
  <c r="J87" i="1"/>
  <c r="J135" i="1"/>
  <c r="J105" i="1"/>
  <c r="J104" i="1"/>
  <c r="J152" i="1"/>
  <c r="J149" i="1"/>
  <c r="J78" i="1"/>
  <c r="J94" i="1"/>
  <c r="J110" i="1"/>
  <c r="J126" i="1"/>
  <c r="J142" i="1"/>
  <c r="J158" i="1"/>
  <c r="J89" i="1"/>
  <c r="J145" i="1"/>
  <c r="J83" i="1"/>
  <c r="J99" i="1"/>
  <c r="J115" i="1"/>
  <c r="J131" i="1"/>
  <c r="J147" i="1"/>
  <c r="J163" i="1"/>
  <c r="J93" i="1"/>
  <c r="J137" i="1"/>
  <c r="J84" i="1"/>
  <c r="J100" i="1"/>
  <c r="J116" i="1"/>
  <c r="J132" i="1"/>
  <c r="J148" i="1"/>
  <c r="J97" i="1"/>
  <c r="J98" i="1"/>
  <c r="J146" i="1"/>
  <c r="J157" i="1"/>
  <c r="J119" i="1"/>
  <c r="J167" i="1"/>
  <c r="J88" i="1"/>
  <c r="J136" i="1"/>
  <c r="J109" i="1"/>
  <c r="J86" i="1"/>
  <c r="J102" i="1"/>
  <c r="J118" i="1"/>
  <c r="J134" i="1"/>
  <c r="J150" i="1"/>
  <c r="J166" i="1"/>
  <c r="J113" i="1"/>
  <c r="J169" i="1"/>
  <c r="J91" i="1"/>
  <c r="J107" i="1"/>
  <c r="J123" i="1"/>
  <c r="J139" i="1"/>
  <c r="J155" i="1"/>
  <c r="J171" i="1"/>
  <c r="J117" i="1"/>
  <c r="J165" i="1"/>
  <c r="J92" i="1"/>
  <c r="J108" i="1"/>
  <c r="J124" i="1"/>
  <c r="J140" i="1"/>
  <c r="J156" i="1"/>
  <c r="J172" i="1"/>
  <c r="J121" i="1"/>
  <c r="J161" i="1"/>
  <c r="J141" i="1"/>
  <c r="J130" i="1"/>
  <c r="J101" i="1"/>
  <c r="J103" i="1"/>
  <c r="J151" i="1"/>
  <c r="J153" i="1"/>
  <c r="J120" i="1"/>
  <c r="J168" i="1"/>
  <c r="K77" i="1" l="1"/>
  <c r="K121" i="1" l="1"/>
  <c r="K109" i="1"/>
  <c r="K93" i="1"/>
  <c r="K81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125" i="1"/>
  <c r="K117" i="1"/>
  <c r="K105" i="1"/>
  <c r="K97" i="1"/>
  <c r="K8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129" i="1"/>
  <c r="K113" i="1"/>
  <c r="K101" i="1"/>
  <c r="K89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G159" i="1" l="1"/>
  <c r="G160" i="1"/>
  <c r="G161" i="1"/>
  <c r="H161" i="1" s="1"/>
  <c r="G162" i="1"/>
  <c r="G163" i="1"/>
  <c r="G164" i="1"/>
  <c r="G165" i="1"/>
  <c r="H165" i="1" s="1"/>
  <c r="G166" i="1"/>
  <c r="G167" i="1"/>
  <c r="G168" i="1"/>
  <c r="G169" i="1"/>
  <c r="H169" i="1" s="1"/>
  <c r="G170" i="1"/>
  <c r="G171" i="1"/>
  <c r="G172" i="1"/>
  <c r="G173" i="1"/>
  <c r="H173" i="1" s="1"/>
  <c r="G8" i="1"/>
  <c r="G3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H122" i="1" s="1"/>
  <c r="G121" i="1"/>
  <c r="G120" i="1"/>
  <c r="G119" i="1"/>
  <c r="G118" i="1"/>
  <c r="G117" i="1"/>
  <c r="G116" i="1"/>
  <c r="G115" i="1"/>
  <c r="G114" i="1"/>
  <c r="H114" i="1" s="1"/>
  <c r="G113" i="1"/>
  <c r="G112" i="1"/>
  <c r="G111" i="1"/>
  <c r="G110" i="1"/>
  <c r="G109" i="1"/>
  <c r="G108" i="1"/>
  <c r="G107" i="1"/>
  <c r="H107" i="1" s="1"/>
  <c r="G106" i="1"/>
  <c r="G105" i="1"/>
  <c r="G104" i="1"/>
  <c r="G103" i="1"/>
  <c r="H103" i="1" s="1"/>
  <c r="G102" i="1"/>
  <c r="G101" i="1"/>
  <c r="G100" i="1"/>
  <c r="G99" i="1"/>
  <c r="H99" i="1" s="1"/>
  <c r="G98" i="1"/>
  <c r="G97" i="1"/>
  <c r="G96" i="1"/>
  <c r="G95" i="1"/>
  <c r="H95" i="1" s="1"/>
  <c r="G94" i="1"/>
  <c r="G93" i="1"/>
  <c r="G92" i="1"/>
  <c r="G91" i="1"/>
  <c r="H91" i="1" s="1"/>
  <c r="G90" i="1"/>
  <c r="G89" i="1"/>
  <c r="G88" i="1"/>
  <c r="G87" i="1"/>
  <c r="H87" i="1" s="1"/>
  <c r="G86" i="1"/>
  <c r="G85" i="1"/>
  <c r="G84" i="1"/>
  <c r="G83" i="1"/>
  <c r="G82" i="1"/>
  <c r="G81" i="1"/>
  <c r="G80" i="1"/>
  <c r="G79" i="1"/>
  <c r="H79" i="1" s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H63" i="1" s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H35" i="1" s="1"/>
  <c r="G34" i="1"/>
  <c r="G33" i="1"/>
  <c r="G32" i="1"/>
  <c r="G31" i="1"/>
  <c r="G30" i="1"/>
  <c r="G29" i="1"/>
  <c r="G28" i="1"/>
  <c r="G27" i="1"/>
  <c r="G26" i="1"/>
  <c r="G25" i="1"/>
  <c r="G24" i="1"/>
  <c r="G23" i="1"/>
  <c r="H24" i="1" s="1"/>
  <c r="G22" i="1"/>
  <c r="G21" i="1"/>
  <c r="G20" i="1"/>
  <c r="G19" i="1"/>
  <c r="H19" i="1" s="1"/>
  <c r="G18" i="1"/>
  <c r="G17" i="1"/>
  <c r="G16" i="1"/>
  <c r="G15" i="1"/>
  <c r="G14" i="1"/>
  <c r="G13" i="1"/>
  <c r="G12" i="1"/>
  <c r="G11" i="1"/>
  <c r="G10" i="1"/>
  <c r="G9" i="1"/>
  <c r="G7" i="1"/>
  <c r="H8" i="1" s="1"/>
  <c r="G6" i="1"/>
  <c r="G5" i="1"/>
  <c r="G4" i="1"/>
  <c r="H4" i="1" s="1"/>
  <c r="H170" i="1" l="1"/>
  <c r="H166" i="1"/>
  <c r="H162" i="1"/>
  <c r="H40" i="1"/>
  <c r="H56" i="1"/>
  <c r="H57" i="1"/>
  <c r="H153" i="1"/>
  <c r="H157" i="1"/>
  <c r="H9" i="1"/>
  <c r="H42" i="1"/>
  <c r="H46" i="1"/>
  <c r="H54" i="1"/>
  <c r="H172" i="1"/>
  <c r="H168" i="1"/>
  <c r="H164" i="1"/>
  <c r="H160" i="1"/>
  <c r="H171" i="1"/>
  <c r="H167" i="1"/>
  <c r="H163" i="1"/>
  <c r="H159" i="1"/>
  <c r="H73" i="1"/>
  <c r="H72" i="1"/>
  <c r="H80" i="1"/>
  <c r="H104" i="1"/>
  <c r="H111" i="1"/>
  <c r="H115" i="1"/>
  <c r="H119" i="1"/>
  <c r="H123" i="1"/>
  <c r="H69" i="1"/>
  <c r="H71" i="1"/>
  <c r="H83" i="1"/>
  <c r="H33" i="1"/>
  <c r="H76" i="1"/>
  <c r="H10" i="1"/>
  <c r="H14" i="1"/>
  <c r="H26" i="1"/>
  <c r="H30" i="1"/>
  <c r="H41" i="1"/>
  <c r="H68" i="1"/>
  <c r="H84" i="1"/>
  <c r="H88" i="1"/>
  <c r="H12" i="1"/>
  <c r="H16" i="1"/>
  <c r="H28" i="1"/>
  <c r="H32" i="1"/>
  <c r="H47" i="1"/>
  <c r="H62" i="1"/>
  <c r="H75" i="1"/>
  <c r="H120" i="1"/>
  <c r="H127" i="1"/>
  <c r="H131" i="1"/>
  <c r="H135" i="1"/>
  <c r="H139" i="1"/>
  <c r="H143" i="1"/>
  <c r="H147" i="1"/>
  <c r="H151" i="1"/>
  <c r="H155" i="1"/>
  <c r="H20" i="1"/>
  <c r="H27" i="1"/>
  <c r="H34" i="1"/>
  <c r="H38" i="1"/>
  <c r="H45" i="1"/>
  <c r="H51" i="1"/>
  <c r="H61" i="1"/>
  <c r="H92" i="1"/>
  <c r="H108" i="1"/>
  <c r="H118" i="1"/>
  <c r="H124" i="1"/>
  <c r="H48" i="1"/>
  <c r="H55" i="1"/>
  <c r="H64" i="1"/>
  <c r="H96" i="1"/>
  <c r="H112" i="1"/>
  <c r="H17" i="1"/>
  <c r="H11" i="1"/>
  <c r="H18" i="1"/>
  <c r="H22" i="1"/>
  <c r="H25" i="1"/>
  <c r="H36" i="1"/>
  <c r="H43" i="1"/>
  <c r="H49" i="1"/>
  <c r="H53" i="1"/>
  <c r="H59" i="1"/>
  <c r="H65" i="1"/>
  <c r="H100" i="1"/>
  <c r="H110" i="1"/>
  <c r="H116" i="1"/>
  <c r="H6" i="1"/>
  <c r="H44" i="1"/>
  <c r="H60" i="1"/>
  <c r="H7" i="1"/>
  <c r="H15" i="1"/>
  <c r="H23" i="1"/>
  <c r="H31" i="1"/>
  <c r="H39" i="1"/>
  <c r="H52" i="1"/>
  <c r="H5" i="1"/>
  <c r="H13" i="1"/>
  <c r="H21" i="1"/>
  <c r="H29" i="1"/>
  <c r="H37" i="1"/>
  <c r="H50" i="1"/>
  <c r="H58" i="1"/>
  <c r="H128" i="1"/>
  <c r="H132" i="1"/>
  <c r="H136" i="1"/>
  <c r="H140" i="1"/>
  <c r="H144" i="1"/>
  <c r="H148" i="1"/>
  <c r="H152" i="1"/>
  <c r="H156" i="1"/>
  <c r="H66" i="1"/>
  <c r="H70" i="1"/>
  <c r="H74" i="1"/>
  <c r="H78" i="1"/>
  <c r="H82" i="1"/>
  <c r="H86" i="1"/>
  <c r="H90" i="1"/>
  <c r="H94" i="1"/>
  <c r="H98" i="1"/>
  <c r="H102" i="1"/>
  <c r="H106" i="1"/>
  <c r="H125" i="1"/>
  <c r="H129" i="1"/>
  <c r="H133" i="1"/>
  <c r="H137" i="1"/>
  <c r="H141" i="1"/>
  <c r="H145" i="1"/>
  <c r="H149" i="1"/>
  <c r="H67" i="1"/>
  <c r="H77" i="1"/>
  <c r="H81" i="1"/>
  <c r="H85" i="1"/>
  <c r="H89" i="1"/>
  <c r="H93" i="1"/>
  <c r="H97" i="1"/>
  <c r="H101" i="1"/>
  <c r="H105" i="1"/>
  <c r="H109" i="1"/>
  <c r="H113" i="1"/>
  <c r="H117" i="1"/>
  <c r="H121" i="1"/>
  <c r="H126" i="1"/>
  <c r="H130" i="1"/>
  <c r="H134" i="1"/>
  <c r="H138" i="1"/>
  <c r="H142" i="1"/>
  <c r="H146" i="1"/>
  <c r="H150" i="1"/>
  <c r="H154" i="1"/>
  <c r="H158" i="1"/>
  <c r="I133" i="1" l="1"/>
  <c r="K133" i="1" s="1"/>
  <c r="I137" i="1"/>
  <c r="K137" i="1" s="1"/>
  <c r="I141" i="1"/>
  <c r="K141" i="1" s="1"/>
  <c r="I145" i="1"/>
  <c r="K145" i="1" s="1"/>
  <c r="I149" i="1"/>
  <c r="K149" i="1" s="1"/>
  <c r="I153" i="1"/>
  <c r="K153" i="1" s="1"/>
  <c r="I157" i="1"/>
  <c r="K157" i="1" s="1"/>
  <c r="I161" i="1"/>
  <c r="K161" i="1" s="1"/>
  <c r="I165" i="1"/>
  <c r="K165" i="1" s="1"/>
  <c r="I169" i="1"/>
  <c r="K169" i="1" s="1"/>
  <c r="I173" i="1"/>
  <c r="K173" i="1" s="1"/>
  <c r="I139" i="1"/>
  <c r="K139" i="1" s="1"/>
  <c r="I151" i="1"/>
  <c r="K151" i="1" s="1"/>
  <c r="I163" i="1"/>
  <c r="K163" i="1" s="1"/>
  <c r="I134" i="1"/>
  <c r="K134" i="1" s="1"/>
  <c r="I138" i="1"/>
  <c r="K138" i="1" s="1"/>
  <c r="I142" i="1"/>
  <c r="K142" i="1" s="1"/>
  <c r="I146" i="1"/>
  <c r="K146" i="1" s="1"/>
  <c r="I150" i="1"/>
  <c r="K150" i="1" s="1"/>
  <c r="I154" i="1"/>
  <c r="K154" i="1" s="1"/>
  <c r="I158" i="1"/>
  <c r="K158" i="1" s="1"/>
  <c r="I162" i="1"/>
  <c r="K162" i="1" s="1"/>
  <c r="I166" i="1"/>
  <c r="K166" i="1" s="1"/>
  <c r="I170" i="1"/>
  <c r="K170" i="1" s="1"/>
  <c r="I143" i="1"/>
  <c r="K143" i="1" s="1"/>
  <c r="I155" i="1"/>
  <c r="K155" i="1" s="1"/>
  <c r="I167" i="1"/>
  <c r="K167" i="1" s="1"/>
  <c r="I132" i="1"/>
  <c r="K132" i="1" s="1"/>
  <c r="I136" i="1"/>
  <c r="K136" i="1" s="1"/>
  <c r="I140" i="1"/>
  <c r="K140" i="1" s="1"/>
  <c r="I144" i="1"/>
  <c r="K144" i="1" s="1"/>
  <c r="I148" i="1"/>
  <c r="K148" i="1" s="1"/>
  <c r="I152" i="1"/>
  <c r="K152" i="1" s="1"/>
  <c r="I156" i="1"/>
  <c r="K156" i="1" s="1"/>
  <c r="I160" i="1"/>
  <c r="K160" i="1" s="1"/>
  <c r="I164" i="1"/>
  <c r="K164" i="1" s="1"/>
  <c r="I168" i="1"/>
  <c r="K168" i="1" s="1"/>
  <c r="I172" i="1"/>
  <c r="K172" i="1" s="1"/>
  <c r="I135" i="1"/>
  <c r="K135" i="1" s="1"/>
  <c r="I147" i="1"/>
  <c r="K147" i="1" s="1"/>
  <c r="I159" i="1"/>
  <c r="K159" i="1" s="1"/>
  <c r="I171" i="1"/>
  <c r="K171" i="1" s="1"/>
  <c r="C283" i="1"/>
  <c r="C282" i="1"/>
  <c r="C281" i="1"/>
  <c r="C280" i="1"/>
  <c r="C279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" i="1"/>
  <c r="E2" i="1" s="1"/>
  <c r="C284" i="1" l="1"/>
  <c r="D283" i="1"/>
  <c r="D280" i="1"/>
  <c r="D281" i="1"/>
  <c r="D282" i="1"/>
  <c r="D279" i="1"/>
</calcChain>
</file>

<file path=xl/sharedStrings.xml><?xml version="1.0" encoding="utf-8"?>
<sst xmlns="http://schemas.openxmlformats.org/spreadsheetml/2006/main" count="14" uniqueCount="14">
  <si>
    <t>Prediction</t>
  </si>
  <si>
    <t>Actual</t>
  </si>
  <si>
    <t>Error</t>
  </si>
  <si>
    <t>Abs Error</t>
  </si>
  <si>
    <t>Average Error</t>
  </si>
  <si>
    <t>Error Range</t>
  </si>
  <si>
    <t>Error STD</t>
  </si>
  <si>
    <t>Max Error</t>
  </si>
  <si>
    <t>Min Error</t>
  </si>
  <si>
    <t>Cum Sum 
From Mean and after</t>
  </si>
  <si>
    <t>Cum Sum 
From Mean 
and before</t>
  </si>
  <si>
    <t>Conf Intervals</t>
  </si>
  <si>
    <t>Use in formula 
of cum sum</t>
  </si>
  <si>
    <t>Max % Abs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</si>
</sst>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0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11"/>
      <color theme="0" tint="-0.34998626667073579"/>
      <name val="Calibri"/>
      <family val="2"/>
      <charset val="161"/>
      <scheme val="minor"/>
    </font>
    <font>
      <sz val="11"/>
      <color theme="0" tint="-0.24994659260841701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Actual vs Predicted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'ElmanRNN_RTRL{out_sample_test, '!$B$1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1"/>
            <c:backward val="1"/>
            <c:dispRSqr val="0"/>
            <c:dispEq val="1"/>
            <c:trendlineLbl>
              <c:layout>
                <c:manualLayout>
                  <c:x val="-7.0544054055906198E-3"/>
                  <c:y val="-2.1009650486712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xVal>
            <c:numRef>
              <c:f>'ElmanRNN_RTRL{out_sample_test, '!$A$2:$A$277</c:f>
              <c:numCache>
                <c:formatCode>General</c:formatCode>
                <c:ptCount val="276"/>
                <c:pt idx="0">
                  <c:v>139.56677784999999</c:v>
                </c:pt>
                <c:pt idx="1">
                  <c:v>140.86352378999999</c:v>
                </c:pt>
                <c:pt idx="2">
                  <c:v>141.09920923000001</c:v>
                </c:pt>
                <c:pt idx="3">
                  <c:v>140.98497080999999</c:v>
                </c:pt>
                <c:pt idx="4">
                  <c:v>141.57500970999999</c:v>
                </c:pt>
                <c:pt idx="5">
                  <c:v>142.2186471</c:v>
                </c:pt>
                <c:pt idx="6">
                  <c:v>142.01158462000001</c:v>
                </c:pt>
                <c:pt idx="7">
                  <c:v>141.88013251000001</c:v>
                </c:pt>
                <c:pt idx="8">
                  <c:v>141.82112961000001</c:v>
                </c:pt>
                <c:pt idx="9">
                  <c:v>141.41761557999999</c:v>
                </c:pt>
                <c:pt idx="10">
                  <c:v>144.08692717</c:v>
                </c:pt>
                <c:pt idx="11">
                  <c:v>144.52589508</c:v>
                </c:pt>
                <c:pt idx="12">
                  <c:v>144.35981795999999</c:v>
                </c:pt>
                <c:pt idx="13">
                  <c:v>144.10358337</c:v>
                </c:pt>
                <c:pt idx="14">
                  <c:v>144.11110235000001</c:v>
                </c:pt>
                <c:pt idx="15">
                  <c:v>144.87974851999999</c:v>
                </c:pt>
                <c:pt idx="16">
                  <c:v>145.20372725999999</c:v>
                </c:pt>
                <c:pt idx="17">
                  <c:v>144.51724049000001</c:v>
                </c:pt>
                <c:pt idx="18">
                  <c:v>144.14816368000001</c:v>
                </c:pt>
                <c:pt idx="19">
                  <c:v>143.97399098</c:v>
                </c:pt>
                <c:pt idx="20">
                  <c:v>142.95607727000001</c:v>
                </c:pt>
                <c:pt idx="21">
                  <c:v>142.34129150999999</c:v>
                </c:pt>
                <c:pt idx="22">
                  <c:v>142.17024241999999</c:v>
                </c:pt>
                <c:pt idx="23">
                  <c:v>142.28528513000001</c:v>
                </c:pt>
                <c:pt idx="24">
                  <c:v>142.03341578999999</c:v>
                </c:pt>
                <c:pt idx="25">
                  <c:v>141.83012835</c:v>
                </c:pt>
                <c:pt idx="26">
                  <c:v>143.07341206000001</c:v>
                </c:pt>
                <c:pt idx="27">
                  <c:v>142.91658135</c:v>
                </c:pt>
                <c:pt idx="28">
                  <c:v>144.25023972</c:v>
                </c:pt>
                <c:pt idx="29">
                  <c:v>145.08746303000001</c:v>
                </c:pt>
                <c:pt idx="30">
                  <c:v>144.54989258000001</c:v>
                </c:pt>
                <c:pt idx="31">
                  <c:v>144.30330552999999</c:v>
                </c:pt>
                <c:pt idx="32">
                  <c:v>144.41369749</c:v>
                </c:pt>
                <c:pt idx="33">
                  <c:v>147.38862234000001</c:v>
                </c:pt>
                <c:pt idx="34">
                  <c:v>148.35907703999999</c:v>
                </c:pt>
                <c:pt idx="35">
                  <c:v>147.53385592000001</c:v>
                </c:pt>
                <c:pt idx="36">
                  <c:v>147.06212482999999</c:v>
                </c:pt>
                <c:pt idx="37">
                  <c:v>149.07738398000001</c:v>
                </c:pt>
                <c:pt idx="38">
                  <c:v>154.05352439000001</c:v>
                </c:pt>
                <c:pt idx="39">
                  <c:v>155.02579682999999</c:v>
                </c:pt>
                <c:pt idx="40">
                  <c:v>153.95697374</c:v>
                </c:pt>
                <c:pt idx="41">
                  <c:v>154.32015715</c:v>
                </c:pt>
                <c:pt idx="42">
                  <c:v>156.55958375</c:v>
                </c:pt>
                <c:pt idx="43">
                  <c:v>156.43470579999999</c:v>
                </c:pt>
                <c:pt idx="44">
                  <c:v>155.98921134</c:v>
                </c:pt>
                <c:pt idx="45">
                  <c:v>152.85382486</c:v>
                </c:pt>
                <c:pt idx="46">
                  <c:v>153.17534516000001</c:v>
                </c:pt>
                <c:pt idx="47">
                  <c:v>153.95189342</c:v>
                </c:pt>
                <c:pt idx="48">
                  <c:v>154.64657142999999</c:v>
                </c:pt>
                <c:pt idx="49">
                  <c:v>154.72222665999999</c:v>
                </c:pt>
                <c:pt idx="50">
                  <c:v>154.06834211</c:v>
                </c:pt>
                <c:pt idx="51">
                  <c:v>154.44376467999999</c:v>
                </c:pt>
                <c:pt idx="52">
                  <c:v>154.33084231000001</c:v>
                </c:pt>
                <c:pt idx="53">
                  <c:v>154.36835808999999</c:v>
                </c:pt>
                <c:pt idx="54">
                  <c:v>153.90182805000001</c:v>
                </c:pt>
                <c:pt idx="55">
                  <c:v>153.57352266000001</c:v>
                </c:pt>
                <c:pt idx="56">
                  <c:v>155.77301750000001</c:v>
                </c:pt>
                <c:pt idx="57">
                  <c:v>154.57446401000001</c:v>
                </c:pt>
                <c:pt idx="58">
                  <c:v>155.42587603999999</c:v>
                </c:pt>
                <c:pt idx="59">
                  <c:v>155.96385000999999</c:v>
                </c:pt>
                <c:pt idx="60">
                  <c:v>155.60013168</c:v>
                </c:pt>
                <c:pt idx="61">
                  <c:v>152.66405843000001</c:v>
                </c:pt>
                <c:pt idx="62">
                  <c:v>145.90705618000001</c:v>
                </c:pt>
                <c:pt idx="63">
                  <c:v>147.54887737000001</c:v>
                </c:pt>
                <c:pt idx="64">
                  <c:v>146.87419661000001</c:v>
                </c:pt>
                <c:pt idx="65">
                  <c:v>144.72994869999999</c:v>
                </c:pt>
                <c:pt idx="66">
                  <c:v>144.01728204</c:v>
                </c:pt>
                <c:pt idx="67">
                  <c:v>146.95688482</c:v>
                </c:pt>
                <c:pt idx="68">
                  <c:v>146.54333163000001</c:v>
                </c:pt>
                <c:pt idx="69">
                  <c:v>146.46200661</c:v>
                </c:pt>
                <c:pt idx="70">
                  <c:v>146.66650368000001</c:v>
                </c:pt>
                <c:pt idx="71">
                  <c:v>147.23101205</c:v>
                </c:pt>
                <c:pt idx="72">
                  <c:v>147.56106396999999</c:v>
                </c:pt>
                <c:pt idx="73">
                  <c:v>145.33585576999999</c:v>
                </c:pt>
                <c:pt idx="74">
                  <c:v>146.39831330000001</c:v>
                </c:pt>
                <c:pt idx="75">
                  <c:v>144.91735105999999</c:v>
                </c:pt>
                <c:pt idx="76">
                  <c:v>145.03537309999999</c:v>
                </c:pt>
                <c:pt idx="77">
                  <c:v>144.92391859</c:v>
                </c:pt>
                <c:pt idx="78">
                  <c:v>144.9287526</c:v>
                </c:pt>
                <c:pt idx="79">
                  <c:v>143.64199406</c:v>
                </c:pt>
                <c:pt idx="80">
                  <c:v>144.94488333000001</c:v>
                </c:pt>
                <c:pt idx="81">
                  <c:v>145.97582044999999</c:v>
                </c:pt>
                <c:pt idx="82">
                  <c:v>146.17055723999999</c:v>
                </c:pt>
                <c:pt idx="83">
                  <c:v>146.55187979999999</c:v>
                </c:pt>
                <c:pt idx="84">
                  <c:v>148.48605169999999</c:v>
                </c:pt>
                <c:pt idx="85">
                  <c:v>149.61629545</c:v>
                </c:pt>
                <c:pt idx="86">
                  <c:v>150.61929939000001</c:v>
                </c:pt>
                <c:pt idx="87">
                  <c:v>150.47823819000001</c:v>
                </c:pt>
                <c:pt idx="88">
                  <c:v>151.66910042999999</c:v>
                </c:pt>
                <c:pt idx="89">
                  <c:v>151.47235964999999</c:v>
                </c:pt>
                <c:pt idx="90">
                  <c:v>150.80456887</c:v>
                </c:pt>
                <c:pt idx="91">
                  <c:v>152.58886655000001</c:v>
                </c:pt>
                <c:pt idx="92">
                  <c:v>153.56093837</c:v>
                </c:pt>
                <c:pt idx="93">
                  <c:v>154.04695383000001</c:v>
                </c:pt>
                <c:pt idx="94">
                  <c:v>152.66136341000001</c:v>
                </c:pt>
                <c:pt idx="95">
                  <c:v>150.0878031</c:v>
                </c:pt>
                <c:pt idx="96">
                  <c:v>149.99147911</c:v>
                </c:pt>
                <c:pt idx="97">
                  <c:v>150.66373118999999</c:v>
                </c:pt>
                <c:pt idx="98">
                  <c:v>160.26507685000001</c:v>
                </c:pt>
                <c:pt idx="99">
                  <c:v>157.20841267</c:v>
                </c:pt>
                <c:pt idx="100">
                  <c:v>157.62872325000001</c:v>
                </c:pt>
                <c:pt idx="101">
                  <c:v>158.93009117</c:v>
                </c:pt>
                <c:pt idx="102">
                  <c:v>161.56479569999999</c:v>
                </c:pt>
                <c:pt idx="103">
                  <c:v>161.20513389999999</c:v>
                </c:pt>
                <c:pt idx="104">
                  <c:v>158.02715968000001</c:v>
                </c:pt>
                <c:pt idx="105">
                  <c:v>158.12848897999999</c:v>
                </c:pt>
                <c:pt idx="106">
                  <c:v>160.32338974999999</c:v>
                </c:pt>
                <c:pt idx="107">
                  <c:v>162.11280988999999</c:v>
                </c:pt>
                <c:pt idx="108">
                  <c:v>162.02614477</c:v>
                </c:pt>
                <c:pt idx="109">
                  <c:v>159.59474725999999</c:v>
                </c:pt>
                <c:pt idx="110">
                  <c:v>158.76631950999999</c:v>
                </c:pt>
                <c:pt idx="111">
                  <c:v>157.93286001000001</c:v>
                </c:pt>
                <c:pt idx="112">
                  <c:v>160.18781598999999</c:v>
                </c:pt>
                <c:pt idx="113">
                  <c:v>160.49304480999999</c:v>
                </c:pt>
                <c:pt idx="114">
                  <c:v>160.36236980999999</c:v>
                </c:pt>
                <c:pt idx="115">
                  <c:v>160.60454071999999</c:v>
                </c:pt>
                <c:pt idx="116">
                  <c:v>162.04167756999999</c:v>
                </c:pt>
                <c:pt idx="117">
                  <c:v>163.01996134999999</c:v>
                </c:pt>
                <c:pt idx="118">
                  <c:v>163.90882772000001</c:v>
                </c:pt>
                <c:pt idx="119">
                  <c:v>164.50498916000001</c:v>
                </c:pt>
                <c:pt idx="120">
                  <c:v>164.7670794</c:v>
                </c:pt>
                <c:pt idx="121">
                  <c:v>163.5417898</c:v>
                </c:pt>
                <c:pt idx="122">
                  <c:v>162.73882854999999</c:v>
                </c:pt>
                <c:pt idx="123">
                  <c:v>162.12332900000001</c:v>
                </c:pt>
                <c:pt idx="124">
                  <c:v>160.34335528</c:v>
                </c:pt>
                <c:pt idx="125">
                  <c:v>162.22762560999999</c:v>
                </c:pt>
                <c:pt idx="126">
                  <c:v>163.20345705</c:v>
                </c:pt>
                <c:pt idx="127">
                  <c:v>160.22679995999999</c:v>
                </c:pt>
                <c:pt idx="128">
                  <c:v>159.22630290999999</c:v>
                </c:pt>
                <c:pt idx="129">
                  <c:v>161.02431447999999</c:v>
                </c:pt>
                <c:pt idx="130">
                  <c:v>160.02928356000001</c:v>
                </c:pt>
                <c:pt idx="131">
                  <c:v>159.69744811999999</c:v>
                </c:pt>
                <c:pt idx="132">
                  <c:v>157.82045851000001</c:v>
                </c:pt>
                <c:pt idx="133">
                  <c:v>155.07655015</c:v>
                </c:pt>
                <c:pt idx="134">
                  <c:v>152.63818982000001</c:v>
                </c:pt>
                <c:pt idx="135">
                  <c:v>151.72880022999999</c:v>
                </c:pt>
                <c:pt idx="136">
                  <c:v>154.16435034</c:v>
                </c:pt>
                <c:pt idx="137">
                  <c:v>155.09623020999999</c:v>
                </c:pt>
                <c:pt idx="138">
                  <c:v>154.35221533999999</c:v>
                </c:pt>
                <c:pt idx="139">
                  <c:v>154.68992342000001</c:v>
                </c:pt>
                <c:pt idx="140">
                  <c:v>154.68911736999999</c:v>
                </c:pt>
                <c:pt idx="141">
                  <c:v>155.29752791999999</c:v>
                </c:pt>
                <c:pt idx="142">
                  <c:v>154.23348060000001</c:v>
                </c:pt>
                <c:pt idx="143">
                  <c:v>155.97938196000001</c:v>
                </c:pt>
                <c:pt idx="144">
                  <c:v>155.92859218000001</c:v>
                </c:pt>
                <c:pt idx="145">
                  <c:v>156.79962388000001</c:v>
                </c:pt>
                <c:pt idx="146">
                  <c:v>157.32587828000001</c:v>
                </c:pt>
                <c:pt idx="147">
                  <c:v>157.21603159</c:v>
                </c:pt>
                <c:pt idx="148">
                  <c:v>157.13757096000001</c:v>
                </c:pt>
                <c:pt idx="149">
                  <c:v>157.64419192</c:v>
                </c:pt>
                <c:pt idx="150">
                  <c:v>160.3846399</c:v>
                </c:pt>
                <c:pt idx="151">
                  <c:v>161.04017684999999</c:v>
                </c:pt>
                <c:pt idx="152">
                  <c:v>160.62400169</c:v>
                </c:pt>
                <c:pt idx="153">
                  <c:v>157.08917606</c:v>
                </c:pt>
                <c:pt idx="154">
                  <c:v>157.44626708000001</c:v>
                </c:pt>
                <c:pt idx="155">
                  <c:v>157.41491954</c:v>
                </c:pt>
                <c:pt idx="156">
                  <c:v>157.69506529</c:v>
                </c:pt>
                <c:pt idx="157">
                  <c:v>157.47320783999999</c:v>
                </c:pt>
                <c:pt idx="158">
                  <c:v>158.09650341</c:v>
                </c:pt>
                <c:pt idx="159">
                  <c:v>163.74145677000001</c:v>
                </c:pt>
                <c:pt idx="160">
                  <c:v>168.12718151000001</c:v>
                </c:pt>
                <c:pt idx="161">
                  <c:v>169.64291354</c:v>
                </c:pt>
                <c:pt idx="162">
                  <c:v>168.76022437</c:v>
                </c:pt>
                <c:pt idx="163">
                  <c:v>168.72634205</c:v>
                </c:pt>
                <c:pt idx="164">
                  <c:v>174.71456345999999</c:v>
                </c:pt>
                <c:pt idx="165">
                  <c:v>174.78734736999999</c:v>
                </c:pt>
                <c:pt idx="166">
                  <c:v>175.03846401000001</c:v>
                </c:pt>
                <c:pt idx="167">
                  <c:v>176.18568228999999</c:v>
                </c:pt>
                <c:pt idx="168">
                  <c:v>176.0481283</c:v>
                </c:pt>
                <c:pt idx="169">
                  <c:v>175.13867995000001</c:v>
                </c:pt>
                <c:pt idx="170">
                  <c:v>174.22665825000001</c:v>
                </c:pt>
                <c:pt idx="171">
                  <c:v>172.67705433</c:v>
                </c:pt>
                <c:pt idx="172">
                  <c:v>170.03902880000001</c:v>
                </c:pt>
                <c:pt idx="173">
                  <c:v>171.87662692999999</c:v>
                </c:pt>
                <c:pt idx="174">
                  <c:v>171.12943375</c:v>
                </c:pt>
                <c:pt idx="175">
                  <c:v>170.59891924999999</c:v>
                </c:pt>
                <c:pt idx="176">
                  <c:v>173.69261632999999</c:v>
                </c:pt>
                <c:pt idx="177">
                  <c:v>175.26978865000001</c:v>
                </c:pt>
                <c:pt idx="178">
                  <c:v>175.37592341000001</c:v>
                </c:pt>
                <c:pt idx="179">
                  <c:v>174.89026788000001</c:v>
                </c:pt>
                <c:pt idx="180">
                  <c:v>174.29583658999999</c:v>
                </c:pt>
                <c:pt idx="181">
                  <c:v>171.63340188999999</c:v>
                </c:pt>
                <c:pt idx="182">
                  <c:v>172.39306568000001</c:v>
                </c:pt>
                <c:pt idx="183">
                  <c:v>171.75578967999999</c:v>
                </c:pt>
                <c:pt idx="184">
                  <c:v>171.72233266999999</c:v>
                </c:pt>
                <c:pt idx="185">
                  <c:v>170.83571114</c:v>
                </c:pt>
                <c:pt idx="186">
                  <c:v>169.88824812999999</c:v>
                </c:pt>
                <c:pt idx="187">
                  <c:v>170.34863267</c:v>
                </c:pt>
                <c:pt idx="188">
                  <c:v>170.68826396</c:v>
                </c:pt>
                <c:pt idx="189">
                  <c:v>173.11553810000001</c:v>
                </c:pt>
                <c:pt idx="190">
                  <c:v>172.41317745999999</c:v>
                </c:pt>
                <c:pt idx="191">
                  <c:v>173.34086755999999</c:v>
                </c:pt>
                <c:pt idx="192">
                  <c:v>173.04059294999999</c:v>
                </c:pt>
                <c:pt idx="193">
                  <c:v>174.72750794999999</c:v>
                </c:pt>
                <c:pt idx="194">
                  <c:v>177.44267729000001</c:v>
                </c:pt>
                <c:pt idx="195">
                  <c:v>175.60548144000001</c:v>
                </c:pt>
                <c:pt idx="196">
                  <c:v>175.42343095000001</c:v>
                </c:pt>
                <c:pt idx="197">
                  <c:v>175.89971691</c:v>
                </c:pt>
                <c:pt idx="198">
                  <c:v>175.58485407000001</c:v>
                </c:pt>
                <c:pt idx="199">
                  <c:v>171.61789278000001</c:v>
                </c:pt>
                <c:pt idx="200">
                  <c:v>171.18740337</c:v>
                </c:pt>
                <c:pt idx="201">
                  <c:v>171.92923771</c:v>
                </c:pt>
                <c:pt idx="202">
                  <c:v>170.55531662999999</c:v>
                </c:pt>
                <c:pt idx="203">
                  <c:v>172.74125205000001</c:v>
                </c:pt>
                <c:pt idx="204">
                  <c:v>173.90769459000001</c:v>
                </c:pt>
                <c:pt idx="205">
                  <c:v>173.66592348</c:v>
                </c:pt>
                <c:pt idx="206">
                  <c:v>175.55704331999999</c:v>
                </c:pt>
                <c:pt idx="207">
                  <c:v>175.2965303</c:v>
                </c:pt>
                <c:pt idx="208">
                  <c:v>175.09560299</c:v>
                </c:pt>
                <c:pt idx="209">
                  <c:v>174.69689940000001</c:v>
                </c:pt>
                <c:pt idx="210">
                  <c:v>175.72648917999999</c:v>
                </c:pt>
                <c:pt idx="211">
                  <c:v>177.43453081000001</c:v>
                </c:pt>
                <c:pt idx="212">
                  <c:v>178.78963352</c:v>
                </c:pt>
                <c:pt idx="213">
                  <c:v>179.27224257</c:v>
                </c:pt>
                <c:pt idx="214">
                  <c:v>180.09178892</c:v>
                </c:pt>
                <c:pt idx="215">
                  <c:v>179.42184832000001</c:v>
                </c:pt>
                <c:pt idx="216">
                  <c:v>177.74805855</c:v>
                </c:pt>
                <c:pt idx="217">
                  <c:v>178.67165761999999</c:v>
                </c:pt>
                <c:pt idx="218">
                  <c:v>176.52897815</c:v>
                </c:pt>
                <c:pt idx="219">
                  <c:v>173.51510801000001</c:v>
                </c:pt>
                <c:pt idx="220">
                  <c:v>172.40720859000001</c:v>
                </c:pt>
                <c:pt idx="221">
                  <c:v>169.81573019999999</c:v>
                </c:pt>
                <c:pt idx="222">
                  <c:v>167.72411550000001</c:v>
                </c:pt>
                <c:pt idx="223">
                  <c:v>168.57634342</c:v>
                </c:pt>
                <c:pt idx="224">
                  <c:v>169.03839037</c:v>
                </c:pt>
                <c:pt idx="225">
                  <c:v>164.327215</c:v>
                </c:pt>
                <c:pt idx="226">
                  <c:v>160.29450524999999</c:v>
                </c:pt>
                <c:pt idx="227">
                  <c:v>163.49773733000001</c:v>
                </c:pt>
                <c:pt idx="228">
                  <c:v>162.17378948000001</c:v>
                </c:pt>
                <c:pt idx="229">
                  <c:v>158.58697346</c:v>
                </c:pt>
                <c:pt idx="230">
                  <c:v>157.66723888000001</c:v>
                </c:pt>
                <c:pt idx="231">
                  <c:v>163.87037225</c:v>
                </c:pt>
                <c:pt idx="232">
                  <c:v>165.10579276999999</c:v>
                </c:pt>
                <c:pt idx="233">
                  <c:v>168.04615147000001</c:v>
                </c:pt>
                <c:pt idx="234">
                  <c:v>173.87248602</c:v>
                </c:pt>
                <c:pt idx="235">
                  <c:v>174.21576726999999</c:v>
                </c:pt>
                <c:pt idx="236">
                  <c:v>173.55776935</c:v>
                </c:pt>
                <c:pt idx="237">
                  <c:v>173.25146552999999</c:v>
                </c:pt>
                <c:pt idx="238">
                  <c:v>173.75078517</c:v>
                </c:pt>
                <c:pt idx="239">
                  <c:v>176.21147221000001</c:v>
                </c:pt>
                <c:pt idx="240">
                  <c:v>179.73032264</c:v>
                </c:pt>
                <c:pt idx="241">
                  <c:v>180.20219465</c:v>
                </c:pt>
                <c:pt idx="242">
                  <c:v>180.10739421</c:v>
                </c:pt>
                <c:pt idx="243">
                  <c:v>178.13091299999999</c:v>
                </c:pt>
                <c:pt idx="244">
                  <c:v>176.65612103000001</c:v>
                </c:pt>
                <c:pt idx="245">
                  <c:v>177.72947877999999</c:v>
                </c:pt>
                <c:pt idx="246">
                  <c:v>177.99395172999999</c:v>
                </c:pt>
                <c:pt idx="247">
                  <c:v>176.06753423999999</c:v>
                </c:pt>
                <c:pt idx="248">
                  <c:v>177.49086166999999</c:v>
                </c:pt>
                <c:pt idx="249">
                  <c:v>180.34906579</c:v>
                </c:pt>
                <c:pt idx="250">
                  <c:v>182.44986392000001</c:v>
                </c:pt>
                <c:pt idx="251">
                  <c:v>182.47170249000001</c:v>
                </c:pt>
                <c:pt idx="252">
                  <c:v>180.12797237999999</c:v>
                </c:pt>
                <c:pt idx="253">
                  <c:v>179.89997615999999</c:v>
                </c:pt>
                <c:pt idx="254">
                  <c:v>179.53093677999999</c:v>
                </c:pt>
                <c:pt idx="255">
                  <c:v>177.04103814000001</c:v>
                </c:pt>
                <c:pt idx="256">
                  <c:v>176.39589368</c:v>
                </c:pt>
                <c:pt idx="257">
                  <c:v>174.00966928</c:v>
                </c:pt>
                <c:pt idx="258">
                  <c:v>171.39443274999999</c:v>
                </c:pt>
                <c:pt idx="259">
                  <c:v>168.07468488999999</c:v>
                </c:pt>
                <c:pt idx="260">
                  <c:v>173.55244557</c:v>
                </c:pt>
                <c:pt idx="261">
                  <c:v>172.42207859999999</c:v>
                </c:pt>
                <c:pt idx="262">
                  <c:v>168.75466363000001</c:v>
                </c:pt>
                <c:pt idx="263">
                  <c:v>170.43251473999999</c:v>
                </c:pt>
                <c:pt idx="264">
                  <c:v>168.46780785000001</c:v>
                </c:pt>
                <c:pt idx="265">
                  <c:v>169.31256730000001</c:v>
                </c:pt>
                <c:pt idx="266">
                  <c:v>172.20351414999999</c:v>
                </c:pt>
                <c:pt idx="267">
                  <c:v>174.26213822</c:v>
                </c:pt>
                <c:pt idx="268">
                  <c:v>171.10109564999999</c:v>
                </c:pt>
                <c:pt idx="269">
                  <c:v>172.17066072</c:v>
                </c:pt>
                <c:pt idx="270">
                  <c:v>174.48250182999999</c:v>
                </c:pt>
                <c:pt idx="271">
                  <c:v>173.74165013999999</c:v>
                </c:pt>
                <c:pt idx="272">
                  <c:v>175.24165733000001</c:v>
                </c:pt>
                <c:pt idx="273">
                  <c:v>176.00304786999999</c:v>
                </c:pt>
                <c:pt idx="274">
                  <c:v>176.60313005</c:v>
                </c:pt>
                <c:pt idx="275">
                  <c:v>179.22928293999999</c:v>
                </c:pt>
              </c:numCache>
            </c:numRef>
          </c:xVal>
          <c:yVal>
            <c:numRef>
              <c:f>'ElmanRNN_RTRL{out_sample_test, '!$B$2:$B$277</c:f>
              <c:numCache>
                <c:formatCode>General</c:formatCode>
                <c:ptCount val="276"/>
                <c:pt idx="0">
                  <c:v>140.75</c:v>
                </c:pt>
                <c:pt idx="1">
                  <c:v>141.020004</c:v>
                </c:pt>
                <c:pt idx="2">
                  <c:v>141</c:v>
                </c:pt>
                <c:pt idx="3">
                  <c:v>141.5</c:v>
                </c:pt>
                <c:pt idx="4">
                  <c:v>142.800003</c:v>
                </c:pt>
                <c:pt idx="5">
                  <c:v>141.60000600000001</c:v>
                </c:pt>
                <c:pt idx="6">
                  <c:v>141.58000200000001</c:v>
                </c:pt>
                <c:pt idx="7">
                  <c:v>141.740005</c:v>
                </c:pt>
                <c:pt idx="8">
                  <c:v>141.220001</c:v>
                </c:pt>
                <c:pt idx="9">
                  <c:v>144.03999300000001</c:v>
                </c:pt>
                <c:pt idx="10">
                  <c:v>144.490005</c:v>
                </c:pt>
                <c:pt idx="11">
                  <c:v>144.5</c:v>
                </c:pt>
                <c:pt idx="12">
                  <c:v>144.270004</c:v>
                </c:pt>
                <c:pt idx="13">
                  <c:v>144.11999499999999</c:v>
                </c:pt>
                <c:pt idx="14">
                  <c:v>144.88999899999999</c:v>
                </c:pt>
                <c:pt idx="15">
                  <c:v>145.46000699999999</c:v>
                </c:pt>
                <c:pt idx="16">
                  <c:v>144.520004</c:v>
                </c:pt>
                <c:pt idx="17">
                  <c:v>144.179993</c:v>
                </c:pt>
                <c:pt idx="18">
                  <c:v>143.88000500000001</c:v>
                </c:pt>
                <c:pt idx="19">
                  <c:v>143.35000600000001</c:v>
                </c:pt>
                <c:pt idx="20">
                  <c:v>142.14999399999999</c:v>
                </c:pt>
                <c:pt idx="21">
                  <c:v>142.38000500000001</c:v>
                </c:pt>
                <c:pt idx="22">
                  <c:v>141.88000500000001</c:v>
                </c:pt>
                <c:pt idx="23">
                  <c:v>142.03999300000001</c:v>
                </c:pt>
                <c:pt idx="24">
                  <c:v>142</c:v>
                </c:pt>
                <c:pt idx="25">
                  <c:v>142.91999799999999</c:v>
                </c:pt>
                <c:pt idx="26">
                  <c:v>142.679993</c:v>
                </c:pt>
                <c:pt idx="27">
                  <c:v>143.949997</c:v>
                </c:pt>
                <c:pt idx="28">
                  <c:v>144.89999399999999</c:v>
                </c:pt>
                <c:pt idx="29">
                  <c:v>144.60000600000001</c:v>
                </c:pt>
                <c:pt idx="30">
                  <c:v>144.16000399999999</c:v>
                </c:pt>
                <c:pt idx="31">
                  <c:v>144.300003</c:v>
                </c:pt>
                <c:pt idx="32">
                  <c:v>147.199997</c:v>
                </c:pt>
                <c:pt idx="33">
                  <c:v>148.08999600000001</c:v>
                </c:pt>
                <c:pt idx="34">
                  <c:v>147.490005</c:v>
                </c:pt>
                <c:pt idx="35">
                  <c:v>147.13999899999999</c:v>
                </c:pt>
                <c:pt idx="36">
                  <c:v>148.979996</c:v>
                </c:pt>
                <c:pt idx="37">
                  <c:v>153.699997</c:v>
                </c:pt>
                <c:pt idx="38">
                  <c:v>154.88000500000001</c:v>
                </c:pt>
                <c:pt idx="39">
                  <c:v>153.94000199999999</c:v>
                </c:pt>
                <c:pt idx="40">
                  <c:v>154.070007</c:v>
                </c:pt>
                <c:pt idx="41">
                  <c:v>156.41999799999999</c:v>
                </c:pt>
                <c:pt idx="42">
                  <c:v>156.64999399999999</c:v>
                </c:pt>
                <c:pt idx="43">
                  <c:v>156.05999800000001</c:v>
                </c:pt>
                <c:pt idx="44">
                  <c:v>154.570007</c:v>
                </c:pt>
                <c:pt idx="45">
                  <c:v>153.33999600000001</c:v>
                </c:pt>
                <c:pt idx="46">
                  <c:v>153.979996</c:v>
                </c:pt>
                <c:pt idx="47">
                  <c:v>154.58000200000001</c:v>
                </c:pt>
                <c:pt idx="48">
                  <c:v>154.89999399999999</c:v>
                </c:pt>
                <c:pt idx="49">
                  <c:v>154.16999799999999</c:v>
                </c:pt>
                <c:pt idx="50">
                  <c:v>154.35000600000001</c:v>
                </c:pt>
                <c:pt idx="51">
                  <c:v>154.240005</c:v>
                </c:pt>
                <c:pt idx="52">
                  <c:v>154.429993</c:v>
                </c:pt>
                <c:pt idx="53">
                  <c:v>154.16999799999999</c:v>
                </c:pt>
                <c:pt idx="54">
                  <c:v>153.33000200000001</c:v>
                </c:pt>
                <c:pt idx="55">
                  <c:v>155.449997</c:v>
                </c:pt>
                <c:pt idx="56">
                  <c:v>154.449997</c:v>
                </c:pt>
                <c:pt idx="57">
                  <c:v>155.80999800000001</c:v>
                </c:pt>
                <c:pt idx="58">
                  <c:v>155.979996</c:v>
                </c:pt>
                <c:pt idx="59">
                  <c:v>155.53999300000001</c:v>
                </c:pt>
                <c:pt idx="60">
                  <c:v>155.19000199999999</c:v>
                </c:pt>
                <c:pt idx="61">
                  <c:v>146.08999600000001</c:v>
                </c:pt>
                <c:pt idx="62">
                  <c:v>147.449997</c:v>
                </c:pt>
                <c:pt idx="63">
                  <c:v>147.5</c:v>
                </c:pt>
                <c:pt idx="64">
                  <c:v>144.479996</c:v>
                </c:pt>
                <c:pt idx="65">
                  <c:v>144.5</c:v>
                </c:pt>
                <c:pt idx="66">
                  <c:v>146.740005</c:v>
                </c:pt>
                <c:pt idx="67">
                  <c:v>146.86999499999999</c:v>
                </c:pt>
                <c:pt idx="68">
                  <c:v>146.070007</c:v>
                </c:pt>
                <c:pt idx="69">
                  <c:v>146.699997</c:v>
                </c:pt>
                <c:pt idx="70">
                  <c:v>147.16000399999999</c:v>
                </c:pt>
                <c:pt idx="71">
                  <c:v>148.279999</c:v>
                </c:pt>
                <c:pt idx="72">
                  <c:v>146.16000399999999</c:v>
                </c:pt>
                <c:pt idx="73">
                  <c:v>146.11000100000001</c:v>
                </c:pt>
                <c:pt idx="74">
                  <c:v>145.13000500000001</c:v>
                </c:pt>
                <c:pt idx="75">
                  <c:v>144.96000699999999</c:v>
                </c:pt>
                <c:pt idx="76">
                  <c:v>145.300003</c:v>
                </c:pt>
                <c:pt idx="77">
                  <c:v>144.78999300000001</c:v>
                </c:pt>
                <c:pt idx="78">
                  <c:v>143.5</c:v>
                </c:pt>
                <c:pt idx="79">
                  <c:v>144.75</c:v>
                </c:pt>
                <c:pt idx="80">
                  <c:v>145.949997</c:v>
                </c:pt>
                <c:pt idx="81">
                  <c:v>145.85000600000001</c:v>
                </c:pt>
                <c:pt idx="82">
                  <c:v>146.179993</c:v>
                </c:pt>
                <c:pt idx="83">
                  <c:v>148.490005</c:v>
                </c:pt>
                <c:pt idx="84">
                  <c:v>149.33000200000001</c:v>
                </c:pt>
                <c:pt idx="85">
                  <c:v>150.89999399999999</c:v>
                </c:pt>
                <c:pt idx="86">
                  <c:v>150.13000500000001</c:v>
                </c:pt>
                <c:pt idx="87">
                  <c:v>151.41999799999999</c:v>
                </c:pt>
                <c:pt idx="88">
                  <c:v>151.740005</c:v>
                </c:pt>
                <c:pt idx="89">
                  <c:v>150.44000199999999</c:v>
                </c:pt>
                <c:pt idx="90">
                  <c:v>152.44000199999999</c:v>
                </c:pt>
                <c:pt idx="91">
                  <c:v>153.83999600000001</c:v>
                </c:pt>
                <c:pt idx="92">
                  <c:v>153.929993</c:v>
                </c:pt>
                <c:pt idx="93">
                  <c:v>153.990005</c:v>
                </c:pt>
                <c:pt idx="94">
                  <c:v>150.229996</c:v>
                </c:pt>
                <c:pt idx="95">
                  <c:v>150.33000200000001</c:v>
                </c:pt>
                <c:pt idx="96">
                  <c:v>150.220001</c:v>
                </c:pt>
                <c:pt idx="97">
                  <c:v>159.75</c:v>
                </c:pt>
                <c:pt idx="98">
                  <c:v>157.21000699999999</c:v>
                </c:pt>
                <c:pt idx="99">
                  <c:v>157.39999399999999</c:v>
                </c:pt>
                <c:pt idx="100">
                  <c:v>158.91999799999999</c:v>
                </c:pt>
                <c:pt idx="101">
                  <c:v>161.83000200000001</c:v>
                </c:pt>
                <c:pt idx="102">
                  <c:v>161.270004</c:v>
                </c:pt>
                <c:pt idx="103">
                  <c:v>160</c:v>
                </c:pt>
                <c:pt idx="104">
                  <c:v>158.570007</c:v>
                </c:pt>
                <c:pt idx="105">
                  <c:v>160.21000699999999</c:v>
                </c:pt>
                <c:pt idx="106">
                  <c:v>162.199997</c:v>
                </c:pt>
                <c:pt idx="107">
                  <c:v>162.509995</c:v>
                </c:pt>
                <c:pt idx="108">
                  <c:v>160.71000699999999</c:v>
                </c:pt>
                <c:pt idx="109">
                  <c:v>159.5</c:v>
                </c:pt>
                <c:pt idx="110">
                  <c:v>157.88999899999999</c:v>
                </c:pt>
                <c:pt idx="111">
                  <c:v>160</c:v>
                </c:pt>
                <c:pt idx="112">
                  <c:v>160.470001</c:v>
                </c:pt>
                <c:pt idx="113">
                  <c:v>160.740005</c:v>
                </c:pt>
                <c:pt idx="114">
                  <c:v>160.55999800000001</c:v>
                </c:pt>
                <c:pt idx="115">
                  <c:v>162</c:v>
                </c:pt>
                <c:pt idx="116">
                  <c:v>163.11999499999999</c:v>
                </c:pt>
                <c:pt idx="117">
                  <c:v>163.88999899999999</c:v>
                </c:pt>
                <c:pt idx="118">
                  <c:v>164.520004</c:v>
                </c:pt>
                <c:pt idx="119">
                  <c:v>164.94000199999999</c:v>
                </c:pt>
                <c:pt idx="120">
                  <c:v>164.25</c:v>
                </c:pt>
                <c:pt idx="121">
                  <c:v>162.990005</c:v>
                </c:pt>
                <c:pt idx="122">
                  <c:v>162.240005</c:v>
                </c:pt>
                <c:pt idx="123">
                  <c:v>161.14999399999999</c:v>
                </c:pt>
                <c:pt idx="124">
                  <c:v>162.050003</c:v>
                </c:pt>
                <c:pt idx="125">
                  <c:v>163.96000699999999</c:v>
                </c:pt>
                <c:pt idx="126">
                  <c:v>159.96000699999999</c:v>
                </c:pt>
                <c:pt idx="127">
                  <c:v>159.39999399999999</c:v>
                </c:pt>
                <c:pt idx="128">
                  <c:v>160.970001</c:v>
                </c:pt>
                <c:pt idx="129">
                  <c:v>160.5</c:v>
                </c:pt>
                <c:pt idx="130">
                  <c:v>159.770004</c:v>
                </c:pt>
                <c:pt idx="131">
                  <c:v>158.259995</c:v>
                </c:pt>
                <c:pt idx="132">
                  <c:v>155.800003</c:v>
                </c:pt>
                <c:pt idx="133">
                  <c:v>152.270004</c:v>
                </c:pt>
                <c:pt idx="134">
                  <c:v>151.83000200000001</c:v>
                </c:pt>
                <c:pt idx="135">
                  <c:v>153.91999799999999</c:v>
                </c:pt>
                <c:pt idx="136">
                  <c:v>154.720001</c:v>
                </c:pt>
                <c:pt idx="137">
                  <c:v>154.279999</c:v>
                </c:pt>
                <c:pt idx="138">
                  <c:v>154.13000500000001</c:v>
                </c:pt>
                <c:pt idx="139">
                  <c:v>154.449997</c:v>
                </c:pt>
                <c:pt idx="140">
                  <c:v>155.08999600000001</c:v>
                </c:pt>
                <c:pt idx="141">
                  <c:v>153.86000100000001</c:v>
                </c:pt>
                <c:pt idx="142">
                  <c:v>155.44000199999999</c:v>
                </c:pt>
                <c:pt idx="143">
                  <c:v>155.490005</c:v>
                </c:pt>
                <c:pt idx="144">
                  <c:v>156.729996</c:v>
                </c:pt>
                <c:pt idx="145">
                  <c:v>158</c:v>
                </c:pt>
                <c:pt idx="146">
                  <c:v>156.979996</c:v>
                </c:pt>
                <c:pt idx="147">
                  <c:v>157.36999499999999</c:v>
                </c:pt>
                <c:pt idx="148">
                  <c:v>157.279999</c:v>
                </c:pt>
                <c:pt idx="149">
                  <c:v>160</c:v>
                </c:pt>
                <c:pt idx="150">
                  <c:v>160.86999499999999</c:v>
                </c:pt>
                <c:pt idx="151">
                  <c:v>160.71000699999999</c:v>
                </c:pt>
                <c:pt idx="152">
                  <c:v>157.08000200000001</c:v>
                </c:pt>
                <c:pt idx="153">
                  <c:v>157.75</c:v>
                </c:pt>
                <c:pt idx="154">
                  <c:v>157.69000199999999</c:v>
                </c:pt>
                <c:pt idx="155">
                  <c:v>157.41999799999999</c:v>
                </c:pt>
                <c:pt idx="156">
                  <c:v>157.550003</c:v>
                </c:pt>
                <c:pt idx="157">
                  <c:v>157.83000200000001</c:v>
                </c:pt>
                <c:pt idx="158">
                  <c:v>163.60000600000001</c:v>
                </c:pt>
                <c:pt idx="159">
                  <c:v>168.070007</c:v>
                </c:pt>
                <c:pt idx="160">
                  <c:v>169.64999399999999</c:v>
                </c:pt>
                <c:pt idx="161">
                  <c:v>169.94000199999999</c:v>
                </c:pt>
                <c:pt idx="162">
                  <c:v>168.5</c:v>
                </c:pt>
                <c:pt idx="163">
                  <c:v>174.259995</c:v>
                </c:pt>
                <c:pt idx="164">
                  <c:v>174.990005</c:v>
                </c:pt>
                <c:pt idx="165">
                  <c:v>175.25</c:v>
                </c:pt>
                <c:pt idx="166">
                  <c:v>176.240005</c:v>
                </c:pt>
                <c:pt idx="167">
                  <c:v>176.10000600000001</c:v>
                </c:pt>
                <c:pt idx="168">
                  <c:v>175.38000500000001</c:v>
                </c:pt>
                <c:pt idx="169">
                  <c:v>174.5</c:v>
                </c:pt>
                <c:pt idx="170">
                  <c:v>173.479996</c:v>
                </c:pt>
                <c:pt idx="171">
                  <c:v>170.320007</c:v>
                </c:pt>
                <c:pt idx="172">
                  <c:v>171.86999499999999</c:v>
                </c:pt>
                <c:pt idx="173">
                  <c:v>171.38999899999999</c:v>
                </c:pt>
                <c:pt idx="174">
                  <c:v>170.55999800000001</c:v>
                </c:pt>
                <c:pt idx="175">
                  <c:v>173.699997</c:v>
                </c:pt>
                <c:pt idx="176">
                  <c:v>175</c:v>
                </c:pt>
                <c:pt idx="177">
                  <c:v>175.5</c:v>
                </c:pt>
                <c:pt idx="178">
                  <c:v>175.08000200000001</c:v>
                </c:pt>
                <c:pt idx="179">
                  <c:v>174.86999499999999</c:v>
                </c:pt>
                <c:pt idx="180">
                  <c:v>172.91999799999999</c:v>
                </c:pt>
                <c:pt idx="181">
                  <c:v>172.13999899999999</c:v>
                </c:pt>
                <c:pt idx="182">
                  <c:v>171.66999799999999</c:v>
                </c:pt>
                <c:pt idx="183">
                  <c:v>172.61999499999999</c:v>
                </c:pt>
                <c:pt idx="184">
                  <c:v>171.520004</c:v>
                </c:pt>
                <c:pt idx="185">
                  <c:v>170.199997</c:v>
                </c:pt>
                <c:pt idx="186">
                  <c:v>170.44000199999999</c:v>
                </c:pt>
                <c:pt idx="187">
                  <c:v>171</c:v>
                </c:pt>
                <c:pt idx="188">
                  <c:v>172.88999899999999</c:v>
                </c:pt>
                <c:pt idx="189">
                  <c:v>172.38999899999999</c:v>
                </c:pt>
                <c:pt idx="190">
                  <c:v>173.53999300000001</c:v>
                </c:pt>
                <c:pt idx="191">
                  <c:v>173.13000500000001</c:v>
                </c:pt>
                <c:pt idx="192">
                  <c:v>174.16999799999999</c:v>
                </c:pt>
                <c:pt idx="193">
                  <c:v>177.199997</c:v>
                </c:pt>
                <c:pt idx="194">
                  <c:v>175.38999899999999</c:v>
                </c:pt>
                <c:pt idx="195">
                  <c:v>175.41999799999999</c:v>
                </c:pt>
                <c:pt idx="196">
                  <c:v>176.020004</c:v>
                </c:pt>
                <c:pt idx="197">
                  <c:v>175.41999799999999</c:v>
                </c:pt>
                <c:pt idx="198">
                  <c:v>171.470001</c:v>
                </c:pt>
                <c:pt idx="199">
                  <c:v>170.779999</c:v>
                </c:pt>
                <c:pt idx="200">
                  <c:v>171.85000600000001</c:v>
                </c:pt>
                <c:pt idx="201">
                  <c:v>170.58999600000001</c:v>
                </c:pt>
                <c:pt idx="202">
                  <c:v>172.300003</c:v>
                </c:pt>
                <c:pt idx="203">
                  <c:v>174.550003</c:v>
                </c:pt>
                <c:pt idx="204">
                  <c:v>173.470001</c:v>
                </c:pt>
                <c:pt idx="205">
                  <c:v>175.36999499999999</c:v>
                </c:pt>
                <c:pt idx="206">
                  <c:v>175.61000100000001</c:v>
                </c:pt>
                <c:pt idx="207">
                  <c:v>175.05999800000001</c:v>
                </c:pt>
                <c:pt idx="208">
                  <c:v>174.300003</c:v>
                </c:pt>
                <c:pt idx="209">
                  <c:v>175.490005</c:v>
                </c:pt>
                <c:pt idx="210">
                  <c:v>177.36000100000001</c:v>
                </c:pt>
                <c:pt idx="211">
                  <c:v>179.38999899999999</c:v>
                </c:pt>
                <c:pt idx="212">
                  <c:v>179.25</c:v>
                </c:pt>
                <c:pt idx="213">
                  <c:v>180.10000600000001</c:v>
                </c:pt>
                <c:pt idx="214">
                  <c:v>179.58000200000001</c:v>
                </c:pt>
                <c:pt idx="215">
                  <c:v>177.779999</c:v>
                </c:pt>
                <c:pt idx="216">
                  <c:v>179.44000199999999</c:v>
                </c:pt>
                <c:pt idx="217">
                  <c:v>177.300003</c:v>
                </c:pt>
                <c:pt idx="218">
                  <c:v>174.949997</c:v>
                </c:pt>
                <c:pt idx="219">
                  <c:v>172</c:v>
                </c:pt>
                <c:pt idx="220">
                  <c:v>170.16000399999999</c:v>
                </c:pt>
                <c:pt idx="221">
                  <c:v>167.36999499999999</c:v>
                </c:pt>
                <c:pt idx="222">
                  <c:v>168.44000199999999</c:v>
                </c:pt>
                <c:pt idx="223">
                  <c:v>168.61999499999999</c:v>
                </c:pt>
                <c:pt idx="224">
                  <c:v>166.800003</c:v>
                </c:pt>
                <c:pt idx="225">
                  <c:v>163.88000500000001</c:v>
                </c:pt>
                <c:pt idx="226">
                  <c:v>163.720001</c:v>
                </c:pt>
                <c:pt idx="227">
                  <c:v>163.39999399999999</c:v>
                </c:pt>
                <c:pt idx="228">
                  <c:v>161</c:v>
                </c:pt>
                <c:pt idx="229">
                  <c:v>157.88999899999999</c:v>
                </c:pt>
                <c:pt idx="230">
                  <c:v>163.88999899999999</c:v>
                </c:pt>
                <c:pt idx="231">
                  <c:v>164.75</c:v>
                </c:pt>
                <c:pt idx="232">
                  <c:v>167.53999300000001</c:v>
                </c:pt>
                <c:pt idx="233">
                  <c:v>173.08999600000001</c:v>
                </c:pt>
                <c:pt idx="234">
                  <c:v>174.820007</c:v>
                </c:pt>
                <c:pt idx="235">
                  <c:v>174.259995</c:v>
                </c:pt>
                <c:pt idx="236">
                  <c:v>174.11999499999999</c:v>
                </c:pt>
                <c:pt idx="237">
                  <c:v>173.949997</c:v>
                </c:pt>
                <c:pt idx="238">
                  <c:v>175.64999399999999</c:v>
                </c:pt>
                <c:pt idx="239">
                  <c:v>179.38999899999999</c:v>
                </c:pt>
                <c:pt idx="240">
                  <c:v>180.479996</c:v>
                </c:pt>
                <c:pt idx="241">
                  <c:v>180.61999499999999</c:v>
                </c:pt>
                <c:pt idx="242">
                  <c:v>179.779999</c:v>
                </c:pt>
                <c:pt idx="243">
                  <c:v>176.300003</c:v>
                </c:pt>
                <c:pt idx="244">
                  <c:v>177.740005</c:v>
                </c:pt>
                <c:pt idx="245">
                  <c:v>178.25</c:v>
                </c:pt>
                <c:pt idx="246">
                  <c:v>175.85000600000001</c:v>
                </c:pt>
                <c:pt idx="247">
                  <c:v>177.11999499999999</c:v>
                </c:pt>
                <c:pt idx="248">
                  <c:v>180</c:v>
                </c:pt>
                <c:pt idx="249">
                  <c:v>182.38999899999999</c:v>
                </c:pt>
                <c:pt idx="250">
                  <c:v>183.5</c:v>
                </c:pt>
                <c:pt idx="251">
                  <c:v>180.520004</c:v>
                </c:pt>
                <c:pt idx="252">
                  <c:v>180.240005</c:v>
                </c:pt>
                <c:pt idx="253">
                  <c:v>179.11999499999999</c:v>
                </c:pt>
                <c:pt idx="254">
                  <c:v>177.470001</c:v>
                </c:pt>
                <c:pt idx="255">
                  <c:v>176.800003</c:v>
                </c:pt>
                <c:pt idx="256">
                  <c:v>175.08999600000001</c:v>
                </c:pt>
                <c:pt idx="257">
                  <c:v>172.679993</c:v>
                </c:pt>
                <c:pt idx="258">
                  <c:v>169.91999799999999</c:v>
                </c:pt>
                <c:pt idx="259">
                  <c:v>173.10000600000001</c:v>
                </c:pt>
                <c:pt idx="260">
                  <c:v>175.14999399999999</c:v>
                </c:pt>
                <c:pt idx="261">
                  <c:v>170.020004</c:v>
                </c:pt>
                <c:pt idx="262">
                  <c:v>171.75</c:v>
                </c:pt>
                <c:pt idx="263">
                  <c:v>168.94000199999999</c:v>
                </c:pt>
                <c:pt idx="264">
                  <c:v>168.75</c:v>
                </c:pt>
                <c:pt idx="265">
                  <c:v>172.009995</c:v>
                </c:pt>
                <c:pt idx="266">
                  <c:v>174.229996</c:v>
                </c:pt>
                <c:pt idx="267">
                  <c:v>172.479996</c:v>
                </c:pt>
                <c:pt idx="268">
                  <c:v>173.08999600000001</c:v>
                </c:pt>
                <c:pt idx="269">
                  <c:v>174</c:v>
                </c:pt>
                <c:pt idx="270">
                  <c:v>173.91999799999999</c:v>
                </c:pt>
                <c:pt idx="271">
                  <c:v>175</c:v>
                </c:pt>
                <c:pt idx="272">
                  <c:v>175.83999600000001</c:v>
                </c:pt>
                <c:pt idx="273">
                  <c:v>176.19000199999999</c:v>
                </c:pt>
                <c:pt idx="274">
                  <c:v>178.94000199999999</c:v>
                </c:pt>
                <c:pt idx="275">
                  <c:v>178.820007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8808"/>
        <c:axId val="309251552"/>
      </c:scatterChart>
      <c:valAx>
        <c:axId val="309248808"/>
        <c:scaling>
          <c:orientation val="minMax"/>
          <c:max val="185"/>
          <c:min val="1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9251552"/>
        <c:crosses val="autoZero"/>
        <c:crossBetween val="midCat"/>
      </c:valAx>
      <c:valAx>
        <c:axId val="309251552"/>
        <c:scaling>
          <c:orientation val="minMax"/>
          <c:max val="185"/>
          <c:min val="1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924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123824</xdr:colOff>
      <xdr:row>0</xdr:row>
      <xdr:rowOff>157162</xdr:rowOff>
    </xdr:from>
    <xdr:to>
      <xdr:col>26</xdr:col>
      <xdr:colOff>95249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"/>
  <sheetViews>
    <sheetView tabSelected="1" workbookViewId="0">
      <selection activeCell="J74" sqref="J74:J76"/>
    </sheetView>
  </sheetViews>
  <sheetFormatPr defaultRowHeight="15" x14ac:dyDescent="0.25"/>
  <cols>
    <col min="1" max="1" width="12" bestFit="1" customWidth="1"/>
    <col min="2" max="2" width="15.28515625" bestFit="1" customWidth="1"/>
    <col min="3" max="3" width="11.7109375" bestFit="1" customWidth="1"/>
    <col min="9" max="10" width="12" bestFit="1" customWidth="1"/>
    <col min="11" max="11" width="13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139.56677784999999</v>
      </c>
      <c r="B2">
        <v>140.75</v>
      </c>
      <c r="C2">
        <v>1.18322215</v>
      </c>
      <c r="D2">
        <f>ABS(C2)</f>
        <v>1.18322215</v>
      </c>
      <c r="E2" s="2">
        <f>D2/B2</f>
        <v>8.4065516873889877E-3</v>
      </c>
    </row>
    <row r="3" spans="1:8" x14ac:dyDescent="0.25">
      <c r="A3">
        <v>140.86352378999999</v>
      </c>
      <c r="B3">
        <v>141.020004</v>
      </c>
      <c r="C3">
        <v>0.15648021000000001</v>
      </c>
      <c r="D3">
        <f t="shared" ref="D3:D66" si="0">ABS(C3)</f>
        <v>0.15648021000000001</v>
      </c>
      <c r="E3" s="2">
        <f t="shared" ref="E3:E66" si="1">D3/B3</f>
        <v>1.1096312974150817E-3</v>
      </c>
      <c r="F3">
        <v>-7</v>
      </c>
      <c r="G3">
        <f>COUNTIF($C$2:$C$277,"&lt;"&amp;F3)/276</f>
        <v>0</v>
      </c>
    </row>
    <row r="4" spans="1:8" x14ac:dyDescent="0.25">
      <c r="A4">
        <v>141.09920923000001</v>
      </c>
      <c r="B4">
        <v>141</v>
      </c>
      <c r="C4">
        <v>-9.9209229999999995E-2</v>
      </c>
      <c r="D4">
        <f t="shared" si="0"/>
        <v>9.9209229999999995E-2</v>
      </c>
      <c r="E4" s="2">
        <f t="shared" si="1"/>
        <v>7.0361156028368786E-4</v>
      </c>
      <c r="F4">
        <v>-6.9</v>
      </c>
      <c r="G4">
        <f t="shared" ref="G4:G67" si="2">COUNTIF($C$2:$C$277,"&lt;"&amp;F4)/276</f>
        <v>0</v>
      </c>
      <c r="H4">
        <f>G4-G3</f>
        <v>0</v>
      </c>
    </row>
    <row r="5" spans="1:8" x14ac:dyDescent="0.25">
      <c r="A5">
        <v>140.98497080999999</v>
      </c>
      <c r="B5">
        <v>141.5</v>
      </c>
      <c r="C5">
        <v>0.51502919000000003</v>
      </c>
      <c r="D5">
        <f t="shared" si="0"/>
        <v>0.51502919000000003</v>
      </c>
      <c r="E5" s="2">
        <f t="shared" si="1"/>
        <v>3.639782261484099E-3</v>
      </c>
      <c r="F5">
        <v>-6.8</v>
      </c>
      <c r="G5">
        <f t="shared" si="2"/>
        <v>0</v>
      </c>
      <c r="H5">
        <f t="shared" ref="H5:H68" si="3">G5-G4</f>
        <v>0</v>
      </c>
    </row>
    <row r="6" spans="1:8" x14ac:dyDescent="0.25">
      <c r="A6">
        <v>141.57500970999999</v>
      </c>
      <c r="B6">
        <v>142.800003</v>
      </c>
      <c r="C6">
        <v>1.22499329</v>
      </c>
      <c r="D6">
        <f t="shared" si="0"/>
        <v>1.22499329</v>
      </c>
      <c r="E6" s="2">
        <f t="shared" si="1"/>
        <v>8.5783842035353462E-3</v>
      </c>
      <c r="F6">
        <v>-6.7</v>
      </c>
      <c r="G6">
        <f t="shared" si="2"/>
        <v>0</v>
      </c>
      <c r="H6">
        <f>G6-G5</f>
        <v>0</v>
      </c>
    </row>
    <row r="7" spans="1:8" x14ac:dyDescent="0.25">
      <c r="A7">
        <v>142.2186471</v>
      </c>
      <c r="B7">
        <v>141.60000600000001</v>
      </c>
      <c r="C7">
        <v>-0.61864110000000005</v>
      </c>
      <c r="D7">
        <f t="shared" si="0"/>
        <v>0.61864110000000005</v>
      </c>
      <c r="E7" s="2">
        <f t="shared" si="1"/>
        <v>4.368934136909571E-3</v>
      </c>
      <c r="F7">
        <v>-6.6</v>
      </c>
      <c r="G7">
        <f t="shared" si="2"/>
        <v>0</v>
      </c>
      <c r="H7">
        <f t="shared" si="3"/>
        <v>0</v>
      </c>
    </row>
    <row r="8" spans="1:8" x14ac:dyDescent="0.25">
      <c r="A8">
        <v>142.01158462000001</v>
      </c>
      <c r="B8">
        <v>141.58000200000001</v>
      </c>
      <c r="C8">
        <v>-0.43158261999999997</v>
      </c>
      <c r="D8">
        <f t="shared" si="0"/>
        <v>0.43158261999999997</v>
      </c>
      <c r="E8" s="2">
        <f t="shared" si="1"/>
        <v>3.048330370838672E-3</v>
      </c>
      <c r="F8">
        <v>-6.5</v>
      </c>
      <c r="G8">
        <f>COUNTIF($C$2:$C$277,"&lt;"&amp;F8)/276</f>
        <v>3.6231884057971015E-3</v>
      </c>
      <c r="H8">
        <f t="shared" si="3"/>
        <v>3.6231884057971015E-3</v>
      </c>
    </row>
    <row r="9" spans="1:8" x14ac:dyDescent="0.25">
      <c r="A9">
        <v>141.88013251000001</v>
      </c>
      <c r="B9">
        <v>141.740005</v>
      </c>
      <c r="C9">
        <v>-0.14012751000000001</v>
      </c>
      <c r="D9">
        <f t="shared" si="0"/>
        <v>0.14012751000000001</v>
      </c>
      <c r="E9" s="2">
        <f t="shared" si="1"/>
        <v>9.8862357172909668E-4</v>
      </c>
      <c r="F9">
        <v>-6.4</v>
      </c>
      <c r="G9">
        <f t="shared" si="2"/>
        <v>3.6231884057971015E-3</v>
      </c>
      <c r="H9">
        <f t="shared" si="3"/>
        <v>0</v>
      </c>
    </row>
    <row r="10" spans="1:8" x14ac:dyDescent="0.25">
      <c r="A10">
        <v>141.82112961000001</v>
      </c>
      <c r="B10">
        <v>141.220001</v>
      </c>
      <c r="C10">
        <v>-0.60112860999999995</v>
      </c>
      <c r="D10">
        <f t="shared" si="0"/>
        <v>0.60112860999999995</v>
      </c>
      <c r="E10" s="2">
        <f t="shared" si="1"/>
        <v>4.2566818137892521E-3</v>
      </c>
      <c r="F10">
        <v>-6.3</v>
      </c>
      <c r="G10">
        <f t="shared" si="2"/>
        <v>3.6231884057971015E-3</v>
      </c>
      <c r="H10">
        <f t="shared" si="3"/>
        <v>0</v>
      </c>
    </row>
    <row r="11" spans="1:8" x14ac:dyDescent="0.25">
      <c r="A11">
        <v>141.41761557999999</v>
      </c>
      <c r="B11">
        <v>144.03999300000001</v>
      </c>
      <c r="C11">
        <v>2.6223774199999998</v>
      </c>
      <c r="D11">
        <f t="shared" si="0"/>
        <v>2.6223774199999998</v>
      </c>
      <c r="E11" s="2">
        <f t="shared" si="1"/>
        <v>1.8205897996676518E-2</v>
      </c>
      <c r="F11">
        <v>-6.2</v>
      </c>
      <c r="G11">
        <f t="shared" si="2"/>
        <v>3.6231884057971015E-3</v>
      </c>
      <c r="H11">
        <f t="shared" si="3"/>
        <v>0</v>
      </c>
    </row>
    <row r="12" spans="1:8" x14ac:dyDescent="0.25">
      <c r="A12">
        <v>144.08692717</v>
      </c>
      <c r="B12">
        <v>144.490005</v>
      </c>
      <c r="C12">
        <v>0.40307783000000003</v>
      </c>
      <c r="D12">
        <f t="shared" si="0"/>
        <v>0.40307783000000003</v>
      </c>
      <c r="E12" s="2">
        <f t="shared" si="1"/>
        <v>2.7896589110091045E-3</v>
      </c>
      <c r="F12">
        <v>-6.1</v>
      </c>
      <c r="G12">
        <f t="shared" si="2"/>
        <v>3.6231884057971015E-3</v>
      </c>
      <c r="H12">
        <f t="shared" si="3"/>
        <v>0</v>
      </c>
    </row>
    <row r="13" spans="1:8" x14ac:dyDescent="0.25">
      <c r="A13">
        <v>144.52589508</v>
      </c>
      <c r="B13">
        <v>144.5</v>
      </c>
      <c r="C13">
        <v>-2.5895080000000001E-2</v>
      </c>
      <c r="D13">
        <f t="shared" si="0"/>
        <v>2.5895080000000001E-2</v>
      </c>
      <c r="E13" s="2">
        <f t="shared" si="1"/>
        <v>1.7920470588235295E-4</v>
      </c>
      <c r="F13">
        <v>-6</v>
      </c>
      <c r="G13">
        <f t="shared" si="2"/>
        <v>3.6231884057971015E-3</v>
      </c>
      <c r="H13">
        <f t="shared" si="3"/>
        <v>0</v>
      </c>
    </row>
    <row r="14" spans="1:8" x14ac:dyDescent="0.25">
      <c r="A14">
        <v>144.35981795999999</v>
      </c>
      <c r="B14">
        <v>144.270004</v>
      </c>
      <c r="C14">
        <v>-8.9813959999999998E-2</v>
      </c>
      <c r="D14">
        <f t="shared" si="0"/>
        <v>8.9813959999999998E-2</v>
      </c>
      <c r="E14" s="2">
        <f t="shared" si="1"/>
        <v>6.2254077431092331E-4</v>
      </c>
      <c r="F14">
        <v>-5.9</v>
      </c>
      <c r="G14">
        <f t="shared" si="2"/>
        <v>3.6231884057971015E-3</v>
      </c>
      <c r="H14">
        <f t="shared" si="3"/>
        <v>0</v>
      </c>
    </row>
    <row r="15" spans="1:8" x14ac:dyDescent="0.25">
      <c r="A15">
        <v>144.10358337</v>
      </c>
      <c r="B15">
        <v>144.11999499999999</v>
      </c>
      <c r="C15">
        <v>1.641163E-2</v>
      </c>
      <c r="D15">
        <f t="shared" si="0"/>
        <v>1.641163E-2</v>
      </c>
      <c r="E15" s="2">
        <f t="shared" si="1"/>
        <v>1.1387476109751462E-4</v>
      </c>
      <c r="F15">
        <v>-5.8</v>
      </c>
      <c r="G15">
        <f t="shared" si="2"/>
        <v>3.6231884057971015E-3</v>
      </c>
      <c r="H15">
        <f t="shared" si="3"/>
        <v>0</v>
      </c>
    </row>
    <row r="16" spans="1:8" x14ac:dyDescent="0.25">
      <c r="A16">
        <v>144.11110235000001</v>
      </c>
      <c r="B16">
        <v>144.88999899999999</v>
      </c>
      <c r="C16">
        <v>0.77889664999999997</v>
      </c>
      <c r="D16">
        <f t="shared" si="0"/>
        <v>0.77889664999999997</v>
      </c>
      <c r="E16" s="2">
        <f t="shared" si="1"/>
        <v>5.3757792489183467E-3</v>
      </c>
      <c r="F16">
        <v>-5.7</v>
      </c>
      <c r="G16">
        <f t="shared" si="2"/>
        <v>3.6231884057971015E-3</v>
      </c>
      <c r="H16">
        <f t="shared" si="3"/>
        <v>0</v>
      </c>
    </row>
    <row r="17" spans="1:8" x14ac:dyDescent="0.25">
      <c r="A17">
        <v>144.87974851999999</v>
      </c>
      <c r="B17">
        <v>145.46000699999999</v>
      </c>
      <c r="C17">
        <v>0.58025848000000002</v>
      </c>
      <c r="D17">
        <f t="shared" si="0"/>
        <v>0.58025848000000002</v>
      </c>
      <c r="E17" s="2">
        <f t="shared" si="1"/>
        <v>3.9891272657507854E-3</v>
      </c>
      <c r="F17">
        <v>-5.6</v>
      </c>
      <c r="G17">
        <f t="shared" si="2"/>
        <v>3.6231884057971015E-3</v>
      </c>
      <c r="H17">
        <f t="shared" si="3"/>
        <v>0</v>
      </c>
    </row>
    <row r="18" spans="1:8" x14ac:dyDescent="0.25">
      <c r="A18">
        <v>145.20372725999999</v>
      </c>
      <c r="B18">
        <v>144.520004</v>
      </c>
      <c r="C18">
        <v>-0.68372326000000005</v>
      </c>
      <c r="D18">
        <f t="shared" si="0"/>
        <v>0.68372326000000005</v>
      </c>
      <c r="E18" s="2">
        <f t="shared" si="1"/>
        <v>4.7309939183228919E-3</v>
      </c>
      <c r="F18">
        <v>-5.5000000000000098</v>
      </c>
      <c r="G18">
        <f t="shared" si="2"/>
        <v>3.6231884057971015E-3</v>
      </c>
      <c r="H18">
        <f t="shared" si="3"/>
        <v>0</v>
      </c>
    </row>
    <row r="19" spans="1:8" x14ac:dyDescent="0.25">
      <c r="A19">
        <v>144.51724049000001</v>
      </c>
      <c r="B19">
        <v>144.179993</v>
      </c>
      <c r="C19">
        <v>-0.33724748999999998</v>
      </c>
      <c r="D19">
        <f t="shared" si="0"/>
        <v>0.33724748999999998</v>
      </c>
      <c r="E19" s="2">
        <f t="shared" si="1"/>
        <v>2.3390727311243522E-3</v>
      </c>
      <c r="F19">
        <v>-5.4000000000000101</v>
      </c>
      <c r="G19">
        <f t="shared" si="2"/>
        <v>3.6231884057971015E-3</v>
      </c>
      <c r="H19">
        <f t="shared" si="3"/>
        <v>0</v>
      </c>
    </row>
    <row r="20" spans="1:8" x14ac:dyDescent="0.25">
      <c r="A20">
        <v>144.14816368000001</v>
      </c>
      <c r="B20">
        <v>143.88000500000001</v>
      </c>
      <c r="C20">
        <v>-0.26815867999999998</v>
      </c>
      <c r="D20">
        <f t="shared" si="0"/>
        <v>0.26815867999999998</v>
      </c>
      <c r="E20" s="2">
        <f t="shared" si="1"/>
        <v>1.8637661292825224E-3</v>
      </c>
      <c r="F20">
        <v>-5.3000000000000096</v>
      </c>
      <c r="G20">
        <f t="shared" si="2"/>
        <v>3.6231884057971015E-3</v>
      </c>
      <c r="H20">
        <f t="shared" si="3"/>
        <v>0</v>
      </c>
    </row>
    <row r="21" spans="1:8" x14ac:dyDescent="0.25">
      <c r="A21">
        <v>143.97399098</v>
      </c>
      <c r="B21">
        <v>143.35000600000001</v>
      </c>
      <c r="C21">
        <v>-0.62398498000000002</v>
      </c>
      <c r="D21">
        <f t="shared" si="0"/>
        <v>0.62398498000000002</v>
      </c>
      <c r="E21" s="2">
        <f t="shared" si="1"/>
        <v>4.3528772506643632E-3</v>
      </c>
      <c r="F21">
        <v>-5.2000000000000099</v>
      </c>
      <c r="G21">
        <f t="shared" si="2"/>
        <v>3.6231884057971015E-3</v>
      </c>
      <c r="H21">
        <f t="shared" si="3"/>
        <v>0</v>
      </c>
    </row>
    <row r="22" spans="1:8" x14ac:dyDescent="0.25">
      <c r="A22">
        <v>142.95607727000001</v>
      </c>
      <c r="B22">
        <v>142.14999399999999</v>
      </c>
      <c r="C22">
        <v>-0.80608327000000002</v>
      </c>
      <c r="D22">
        <f t="shared" si="0"/>
        <v>0.80608327000000002</v>
      </c>
      <c r="E22" s="2">
        <f t="shared" si="1"/>
        <v>5.6706528598235474E-3</v>
      </c>
      <c r="F22">
        <v>-5.1000000000000103</v>
      </c>
      <c r="G22">
        <f t="shared" si="2"/>
        <v>3.6231884057971015E-3</v>
      </c>
      <c r="H22">
        <f t="shared" si="3"/>
        <v>0</v>
      </c>
    </row>
    <row r="23" spans="1:8" x14ac:dyDescent="0.25">
      <c r="A23">
        <v>142.34129150999999</v>
      </c>
      <c r="B23">
        <v>142.38000500000001</v>
      </c>
      <c r="C23">
        <v>3.8713490000000003E-2</v>
      </c>
      <c r="D23">
        <f t="shared" si="0"/>
        <v>3.8713490000000003E-2</v>
      </c>
      <c r="E23" s="2">
        <f t="shared" si="1"/>
        <v>2.7190257508419107E-4</v>
      </c>
      <c r="F23">
        <v>-5.0000000000000098</v>
      </c>
      <c r="G23">
        <f t="shared" si="2"/>
        <v>3.6231884057971015E-3</v>
      </c>
      <c r="H23">
        <f t="shared" si="3"/>
        <v>0</v>
      </c>
    </row>
    <row r="24" spans="1:8" x14ac:dyDescent="0.25">
      <c r="A24">
        <v>142.17024241999999</v>
      </c>
      <c r="B24">
        <v>141.88000500000001</v>
      </c>
      <c r="C24">
        <v>-0.29023742000000002</v>
      </c>
      <c r="D24">
        <f t="shared" si="0"/>
        <v>0.29023742000000002</v>
      </c>
      <c r="E24" s="2">
        <f t="shared" si="1"/>
        <v>2.0456541427384357E-3</v>
      </c>
      <c r="F24">
        <v>-4.9000000000000101</v>
      </c>
      <c r="G24">
        <f t="shared" si="2"/>
        <v>3.6231884057971015E-3</v>
      </c>
      <c r="H24">
        <f t="shared" si="3"/>
        <v>0</v>
      </c>
    </row>
    <row r="25" spans="1:8" x14ac:dyDescent="0.25">
      <c r="A25">
        <v>142.28528513000001</v>
      </c>
      <c r="B25">
        <v>142.03999300000001</v>
      </c>
      <c r="C25">
        <v>-0.24529213</v>
      </c>
      <c r="D25">
        <f t="shared" si="0"/>
        <v>0.24529213</v>
      </c>
      <c r="E25" s="2">
        <f t="shared" si="1"/>
        <v>1.7269229941457402E-3</v>
      </c>
      <c r="F25">
        <v>-4.8000000000000096</v>
      </c>
      <c r="G25">
        <f t="shared" si="2"/>
        <v>3.6231884057971015E-3</v>
      </c>
      <c r="H25">
        <f t="shared" si="3"/>
        <v>0</v>
      </c>
    </row>
    <row r="26" spans="1:8" x14ac:dyDescent="0.25">
      <c r="A26">
        <v>142.03341578999999</v>
      </c>
      <c r="B26">
        <v>142</v>
      </c>
      <c r="C26">
        <v>-3.3415790000000001E-2</v>
      </c>
      <c r="D26">
        <f t="shared" si="0"/>
        <v>3.3415790000000001E-2</v>
      </c>
      <c r="E26" s="2">
        <f t="shared" si="1"/>
        <v>2.353224647887324E-4</v>
      </c>
      <c r="F26">
        <v>-4.7000000000000099</v>
      </c>
      <c r="G26">
        <f t="shared" si="2"/>
        <v>3.6231884057971015E-3</v>
      </c>
      <c r="H26">
        <f t="shared" si="3"/>
        <v>0</v>
      </c>
    </row>
    <row r="27" spans="1:8" x14ac:dyDescent="0.25">
      <c r="A27">
        <v>141.83012835</v>
      </c>
      <c r="B27">
        <v>142.91999799999999</v>
      </c>
      <c r="C27">
        <v>1.08986965</v>
      </c>
      <c r="D27">
        <f t="shared" si="0"/>
        <v>1.08986965</v>
      </c>
      <c r="E27" s="2">
        <f t="shared" si="1"/>
        <v>7.6257323345330589E-3</v>
      </c>
      <c r="F27">
        <v>-4.6000000000000103</v>
      </c>
      <c r="G27">
        <f t="shared" si="2"/>
        <v>3.6231884057971015E-3</v>
      </c>
      <c r="H27">
        <f t="shared" si="3"/>
        <v>0</v>
      </c>
    </row>
    <row r="28" spans="1:8" x14ac:dyDescent="0.25">
      <c r="A28">
        <v>143.07341206000001</v>
      </c>
      <c r="B28">
        <v>142.679993</v>
      </c>
      <c r="C28">
        <v>-0.39341905999999999</v>
      </c>
      <c r="D28">
        <f t="shared" si="0"/>
        <v>0.39341905999999999</v>
      </c>
      <c r="E28" s="2">
        <f t="shared" si="1"/>
        <v>2.7573526724240867E-3</v>
      </c>
      <c r="F28">
        <v>-4.5000000000000098</v>
      </c>
      <c r="G28">
        <f t="shared" si="2"/>
        <v>3.6231884057971015E-3</v>
      </c>
      <c r="H28">
        <f t="shared" si="3"/>
        <v>0</v>
      </c>
    </row>
    <row r="29" spans="1:8" x14ac:dyDescent="0.25">
      <c r="A29">
        <v>142.91658135</v>
      </c>
      <c r="B29">
        <v>143.949997</v>
      </c>
      <c r="C29">
        <v>1.03341565</v>
      </c>
      <c r="D29">
        <f t="shared" si="0"/>
        <v>1.03341565</v>
      </c>
      <c r="E29" s="2">
        <f t="shared" si="1"/>
        <v>7.178990424015084E-3</v>
      </c>
      <c r="F29">
        <v>-4.4000000000000101</v>
      </c>
      <c r="G29">
        <f t="shared" si="2"/>
        <v>3.6231884057971015E-3</v>
      </c>
      <c r="H29">
        <f t="shared" si="3"/>
        <v>0</v>
      </c>
    </row>
    <row r="30" spans="1:8" x14ac:dyDescent="0.25">
      <c r="A30">
        <v>144.25023972</v>
      </c>
      <c r="B30">
        <v>144.89999399999999</v>
      </c>
      <c r="C30">
        <v>0.64975428000000002</v>
      </c>
      <c r="D30">
        <f t="shared" si="0"/>
        <v>0.64975428000000002</v>
      </c>
      <c r="E30" s="2">
        <f t="shared" si="1"/>
        <v>4.4841567074184975E-3</v>
      </c>
      <c r="F30">
        <v>-4.3000000000000096</v>
      </c>
      <c r="G30">
        <f t="shared" si="2"/>
        <v>3.6231884057971015E-3</v>
      </c>
      <c r="H30">
        <f t="shared" si="3"/>
        <v>0</v>
      </c>
    </row>
    <row r="31" spans="1:8" x14ac:dyDescent="0.25">
      <c r="A31">
        <v>145.08746303000001</v>
      </c>
      <c r="B31">
        <v>144.60000600000001</v>
      </c>
      <c r="C31">
        <v>-0.48745703000000001</v>
      </c>
      <c r="D31">
        <f t="shared" si="0"/>
        <v>0.48745703000000001</v>
      </c>
      <c r="E31" s="2">
        <f t="shared" si="1"/>
        <v>3.3710719901353255E-3</v>
      </c>
      <c r="F31">
        <v>-4.2000000000000099</v>
      </c>
      <c r="G31">
        <f t="shared" si="2"/>
        <v>3.6231884057971015E-3</v>
      </c>
      <c r="H31">
        <f t="shared" si="3"/>
        <v>0</v>
      </c>
    </row>
    <row r="32" spans="1:8" x14ac:dyDescent="0.25">
      <c r="A32">
        <v>144.54989258000001</v>
      </c>
      <c r="B32">
        <v>144.16000399999999</v>
      </c>
      <c r="C32">
        <v>-0.38988857999999998</v>
      </c>
      <c r="D32">
        <f t="shared" si="0"/>
        <v>0.38988857999999998</v>
      </c>
      <c r="E32" s="2">
        <f t="shared" si="1"/>
        <v>2.7045544477093662E-3</v>
      </c>
      <c r="F32">
        <v>-4.1000000000000103</v>
      </c>
      <c r="G32">
        <f t="shared" si="2"/>
        <v>7.246376811594203E-3</v>
      </c>
      <c r="H32">
        <f t="shared" si="3"/>
        <v>3.6231884057971015E-3</v>
      </c>
    </row>
    <row r="33" spans="1:8" x14ac:dyDescent="0.25">
      <c r="A33">
        <v>144.30330552999999</v>
      </c>
      <c r="B33">
        <v>144.300003</v>
      </c>
      <c r="C33">
        <v>-3.3025300000000001E-3</v>
      </c>
      <c r="D33">
        <f t="shared" si="0"/>
        <v>3.3025300000000001E-3</v>
      </c>
      <c r="E33" s="2">
        <f t="shared" si="1"/>
        <v>2.2886555310743827E-5</v>
      </c>
      <c r="F33">
        <v>-4.0000000000000098</v>
      </c>
      <c r="G33">
        <f t="shared" si="2"/>
        <v>7.246376811594203E-3</v>
      </c>
      <c r="H33">
        <f t="shared" si="3"/>
        <v>0</v>
      </c>
    </row>
    <row r="34" spans="1:8" x14ac:dyDescent="0.25">
      <c r="A34">
        <v>144.41369749</v>
      </c>
      <c r="B34">
        <v>147.199997</v>
      </c>
      <c r="C34">
        <v>2.7862995100000001</v>
      </c>
      <c r="D34">
        <f t="shared" si="0"/>
        <v>2.7862995100000001</v>
      </c>
      <c r="E34" s="2">
        <f t="shared" si="1"/>
        <v>1.8928665535230958E-2</v>
      </c>
      <c r="F34">
        <v>-3.9000000000000101</v>
      </c>
      <c r="G34">
        <f t="shared" si="2"/>
        <v>7.246376811594203E-3</v>
      </c>
      <c r="H34">
        <f t="shared" si="3"/>
        <v>0</v>
      </c>
    </row>
    <row r="35" spans="1:8" x14ac:dyDescent="0.25">
      <c r="A35">
        <v>147.38862234000001</v>
      </c>
      <c r="B35">
        <v>148.08999600000001</v>
      </c>
      <c r="C35">
        <v>0.70137366000000001</v>
      </c>
      <c r="D35">
        <f t="shared" si="0"/>
        <v>0.70137366000000001</v>
      </c>
      <c r="E35" s="2">
        <f t="shared" si="1"/>
        <v>4.7361312643968197E-3</v>
      </c>
      <c r="F35">
        <v>-3.80000000000001</v>
      </c>
      <c r="G35">
        <f t="shared" si="2"/>
        <v>7.246376811594203E-3</v>
      </c>
      <c r="H35">
        <f t="shared" si="3"/>
        <v>0</v>
      </c>
    </row>
    <row r="36" spans="1:8" x14ac:dyDescent="0.25">
      <c r="A36">
        <v>148.35907703999999</v>
      </c>
      <c r="B36">
        <v>147.490005</v>
      </c>
      <c r="C36">
        <v>-0.86907204000000005</v>
      </c>
      <c r="D36">
        <f t="shared" si="0"/>
        <v>0.86907204000000005</v>
      </c>
      <c r="E36" s="2">
        <f t="shared" si="1"/>
        <v>5.8924131164006677E-3</v>
      </c>
      <c r="F36">
        <v>-3.7000000000000099</v>
      </c>
      <c r="G36">
        <f t="shared" si="2"/>
        <v>7.246376811594203E-3</v>
      </c>
      <c r="H36">
        <f t="shared" si="3"/>
        <v>0</v>
      </c>
    </row>
    <row r="37" spans="1:8" x14ac:dyDescent="0.25">
      <c r="A37">
        <v>147.53385592000001</v>
      </c>
      <c r="B37">
        <v>147.13999899999999</v>
      </c>
      <c r="C37">
        <v>-0.39385692</v>
      </c>
      <c r="D37">
        <f t="shared" si="0"/>
        <v>0.39385692</v>
      </c>
      <c r="E37" s="2">
        <f t="shared" si="1"/>
        <v>2.6767495084732197E-3</v>
      </c>
      <c r="F37">
        <v>-3.6000000000000099</v>
      </c>
      <c r="G37">
        <f t="shared" si="2"/>
        <v>7.246376811594203E-3</v>
      </c>
      <c r="H37">
        <f t="shared" si="3"/>
        <v>0</v>
      </c>
    </row>
    <row r="38" spans="1:8" x14ac:dyDescent="0.25">
      <c r="A38">
        <v>147.06212482999999</v>
      </c>
      <c r="B38">
        <v>148.979996</v>
      </c>
      <c r="C38">
        <v>1.91787117</v>
      </c>
      <c r="D38">
        <f t="shared" si="0"/>
        <v>1.91787117</v>
      </c>
      <c r="E38" s="2">
        <f t="shared" si="1"/>
        <v>1.2873346902224376E-2</v>
      </c>
      <c r="F38">
        <v>-3.5000000000000102</v>
      </c>
      <c r="G38">
        <f t="shared" si="2"/>
        <v>1.0869565217391304E-2</v>
      </c>
      <c r="H38">
        <f t="shared" si="3"/>
        <v>3.6231884057971011E-3</v>
      </c>
    </row>
    <row r="39" spans="1:8" x14ac:dyDescent="0.25">
      <c r="A39">
        <v>149.07738398000001</v>
      </c>
      <c r="B39">
        <v>153.699997</v>
      </c>
      <c r="C39">
        <v>4.6226130200000002</v>
      </c>
      <c r="D39">
        <f t="shared" si="0"/>
        <v>4.6226130200000002</v>
      </c>
      <c r="E39" s="2">
        <f t="shared" si="1"/>
        <v>3.0075556995619201E-2</v>
      </c>
      <c r="F39">
        <v>-3.4000000000000101</v>
      </c>
      <c r="G39">
        <f t="shared" si="2"/>
        <v>1.0869565217391304E-2</v>
      </c>
      <c r="H39">
        <f t="shared" si="3"/>
        <v>0</v>
      </c>
    </row>
    <row r="40" spans="1:8" x14ac:dyDescent="0.25">
      <c r="A40">
        <v>154.05352439000001</v>
      </c>
      <c r="B40">
        <v>154.88000500000001</v>
      </c>
      <c r="C40">
        <v>0.82648060999999995</v>
      </c>
      <c r="D40">
        <f t="shared" si="0"/>
        <v>0.82648060999999995</v>
      </c>
      <c r="E40" s="2">
        <f t="shared" si="1"/>
        <v>5.3362640968406469E-3</v>
      </c>
      <c r="F40">
        <v>-3.30000000000001</v>
      </c>
      <c r="G40">
        <f t="shared" si="2"/>
        <v>1.0869565217391304E-2</v>
      </c>
      <c r="H40">
        <f t="shared" si="3"/>
        <v>0</v>
      </c>
    </row>
    <row r="41" spans="1:8" x14ac:dyDescent="0.25">
      <c r="A41">
        <v>155.02579682999999</v>
      </c>
      <c r="B41">
        <v>153.94000199999999</v>
      </c>
      <c r="C41">
        <v>-1.08579483</v>
      </c>
      <c r="D41">
        <f t="shared" si="0"/>
        <v>1.08579483</v>
      </c>
      <c r="E41" s="2">
        <f t="shared" si="1"/>
        <v>7.0533637514179062E-3</v>
      </c>
      <c r="F41">
        <v>-3.2000000000000099</v>
      </c>
      <c r="G41">
        <f t="shared" si="2"/>
        <v>1.4492753623188406E-2</v>
      </c>
      <c r="H41">
        <f t="shared" si="3"/>
        <v>3.6231884057971019E-3</v>
      </c>
    </row>
    <row r="42" spans="1:8" x14ac:dyDescent="0.25">
      <c r="A42">
        <v>153.95697374</v>
      </c>
      <c r="B42">
        <v>154.070007</v>
      </c>
      <c r="C42">
        <v>0.11303326</v>
      </c>
      <c r="D42">
        <f t="shared" si="0"/>
        <v>0.11303326</v>
      </c>
      <c r="E42" s="2">
        <f t="shared" si="1"/>
        <v>7.33648697763738E-4</v>
      </c>
      <c r="F42">
        <v>-3.1000000000000099</v>
      </c>
      <c r="G42">
        <f t="shared" si="2"/>
        <v>1.4492753623188406E-2</v>
      </c>
      <c r="H42">
        <f t="shared" si="3"/>
        <v>0</v>
      </c>
    </row>
    <row r="43" spans="1:8" x14ac:dyDescent="0.25">
      <c r="A43">
        <v>154.32015715</v>
      </c>
      <c r="B43">
        <v>156.41999799999999</v>
      </c>
      <c r="C43">
        <v>2.0998408500000001</v>
      </c>
      <c r="D43">
        <f t="shared" si="0"/>
        <v>2.0998408500000001</v>
      </c>
      <c r="E43" s="2">
        <f t="shared" si="1"/>
        <v>1.3424375890862754E-2</v>
      </c>
      <c r="F43">
        <v>-3.0000000000000102</v>
      </c>
      <c r="G43">
        <f t="shared" si="2"/>
        <v>1.8115942028985508E-2</v>
      </c>
      <c r="H43">
        <f t="shared" si="3"/>
        <v>3.6231884057971019E-3</v>
      </c>
    </row>
    <row r="44" spans="1:8" x14ac:dyDescent="0.25">
      <c r="A44">
        <v>156.55958375</v>
      </c>
      <c r="B44">
        <v>156.64999399999999</v>
      </c>
      <c r="C44">
        <v>9.0410249999999998E-2</v>
      </c>
      <c r="D44">
        <f t="shared" si="0"/>
        <v>9.0410249999999998E-2</v>
      </c>
      <c r="E44" s="2">
        <f t="shared" si="1"/>
        <v>5.7714812296769059E-4</v>
      </c>
      <c r="F44">
        <v>-2.9000000000000101</v>
      </c>
      <c r="G44">
        <f t="shared" si="2"/>
        <v>1.8115942028985508E-2</v>
      </c>
      <c r="H44">
        <f t="shared" si="3"/>
        <v>0</v>
      </c>
    </row>
    <row r="45" spans="1:8" x14ac:dyDescent="0.25">
      <c r="A45">
        <v>156.43470579999999</v>
      </c>
      <c r="B45">
        <v>156.05999800000001</v>
      </c>
      <c r="C45">
        <v>-0.37470779999999998</v>
      </c>
      <c r="D45">
        <f t="shared" si="0"/>
        <v>0.37470779999999998</v>
      </c>
      <c r="E45" s="2">
        <f t="shared" si="1"/>
        <v>2.4010496270799641E-3</v>
      </c>
      <c r="F45">
        <v>-2.80000000000001</v>
      </c>
      <c r="G45">
        <f t="shared" si="2"/>
        <v>2.1739130434782608E-2</v>
      </c>
      <c r="H45">
        <f t="shared" si="3"/>
        <v>3.6231884057971002E-3</v>
      </c>
    </row>
    <row r="46" spans="1:8" x14ac:dyDescent="0.25">
      <c r="A46">
        <v>155.98921134</v>
      </c>
      <c r="B46">
        <v>154.570007</v>
      </c>
      <c r="C46">
        <v>-1.4192043400000001</v>
      </c>
      <c r="D46">
        <f t="shared" si="0"/>
        <v>1.4192043400000001</v>
      </c>
      <c r="E46" s="2">
        <f t="shared" si="1"/>
        <v>9.1816282314071459E-3</v>
      </c>
      <c r="F46">
        <v>-2.7000000000000202</v>
      </c>
      <c r="G46">
        <f t="shared" si="2"/>
        <v>2.1739130434782608E-2</v>
      </c>
      <c r="H46">
        <f t="shared" si="3"/>
        <v>0</v>
      </c>
    </row>
    <row r="47" spans="1:8" x14ac:dyDescent="0.25">
      <c r="A47">
        <v>152.85382486</v>
      </c>
      <c r="B47">
        <v>153.33999600000001</v>
      </c>
      <c r="C47">
        <v>0.48617114</v>
      </c>
      <c r="D47">
        <f t="shared" si="0"/>
        <v>0.48617114</v>
      </c>
      <c r="E47" s="2">
        <f t="shared" si="1"/>
        <v>3.1705435808150142E-3</v>
      </c>
      <c r="F47">
        <v>-2.6000000000000201</v>
      </c>
      <c r="G47">
        <f t="shared" si="2"/>
        <v>2.1739130434782608E-2</v>
      </c>
      <c r="H47">
        <f t="shared" si="3"/>
        <v>0</v>
      </c>
    </row>
    <row r="48" spans="1:8" x14ac:dyDescent="0.25">
      <c r="A48">
        <v>153.17534516000001</v>
      </c>
      <c r="B48">
        <v>153.979996</v>
      </c>
      <c r="C48">
        <v>0.80465083999999998</v>
      </c>
      <c r="D48">
        <f t="shared" si="0"/>
        <v>0.80465083999999998</v>
      </c>
      <c r="E48" s="2">
        <f t="shared" si="1"/>
        <v>5.2256842505697945E-3</v>
      </c>
      <c r="F48">
        <v>-2.50000000000002</v>
      </c>
      <c r="G48">
        <f t="shared" si="2"/>
        <v>2.1739130434782608E-2</v>
      </c>
      <c r="H48">
        <f t="shared" si="3"/>
        <v>0</v>
      </c>
    </row>
    <row r="49" spans="1:8" x14ac:dyDescent="0.25">
      <c r="A49">
        <v>153.95189342</v>
      </c>
      <c r="B49">
        <v>154.58000200000001</v>
      </c>
      <c r="C49">
        <v>0.62810858000000003</v>
      </c>
      <c r="D49">
        <f t="shared" si="0"/>
        <v>0.62810858000000003</v>
      </c>
      <c r="E49" s="2">
        <f t="shared" si="1"/>
        <v>4.0633236633028378E-3</v>
      </c>
      <c r="F49">
        <v>-2.4000000000000199</v>
      </c>
      <c r="G49">
        <f t="shared" si="2"/>
        <v>3.2608695652173912E-2</v>
      </c>
      <c r="H49">
        <f t="shared" si="3"/>
        <v>1.0869565217391304E-2</v>
      </c>
    </row>
    <row r="50" spans="1:8" x14ac:dyDescent="0.25">
      <c r="A50">
        <v>154.64657142999999</v>
      </c>
      <c r="B50">
        <v>154.89999399999999</v>
      </c>
      <c r="C50">
        <v>0.25342257000000001</v>
      </c>
      <c r="D50">
        <f t="shared" si="0"/>
        <v>0.25342257000000001</v>
      </c>
      <c r="E50" s="2">
        <f t="shared" si="1"/>
        <v>1.6360398955212357E-3</v>
      </c>
      <c r="F50">
        <v>-2.3000000000000198</v>
      </c>
      <c r="G50">
        <f t="shared" si="2"/>
        <v>3.9855072463768113E-2</v>
      </c>
      <c r="H50">
        <f t="shared" si="3"/>
        <v>7.2463768115942004E-3</v>
      </c>
    </row>
    <row r="51" spans="1:8" x14ac:dyDescent="0.25">
      <c r="A51">
        <v>154.72222665999999</v>
      </c>
      <c r="B51">
        <v>154.16999799999999</v>
      </c>
      <c r="C51">
        <v>-0.55222866000000004</v>
      </c>
      <c r="D51">
        <f t="shared" si="0"/>
        <v>0.55222866000000004</v>
      </c>
      <c r="E51" s="2">
        <f t="shared" si="1"/>
        <v>3.5819463395206121E-3</v>
      </c>
      <c r="F51">
        <v>-2.2000000000000202</v>
      </c>
      <c r="G51">
        <f t="shared" si="2"/>
        <v>4.710144927536232E-2</v>
      </c>
      <c r="H51">
        <f t="shared" si="3"/>
        <v>7.2463768115942073E-3</v>
      </c>
    </row>
    <row r="52" spans="1:8" x14ac:dyDescent="0.25">
      <c r="A52">
        <v>154.06834211</v>
      </c>
      <c r="B52">
        <v>154.35000600000001</v>
      </c>
      <c r="C52">
        <v>0.28166388999999997</v>
      </c>
      <c r="D52">
        <f t="shared" si="0"/>
        <v>0.28166388999999997</v>
      </c>
      <c r="E52" s="2">
        <f t="shared" si="1"/>
        <v>1.8248388665433545E-3</v>
      </c>
      <c r="F52">
        <v>-2.1000000000000201</v>
      </c>
      <c r="G52">
        <f t="shared" si="2"/>
        <v>5.0724637681159424E-2</v>
      </c>
      <c r="H52">
        <f t="shared" si="3"/>
        <v>3.6231884057971037E-3</v>
      </c>
    </row>
    <row r="53" spans="1:8" x14ac:dyDescent="0.25">
      <c r="A53">
        <v>154.44376467999999</v>
      </c>
      <c r="B53">
        <v>154.240005</v>
      </c>
      <c r="C53">
        <v>-0.20375968</v>
      </c>
      <c r="D53">
        <f t="shared" si="0"/>
        <v>0.20375968</v>
      </c>
      <c r="E53" s="2">
        <f t="shared" si="1"/>
        <v>1.3210559737728224E-3</v>
      </c>
      <c r="F53">
        <v>-2.00000000000002</v>
      </c>
      <c r="G53">
        <f t="shared" si="2"/>
        <v>6.1594202898550728E-2</v>
      </c>
      <c r="H53">
        <f t="shared" si="3"/>
        <v>1.0869565217391304E-2</v>
      </c>
    </row>
    <row r="54" spans="1:8" x14ac:dyDescent="0.25">
      <c r="A54">
        <v>154.33084231000001</v>
      </c>
      <c r="B54">
        <v>154.429993</v>
      </c>
      <c r="C54">
        <v>9.915069E-2</v>
      </c>
      <c r="D54">
        <f t="shared" si="0"/>
        <v>9.915069E-2</v>
      </c>
      <c r="E54" s="2">
        <f t="shared" si="1"/>
        <v>6.4204296117529452E-4</v>
      </c>
      <c r="F54">
        <v>-1.9000000000000199</v>
      </c>
      <c r="G54">
        <f t="shared" si="2"/>
        <v>6.5217391304347824E-2</v>
      </c>
      <c r="H54">
        <f t="shared" si="3"/>
        <v>3.6231884057970967E-3</v>
      </c>
    </row>
    <row r="55" spans="1:8" x14ac:dyDescent="0.25">
      <c r="A55">
        <v>154.36835808999999</v>
      </c>
      <c r="B55">
        <v>154.16999799999999</v>
      </c>
      <c r="C55">
        <v>-0.19836008999999999</v>
      </c>
      <c r="D55">
        <f t="shared" si="0"/>
        <v>0.19836008999999999</v>
      </c>
      <c r="E55" s="2">
        <f t="shared" si="1"/>
        <v>1.2866322408592104E-3</v>
      </c>
      <c r="F55">
        <v>-1.80000000000002</v>
      </c>
      <c r="G55">
        <f t="shared" si="2"/>
        <v>6.8840579710144928E-2</v>
      </c>
      <c r="H55">
        <f t="shared" si="3"/>
        <v>3.6231884057971037E-3</v>
      </c>
    </row>
    <row r="56" spans="1:8" x14ac:dyDescent="0.25">
      <c r="A56">
        <v>153.90182805000001</v>
      </c>
      <c r="B56">
        <v>153.33000200000001</v>
      </c>
      <c r="C56">
        <v>-0.57182604999999997</v>
      </c>
      <c r="D56">
        <f t="shared" si="0"/>
        <v>0.57182604999999997</v>
      </c>
      <c r="E56" s="2">
        <f t="shared" si="1"/>
        <v>3.7293813509504808E-3</v>
      </c>
      <c r="F56">
        <v>-1.7000000000000199</v>
      </c>
      <c r="G56">
        <f t="shared" si="2"/>
        <v>7.2463768115942032E-2</v>
      </c>
      <c r="H56">
        <f t="shared" si="3"/>
        <v>3.6231884057971037E-3</v>
      </c>
    </row>
    <row r="57" spans="1:8" x14ac:dyDescent="0.25">
      <c r="A57">
        <v>153.57352266000001</v>
      </c>
      <c r="B57">
        <v>155.449997</v>
      </c>
      <c r="C57">
        <v>1.8764743399999999</v>
      </c>
      <c r="D57">
        <f t="shared" si="0"/>
        <v>1.8764743399999999</v>
      </c>
      <c r="E57" s="2">
        <f t="shared" si="1"/>
        <v>1.2071240760461385E-2</v>
      </c>
      <c r="F57">
        <v>-1.6000000000000201</v>
      </c>
      <c r="G57">
        <f t="shared" si="2"/>
        <v>7.6086956521739135E-2</v>
      </c>
      <c r="H57">
        <f t="shared" si="3"/>
        <v>3.6231884057971037E-3</v>
      </c>
    </row>
    <row r="58" spans="1:8" x14ac:dyDescent="0.25">
      <c r="A58">
        <v>155.77301750000001</v>
      </c>
      <c r="B58">
        <v>154.449997</v>
      </c>
      <c r="C58">
        <v>-1.3230204999999999</v>
      </c>
      <c r="D58">
        <f t="shared" si="0"/>
        <v>1.3230204999999999</v>
      </c>
      <c r="E58" s="2">
        <f t="shared" si="1"/>
        <v>8.5660118206412131E-3</v>
      </c>
      <c r="F58">
        <v>-1.50000000000002</v>
      </c>
      <c r="G58">
        <f t="shared" si="2"/>
        <v>8.3333333333333329E-2</v>
      </c>
      <c r="H58">
        <f t="shared" si="3"/>
        <v>7.2463768115941934E-3</v>
      </c>
    </row>
    <row r="59" spans="1:8" ht="15" customHeight="1" x14ac:dyDescent="0.25">
      <c r="A59">
        <v>154.57446401000001</v>
      </c>
      <c r="B59">
        <v>155.80999800000001</v>
      </c>
      <c r="C59">
        <v>1.23553399</v>
      </c>
      <c r="D59">
        <f t="shared" si="0"/>
        <v>1.23553399</v>
      </c>
      <c r="E59" s="2">
        <f t="shared" si="1"/>
        <v>7.9297478073262016E-3</v>
      </c>
      <c r="F59">
        <v>-1.4000000000000199</v>
      </c>
      <c r="G59">
        <f t="shared" si="2"/>
        <v>0.10869565217391304</v>
      </c>
      <c r="H59">
        <f t="shared" si="3"/>
        <v>2.5362318840579712E-2</v>
      </c>
    </row>
    <row r="60" spans="1:8" ht="15" customHeight="1" x14ac:dyDescent="0.25">
      <c r="A60">
        <v>155.42587603999999</v>
      </c>
      <c r="B60">
        <v>155.979996</v>
      </c>
      <c r="C60">
        <v>0.55411995999999997</v>
      </c>
      <c r="D60">
        <f t="shared" si="0"/>
        <v>0.55411995999999997</v>
      </c>
      <c r="E60" s="2">
        <f t="shared" si="1"/>
        <v>3.5525065662907183E-3</v>
      </c>
      <c r="F60">
        <v>-1.30000000000002</v>
      </c>
      <c r="G60">
        <f t="shared" si="2"/>
        <v>0.13405797101449277</v>
      </c>
      <c r="H60">
        <f t="shared" si="3"/>
        <v>2.5362318840579726E-2</v>
      </c>
    </row>
    <row r="61" spans="1:8" x14ac:dyDescent="0.25">
      <c r="A61">
        <v>155.96385000999999</v>
      </c>
      <c r="B61">
        <v>155.53999300000001</v>
      </c>
      <c r="C61">
        <v>-0.42385700999999998</v>
      </c>
      <c r="D61">
        <f t="shared" si="0"/>
        <v>0.42385700999999998</v>
      </c>
      <c r="E61" s="2">
        <f t="shared" si="1"/>
        <v>2.7250676936831286E-3</v>
      </c>
      <c r="F61">
        <v>-1.2000000000000199</v>
      </c>
      <c r="G61">
        <f t="shared" si="2"/>
        <v>0.14130434782608695</v>
      </c>
      <c r="H61">
        <f t="shared" si="3"/>
        <v>7.2463768115941796E-3</v>
      </c>
    </row>
    <row r="62" spans="1:8" x14ac:dyDescent="0.25">
      <c r="A62">
        <v>155.60013168</v>
      </c>
      <c r="B62">
        <v>155.19000199999999</v>
      </c>
      <c r="C62">
        <v>-0.41012968</v>
      </c>
      <c r="D62">
        <f t="shared" si="0"/>
        <v>0.41012968</v>
      </c>
      <c r="E62" s="2">
        <f t="shared" si="1"/>
        <v>2.6427583910979009E-3</v>
      </c>
      <c r="F62">
        <v>-1.1000000000000201</v>
      </c>
      <c r="G62">
        <f t="shared" si="2"/>
        <v>0.14492753623188406</v>
      </c>
      <c r="H62">
        <f t="shared" si="3"/>
        <v>3.6231884057971175E-3</v>
      </c>
    </row>
    <row r="63" spans="1:8" x14ac:dyDescent="0.25">
      <c r="A63">
        <v>152.66405843000001</v>
      </c>
      <c r="B63">
        <v>146.08999600000001</v>
      </c>
      <c r="C63">
        <v>-6.5740624299999997</v>
      </c>
      <c r="D63">
        <f t="shared" si="0"/>
        <v>6.5740624299999997</v>
      </c>
      <c r="E63" s="2">
        <f t="shared" si="1"/>
        <v>4.5000086316656474E-2</v>
      </c>
      <c r="F63">
        <v>-1.00000000000002</v>
      </c>
      <c r="G63">
        <f t="shared" si="2"/>
        <v>0.15217391304347827</v>
      </c>
      <c r="H63">
        <f>G63-G62</f>
        <v>7.2463768115942073E-3</v>
      </c>
    </row>
    <row r="64" spans="1:8" x14ac:dyDescent="0.25">
      <c r="A64">
        <v>145.90705618000001</v>
      </c>
      <c r="B64">
        <v>147.449997</v>
      </c>
      <c r="C64">
        <v>1.5429408200000001</v>
      </c>
      <c r="D64">
        <f t="shared" si="0"/>
        <v>1.5429408200000001</v>
      </c>
      <c r="E64" s="2">
        <f t="shared" si="1"/>
        <v>1.0464163115581482E-2</v>
      </c>
      <c r="F64">
        <v>-0.90000000000002001</v>
      </c>
      <c r="G64">
        <f t="shared" si="2"/>
        <v>0.15579710144927536</v>
      </c>
      <c r="H64">
        <f t="shared" si="3"/>
        <v>3.6231884057970898E-3</v>
      </c>
    </row>
    <row r="65" spans="1:12" x14ac:dyDescent="0.25">
      <c r="A65">
        <v>147.54887737000001</v>
      </c>
      <c r="B65">
        <v>147.5</v>
      </c>
      <c r="C65">
        <v>-4.8877370000000003E-2</v>
      </c>
      <c r="D65">
        <f t="shared" si="0"/>
        <v>4.8877370000000003E-2</v>
      </c>
      <c r="E65" s="2">
        <f t="shared" si="1"/>
        <v>3.3137200000000003E-4</v>
      </c>
      <c r="F65">
        <v>-0.80000000000002003</v>
      </c>
      <c r="G65">
        <f t="shared" si="2"/>
        <v>0.18115942028985507</v>
      </c>
      <c r="H65">
        <f t="shared" si="3"/>
        <v>2.5362318840579712E-2</v>
      </c>
    </row>
    <row r="66" spans="1:12" x14ac:dyDescent="0.25">
      <c r="A66">
        <v>146.87419661000001</v>
      </c>
      <c r="B66">
        <v>144.479996</v>
      </c>
      <c r="C66">
        <v>-2.39420061</v>
      </c>
      <c r="D66">
        <f t="shared" si="0"/>
        <v>2.39420061</v>
      </c>
      <c r="E66" s="2">
        <f t="shared" si="1"/>
        <v>1.6571156397318838E-2</v>
      </c>
      <c r="F66">
        <v>-0.70000000000002005</v>
      </c>
      <c r="G66">
        <f t="shared" si="2"/>
        <v>0.19927536231884058</v>
      </c>
      <c r="H66">
        <f t="shared" si="3"/>
        <v>1.8115942028985504E-2</v>
      </c>
    </row>
    <row r="67" spans="1:12" x14ac:dyDescent="0.25">
      <c r="A67">
        <v>144.72994869999999</v>
      </c>
      <c r="B67">
        <v>144.5</v>
      </c>
      <c r="C67">
        <v>-0.22994870000000001</v>
      </c>
      <c r="D67">
        <f t="shared" ref="D67:D130" si="4">ABS(C67)</f>
        <v>0.22994870000000001</v>
      </c>
      <c r="E67" s="2">
        <f t="shared" ref="E67:E130" si="5">D67/B67</f>
        <v>1.5913404844290658E-3</v>
      </c>
      <c r="F67">
        <v>-0.60000000000001996</v>
      </c>
      <c r="G67">
        <f t="shared" si="2"/>
        <v>0.22826086956521738</v>
      </c>
      <c r="H67">
        <f t="shared" si="3"/>
        <v>2.8985507246376802E-2</v>
      </c>
    </row>
    <row r="68" spans="1:12" x14ac:dyDescent="0.25">
      <c r="A68">
        <v>144.01728204</v>
      </c>
      <c r="B68">
        <v>146.740005</v>
      </c>
      <c r="C68">
        <v>2.72272296</v>
      </c>
      <c r="D68">
        <f t="shared" si="4"/>
        <v>2.72272296</v>
      </c>
      <c r="E68" s="2">
        <f t="shared" si="5"/>
        <v>1.8554742178181063E-2</v>
      </c>
      <c r="F68">
        <v>-0.50000000000001998</v>
      </c>
      <c r="G68">
        <f t="shared" ref="G68:G131" si="6">COUNTIF($C$2:$C$277,"&lt;"&amp;F68)/276</f>
        <v>0.25724637681159418</v>
      </c>
      <c r="H68">
        <f t="shared" si="3"/>
        <v>2.8985507246376802E-2</v>
      </c>
    </row>
    <row r="69" spans="1:12" x14ac:dyDescent="0.25">
      <c r="A69">
        <v>146.95688482</v>
      </c>
      <c r="B69">
        <v>146.86999499999999</v>
      </c>
      <c r="C69">
        <v>-8.6889820000000006E-2</v>
      </c>
      <c r="D69">
        <f t="shared" si="4"/>
        <v>8.6889820000000006E-2</v>
      </c>
      <c r="E69" s="2">
        <f t="shared" si="5"/>
        <v>5.9161042389904088E-4</v>
      </c>
      <c r="F69">
        <v>-0.40000000000002001</v>
      </c>
      <c r="G69">
        <f t="shared" si="6"/>
        <v>0.30434782608695654</v>
      </c>
      <c r="H69">
        <f t="shared" ref="H69:H132" si="7">G69-G68</f>
        <v>4.7101449275362361E-2</v>
      </c>
    </row>
    <row r="70" spans="1:12" x14ac:dyDescent="0.25">
      <c r="A70">
        <v>146.54333163000001</v>
      </c>
      <c r="B70">
        <v>146.070007</v>
      </c>
      <c r="C70">
        <v>-0.47332463000000002</v>
      </c>
      <c r="D70">
        <f t="shared" si="4"/>
        <v>0.47332463000000002</v>
      </c>
      <c r="E70" s="2">
        <f t="shared" si="5"/>
        <v>3.2403957507854439E-3</v>
      </c>
      <c r="F70">
        <v>-0.30000000000001997</v>
      </c>
      <c r="G70">
        <f t="shared" si="6"/>
        <v>0.33333333333333331</v>
      </c>
      <c r="H70">
        <f t="shared" si="7"/>
        <v>2.8985507246376774E-2</v>
      </c>
    </row>
    <row r="71" spans="1:12" x14ac:dyDescent="0.25">
      <c r="A71">
        <v>146.46200661</v>
      </c>
      <c r="B71">
        <v>146.699997</v>
      </c>
      <c r="C71">
        <v>0.23799039</v>
      </c>
      <c r="D71">
        <f t="shared" si="4"/>
        <v>0.23799039</v>
      </c>
      <c r="E71" s="2">
        <f t="shared" si="5"/>
        <v>1.6222930802104925E-3</v>
      </c>
      <c r="F71">
        <v>-0.20000000000002</v>
      </c>
      <c r="G71">
        <f t="shared" si="6"/>
        <v>0.38768115942028986</v>
      </c>
      <c r="H71">
        <f t="shared" si="7"/>
        <v>5.4347826086956541E-2</v>
      </c>
    </row>
    <row r="72" spans="1:12" x14ac:dyDescent="0.25">
      <c r="A72">
        <v>146.66650368000001</v>
      </c>
      <c r="B72">
        <v>147.16000399999999</v>
      </c>
      <c r="C72">
        <v>0.49350031999999999</v>
      </c>
      <c r="D72">
        <f t="shared" si="4"/>
        <v>0.49350031999999999</v>
      </c>
      <c r="E72" s="2">
        <f t="shared" si="5"/>
        <v>3.3534948803072883E-3</v>
      </c>
      <c r="F72">
        <v>-0.10000000000002</v>
      </c>
      <c r="G72">
        <f t="shared" si="6"/>
        <v>0.40942028985507245</v>
      </c>
      <c r="H72">
        <f t="shared" si="7"/>
        <v>2.1739130434782594E-2</v>
      </c>
    </row>
    <row r="73" spans="1:12" x14ac:dyDescent="0.25">
      <c r="A73">
        <v>147.23101205</v>
      </c>
      <c r="B73">
        <v>148.279999</v>
      </c>
      <c r="C73">
        <v>1.04898695</v>
      </c>
      <c r="D73">
        <f t="shared" si="4"/>
        <v>1.04898695</v>
      </c>
      <c r="E73" s="2">
        <f t="shared" si="5"/>
        <v>7.0743657747124747E-3</v>
      </c>
      <c r="F73">
        <v>0</v>
      </c>
      <c r="G73">
        <f t="shared" si="6"/>
        <v>0.45289855072463769</v>
      </c>
      <c r="H73">
        <f t="shared" si="7"/>
        <v>4.3478260869565244E-2</v>
      </c>
    </row>
    <row r="74" spans="1:12" x14ac:dyDescent="0.25">
      <c r="A74">
        <v>147.56106396999999</v>
      </c>
      <c r="B74">
        <v>146.16000399999999</v>
      </c>
      <c r="C74">
        <v>-1.4010599699999999</v>
      </c>
      <c r="D74">
        <f t="shared" si="4"/>
        <v>1.4010599699999999</v>
      </c>
      <c r="E74" s="2">
        <f t="shared" si="5"/>
        <v>9.585795919928957E-3</v>
      </c>
      <c r="F74">
        <v>9.9999999999970293E-2</v>
      </c>
      <c r="G74">
        <f t="shared" si="6"/>
        <v>0.49275362318840582</v>
      </c>
      <c r="H74">
        <f t="shared" si="7"/>
        <v>3.9855072463768126E-2</v>
      </c>
      <c r="I74" s="3" t="s">
        <v>9</v>
      </c>
      <c r="J74" s="3" t="s">
        <v>10</v>
      </c>
      <c r="L74" s="5" t="s">
        <v>12</v>
      </c>
    </row>
    <row r="75" spans="1:12" x14ac:dyDescent="0.25">
      <c r="A75">
        <v>145.33585576999999</v>
      </c>
      <c r="B75">
        <v>146.11000100000001</v>
      </c>
      <c r="C75">
        <v>0.77414523000000002</v>
      </c>
      <c r="D75">
        <f t="shared" si="4"/>
        <v>0.77414523000000002</v>
      </c>
      <c r="E75" s="2">
        <f t="shared" si="5"/>
        <v>5.2983726281680054E-3</v>
      </c>
      <c r="F75">
        <v>0.19999999999997001</v>
      </c>
      <c r="G75">
        <f t="shared" si="6"/>
        <v>0.52173913043478259</v>
      </c>
      <c r="H75">
        <f t="shared" si="7"/>
        <v>2.8985507246376774E-2</v>
      </c>
      <c r="I75" s="4"/>
      <c r="J75" s="4"/>
      <c r="L75" s="5"/>
    </row>
    <row r="76" spans="1:12" x14ac:dyDescent="0.25">
      <c r="A76">
        <v>146.39831330000001</v>
      </c>
      <c r="B76">
        <v>145.13000500000001</v>
      </c>
      <c r="C76">
        <v>-1.2683082999999999</v>
      </c>
      <c r="D76">
        <f t="shared" si="4"/>
        <v>1.2683082999999999</v>
      </c>
      <c r="E76" s="2">
        <f t="shared" si="5"/>
        <v>8.7391184200675785E-3</v>
      </c>
      <c r="F76">
        <v>0.29999999999997001</v>
      </c>
      <c r="G76">
        <f t="shared" si="6"/>
        <v>0.5688405797101449</v>
      </c>
      <c r="H76">
        <f t="shared" si="7"/>
        <v>4.7101449275362306E-2</v>
      </c>
      <c r="I76" s="4"/>
      <c r="J76" s="4"/>
      <c r="K76" t="s">
        <v>11</v>
      </c>
      <c r="L76" s="5"/>
    </row>
    <row r="77" spans="1:12" x14ac:dyDescent="0.25">
      <c r="A77">
        <v>144.91735105999999</v>
      </c>
      <c r="B77">
        <v>144.96000699999999</v>
      </c>
      <c r="C77">
        <v>4.2655940000000003E-2</v>
      </c>
      <c r="D77">
        <f t="shared" si="4"/>
        <v>4.2655940000000003E-2</v>
      </c>
      <c r="E77" s="2">
        <f t="shared" si="5"/>
        <v>2.9426005753435154E-4</v>
      </c>
      <c r="F77">
        <v>0.39999999999996999</v>
      </c>
      <c r="G77">
        <f t="shared" si="6"/>
        <v>0.57971014492753625</v>
      </c>
      <c r="H77">
        <f t="shared" si="7"/>
        <v>1.0869565217391353E-2</v>
      </c>
      <c r="I77">
        <f>SUM($H$77:$H77)</f>
        <v>1.0869565217391353E-2</v>
      </c>
      <c r="J77">
        <f ca="1">SUM($H$75:INDIRECT("H"&amp;L77))</f>
        <v>2.8985507246376774E-2</v>
      </c>
      <c r="K77">
        <f ca="1">I77+J77+$H$76</f>
        <v>8.6956521739130432E-2</v>
      </c>
      <c r="L77" s="1">
        <v>75</v>
      </c>
    </row>
    <row r="78" spans="1:12" x14ac:dyDescent="0.25">
      <c r="A78">
        <v>145.03537309999999</v>
      </c>
      <c r="B78">
        <v>145.300003</v>
      </c>
      <c r="C78">
        <v>0.26462989999999997</v>
      </c>
      <c r="D78">
        <f t="shared" si="4"/>
        <v>0.26462989999999997</v>
      </c>
      <c r="E78" s="2">
        <f t="shared" si="5"/>
        <v>1.8212656196572822E-3</v>
      </c>
      <c r="F78">
        <v>0.49999999999997002</v>
      </c>
      <c r="G78">
        <f t="shared" si="6"/>
        <v>0.6123188405797102</v>
      </c>
      <c r="H78">
        <f t="shared" si="7"/>
        <v>3.2608695652173947E-2</v>
      </c>
      <c r="I78">
        <f>SUM($H$77:$H78)</f>
        <v>4.3478260869565299E-2</v>
      </c>
      <c r="J78">
        <f ca="1">SUM($H$75:INDIRECT("H"&amp;L78))</f>
        <v>6.88405797101449E-2</v>
      </c>
      <c r="K78">
        <f t="shared" ref="K78:K141" ca="1" si="8">I78+J78+$H$76</f>
        <v>0.15942028985507251</v>
      </c>
      <c r="L78" s="1">
        <v>74</v>
      </c>
    </row>
    <row r="79" spans="1:12" x14ac:dyDescent="0.25">
      <c r="A79">
        <v>144.92391859</v>
      </c>
      <c r="B79">
        <v>144.78999300000001</v>
      </c>
      <c r="C79">
        <v>-0.13392559000000001</v>
      </c>
      <c r="D79">
        <f t="shared" si="4"/>
        <v>0.13392559000000001</v>
      </c>
      <c r="E79" s="2">
        <f t="shared" si="5"/>
        <v>9.2496440689792704E-4</v>
      </c>
      <c r="F79">
        <v>0.59999999999997</v>
      </c>
      <c r="G79">
        <f t="shared" si="6"/>
        <v>0.65217391304347827</v>
      </c>
      <c r="H79">
        <f t="shared" si="7"/>
        <v>3.9855072463768071E-2</v>
      </c>
      <c r="I79">
        <f>SUM($H$77:$H79)</f>
        <v>8.333333333333337E-2</v>
      </c>
      <c r="J79">
        <f ca="1">SUM($H$75:INDIRECT("H"&amp;L79))</f>
        <v>0.11231884057971014</v>
      </c>
      <c r="K79">
        <f t="shared" ca="1" si="8"/>
        <v>0.24275362318840582</v>
      </c>
      <c r="L79" s="1">
        <v>73</v>
      </c>
    </row>
    <row r="80" spans="1:12" x14ac:dyDescent="0.25">
      <c r="A80">
        <v>144.9287526</v>
      </c>
      <c r="B80">
        <v>143.5</v>
      </c>
      <c r="C80">
        <v>-1.4287525999999999</v>
      </c>
      <c r="D80">
        <f t="shared" si="4"/>
        <v>1.4287525999999999</v>
      </c>
      <c r="E80" s="2">
        <f t="shared" si="5"/>
        <v>9.9564641114982567E-3</v>
      </c>
      <c r="F80">
        <v>0.69999999999996998</v>
      </c>
      <c r="G80">
        <f t="shared" si="6"/>
        <v>0.67753623188405798</v>
      </c>
      <c r="H80">
        <f t="shared" si="7"/>
        <v>2.5362318840579712E-2</v>
      </c>
      <c r="I80">
        <f>SUM($H$77:$H80)</f>
        <v>0.10869565217391308</v>
      </c>
      <c r="J80">
        <f ca="1">SUM($H$75:INDIRECT("H"&amp;L80))</f>
        <v>0.13405797101449274</v>
      </c>
      <c r="K80">
        <f t="shared" ca="1" si="8"/>
        <v>0.28985507246376813</v>
      </c>
      <c r="L80" s="1">
        <v>72</v>
      </c>
    </row>
    <row r="81" spans="1:12" x14ac:dyDescent="0.25">
      <c r="A81">
        <v>143.64199406</v>
      </c>
      <c r="B81">
        <v>144.75</v>
      </c>
      <c r="C81">
        <v>1.10800594</v>
      </c>
      <c r="D81">
        <f t="shared" si="4"/>
        <v>1.10800594</v>
      </c>
      <c r="E81" s="2">
        <f t="shared" si="5"/>
        <v>7.6546178929188255E-3</v>
      </c>
      <c r="F81">
        <v>0.79999999999996996</v>
      </c>
      <c r="G81">
        <f t="shared" si="6"/>
        <v>0.69927536231884058</v>
      </c>
      <c r="H81">
        <f t="shared" si="7"/>
        <v>2.1739130434782594E-2</v>
      </c>
      <c r="I81">
        <f>SUM($H$77:$H81)</f>
        <v>0.13043478260869568</v>
      </c>
      <c r="J81">
        <f ca="1">SUM($H$75:INDIRECT("H"&amp;L81))</f>
        <v>0.18840579710144928</v>
      </c>
      <c r="K81">
        <f t="shared" ca="1" si="8"/>
        <v>0.36594202898550726</v>
      </c>
      <c r="L81" s="1">
        <v>71</v>
      </c>
    </row>
    <row r="82" spans="1:12" x14ac:dyDescent="0.25">
      <c r="A82">
        <v>144.94488333000001</v>
      </c>
      <c r="B82">
        <v>145.949997</v>
      </c>
      <c r="C82">
        <v>1.0051136700000001</v>
      </c>
      <c r="D82">
        <f t="shared" si="4"/>
        <v>1.0051136700000001</v>
      </c>
      <c r="E82" s="2">
        <f t="shared" si="5"/>
        <v>6.8866988054819903E-3</v>
      </c>
      <c r="F82">
        <v>0.89999999999997005</v>
      </c>
      <c r="G82">
        <f t="shared" si="6"/>
        <v>0.72826086956521741</v>
      </c>
      <c r="H82">
        <f t="shared" si="7"/>
        <v>2.8985507246376829E-2</v>
      </c>
      <c r="I82">
        <f>SUM($H$77:$H82)</f>
        <v>0.15942028985507251</v>
      </c>
      <c r="J82">
        <f ca="1">SUM($H$75:INDIRECT("H"&amp;L82))</f>
        <v>0.21739130434782605</v>
      </c>
      <c r="K82">
        <f t="shared" ca="1" si="8"/>
        <v>0.42391304347826086</v>
      </c>
      <c r="L82" s="1">
        <v>70</v>
      </c>
    </row>
    <row r="83" spans="1:12" x14ac:dyDescent="0.25">
      <c r="A83">
        <v>145.97582044999999</v>
      </c>
      <c r="B83">
        <v>145.85000600000001</v>
      </c>
      <c r="C83">
        <v>-0.12581444999999999</v>
      </c>
      <c r="D83">
        <f t="shared" si="4"/>
        <v>0.12581444999999999</v>
      </c>
      <c r="E83" s="2">
        <f t="shared" si="5"/>
        <v>8.6262903547635087E-4</v>
      </c>
      <c r="F83">
        <v>0.99999999999997002</v>
      </c>
      <c r="G83">
        <f t="shared" si="6"/>
        <v>0.73550724637681164</v>
      </c>
      <c r="H83">
        <f t="shared" si="7"/>
        <v>7.2463768115942351E-3</v>
      </c>
      <c r="I83">
        <f>SUM($H$77:$H83)</f>
        <v>0.16666666666666674</v>
      </c>
      <c r="J83">
        <f ca="1">SUM($H$75:INDIRECT("H"&amp;L83))</f>
        <v>0.26449275362318841</v>
      </c>
      <c r="K83">
        <f t="shared" ca="1" si="8"/>
        <v>0.47826086956521746</v>
      </c>
      <c r="L83" s="1">
        <v>69</v>
      </c>
    </row>
    <row r="84" spans="1:12" x14ac:dyDescent="0.25">
      <c r="A84">
        <v>146.17055723999999</v>
      </c>
      <c r="B84">
        <v>146.179993</v>
      </c>
      <c r="C84">
        <v>9.4357599999999996E-3</v>
      </c>
      <c r="D84">
        <f t="shared" si="4"/>
        <v>9.4357599999999996E-3</v>
      </c>
      <c r="E84" s="2">
        <f t="shared" si="5"/>
        <v>6.4548915390904413E-5</v>
      </c>
      <c r="F84">
        <v>1.0999999999999699</v>
      </c>
      <c r="G84">
        <f t="shared" si="6"/>
        <v>0.76449275362318836</v>
      </c>
      <c r="H84">
        <f t="shared" si="7"/>
        <v>2.8985507246376718E-2</v>
      </c>
      <c r="I84">
        <f>SUM($H$77:$H84)</f>
        <v>0.19565217391304346</v>
      </c>
      <c r="J84">
        <f ca="1">SUM($H$75:INDIRECT("H"&amp;L84))</f>
        <v>0.29347826086956524</v>
      </c>
      <c r="K84">
        <f t="shared" ca="1" si="8"/>
        <v>0.53623188405797095</v>
      </c>
      <c r="L84" s="1">
        <v>68</v>
      </c>
    </row>
    <row r="85" spans="1:12" x14ac:dyDescent="0.25">
      <c r="A85">
        <v>146.55187979999999</v>
      </c>
      <c r="B85">
        <v>148.490005</v>
      </c>
      <c r="C85">
        <v>1.9381252</v>
      </c>
      <c r="D85">
        <f t="shared" si="4"/>
        <v>1.9381252</v>
      </c>
      <c r="E85" s="2">
        <f t="shared" si="5"/>
        <v>1.3052226646500551E-2</v>
      </c>
      <c r="F85">
        <v>1.19999999999997</v>
      </c>
      <c r="G85">
        <f t="shared" si="6"/>
        <v>0.77898550724637683</v>
      </c>
      <c r="H85">
        <f t="shared" si="7"/>
        <v>1.449275362318847E-2</v>
      </c>
      <c r="I85">
        <f>SUM($H$77:$H85)</f>
        <v>0.21014492753623193</v>
      </c>
      <c r="J85">
        <f ca="1">SUM($H$75:INDIRECT("H"&amp;L85))</f>
        <v>0.32246376811594202</v>
      </c>
      <c r="K85">
        <f t="shared" ca="1" si="8"/>
        <v>0.57971014492753625</v>
      </c>
      <c r="L85" s="1">
        <v>67</v>
      </c>
    </row>
    <row r="86" spans="1:12" x14ac:dyDescent="0.25">
      <c r="A86">
        <v>148.48605169999999</v>
      </c>
      <c r="B86">
        <v>149.33000200000001</v>
      </c>
      <c r="C86">
        <v>0.84395030000000004</v>
      </c>
      <c r="D86">
        <f t="shared" si="4"/>
        <v>0.84395030000000004</v>
      </c>
      <c r="E86" s="2">
        <f t="shared" si="5"/>
        <v>5.6515789774113845E-3</v>
      </c>
      <c r="F86">
        <v>1.2999999999999701</v>
      </c>
      <c r="G86">
        <f t="shared" si="6"/>
        <v>0.81159420289855078</v>
      </c>
      <c r="H86">
        <f t="shared" si="7"/>
        <v>3.2608695652173947E-2</v>
      </c>
      <c r="I86">
        <f>SUM($H$77:$H86)</f>
        <v>0.24275362318840588</v>
      </c>
      <c r="J86">
        <f ca="1">SUM($H$75:INDIRECT("H"&amp;L86))</f>
        <v>0.34057971014492749</v>
      </c>
      <c r="K86">
        <f t="shared" ca="1" si="8"/>
        <v>0.63043478260869568</v>
      </c>
      <c r="L86" s="1">
        <v>66</v>
      </c>
    </row>
    <row r="87" spans="1:12" x14ac:dyDescent="0.25">
      <c r="A87">
        <v>149.61629545</v>
      </c>
      <c r="B87">
        <v>150.89999399999999</v>
      </c>
      <c r="C87">
        <v>1.28369855</v>
      </c>
      <c r="D87">
        <f t="shared" si="4"/>
        <v>1.28369855</v>
      </c>
      <c r="E87" s="2">
        <f t="shared" si="5"/>
        <v>8.5069489797328958E-3</v>
      </c>
      <c r="F87">
        <v>1.3999999999999699</v>
      </c>
      <c r="G87">
        <f t="shared" si="6"/>
        <v>0.8188405797101449</v>
      </c>
      <c r="H87">
        <f t="shared" si="7"/>
        <v>7.2463768115941241E-3</v>
      </c>
      <c r="I87">
        <f>SUM($H$77:$H87)</f>
        <v>0.25</v>
      </c>
      <c r="J87">
        <f ca="1">SUM($H$75:INDIRECT("H"&amp;L87))</f>
        <v>0.36594202898550726</v>
      </c>
      <c r="K87">
        <f t="shared" ca="1" si="8"/>
        <v>0.66304347826086962</v>
      </c>
      <c r="L87" s="1">
        <v>65</v>
      </c>
    </row>
    <row r="88" spans="1:12" x14ac:dyDescent="0.25">
      <c r="A88">
        <v>150.61929939000001</v>
      </c>
      <c r="B88">
        <v>150.13000500000001</v>
      </c>
      <c r="C88">
        <v>-0.48929439000000002</v>
      </c>
      <c r="D88">
        <f t="shared" si="4"/>
        <v>0.48929439000000002</v>
      </c>
      <c r="E88" s="2">
        <f t="shared" si="5"/>
        <v>3.2591379051775827E-3</v>
      </c>
      <c r="F88">
        <v>1.49999999999997</v>
      </c>
      <c r="G88">
        <f t="shared" si="6"/>
        <v>0.8188405797101449</v>
      </c>
      <c r="H88">
        <f t="shared" si="7"/>
        <v>0</v>
      </c>
      <c r="I88">
        <f>SUM($H$77:$H88)</f>
        <v>0.25</v>
      </c>
      <c r="J88">
        <f ca="1">SUM($H$75:INDIRECT("H"&amp;L88))</f>
        <v>0.36956521739130432</v>
      </c>
      <c r="K88">
        <f t="shared" ca="1" si="8"/>
        <v>0.66666666666666663</v>
      </c>
      <c r="L88" s="1">
        <v>64</v>
      </c>
    </row>
    <row r="89" spans="1:12" x14ac:dyDescent="0.25">
      <c r="A89">
        <v>150.47823819000001</v>
      </c>
      <c r="B89">
        <v>151.41999799999999</v>
      </c>
      <c r="C89">
        <v>0.94175980999999998</v>
      </c>
      <c r="D89">
        <f t="shared" si="4"/>
        <v>0.94175980999999998</v>
      </c>
      <c r="E89" s="2">
        <f t="shared" si="5"/>
        <v>6.2195206870891652E-3</v>
      </c>
      <c r="F89">
        <v>1.5999999999999699</v>
      </c>
      <c r="G89">
        <f t="shared" si="6"/>
        <v>0.82971014492753625</v>
      </c>
      <c r="H89">
        <f t="shared" si="7"/>
        <v>1.0869565217391353E-2</v>
      </c>
      <c r="I89">
        <f>SUM($H$77:$H89)</f>
        <v>0.26086956521739135</v>
      </c>
      <c r="J89">
        <f ca="1">SUM($H$75:INDIRECT("H"&amp;L89))</f>
        <v>0.3768115942028985</v>
      </c>
      <c r="K89">
        <f t="shared" ca="1" si="8"/>
        <v>0.68478260869565211</v>
      </c>
      <c r="L89" s="1">
        <v>63</v>
      </c>
    </row>
    <row r="90" spans="1:12" x14ac:dyDescent="0.25">
      <c r="A90">
        <v>151.66910042999999</v>
      </c>
      <c r="B90">
        <v>151.740005</v>
      </c>
      <c r="C90">
        <v>7.090457E-2</v>
      </c>
      <c r="D90">
        <f t="shared" si="4"/>
        <v>7.090457E-2</v>
      </c>
      <c r="E90" s="2">
        <f t="shared" si="5"/>
        <v>4.6727670794527784E-4</v>
      </c>
      <c r="F90">
        <v>1.69999999999997</v>
      </c>
      <c r="G90">
        <f t="shared" si="6"/>
        <v>0.84057971014492749</v>
      </c>
      <c r="H90">
        <f t="shared" si="7"/>
        <v>1.0869565217391242E-2</v>
      </c>
      <c r="I90">
        <f>SUM($H$77:$H90)</f>
        <v>0.27173913043478259</v>
      </c>
      <c r="J90">
        <f ca="1">SUM($H$75:INDIRECT("H"&amp;L90))</f>
        <v>0.38043478260869562</v>
      </c>
      <c r="K90">
        <f t="shared" ca="1" si="8"/>
        <v>0.69927536231884058</v>
      </c>
      <c r="L90" s="1">
        <v>62</v>
      </c>
    </row>
    <row r="91" spans="1:12" x14ac:dyDescent="0.25">
      <c r="A91">
        <v>151.47235964999999</v>
      </c>
      <c r="B91">
        <v>150.44000199999999</v>
      </c>
      <c r="C91">
        <v>-1.03235765</v>
      </c>
      <c r="D91">
        <f t="shared" si="4"/>
        <v>1.03235765</v>
      </c>
      <c r="E91" s="2">
        <f t="shared" si="5"/>
        <v>6.8622549606187858E-3</v>
      </c>
      <c r="F91">
        <v>1.7999999999999701</v>
      </c>
      <c r="G91">
        <f t="shared" si="6"/>
        <v>0.85869565217391308</v>
      </c>
      <c r="H91">
        <f t="shared" si="7"/>
        <v>1.8115942028985588E-2</v>
      </c>
      <c r="I91">
        <f>SUM($H$77:$H91)</f>
        <v>0.28985507246376818</v>
      </c>
      <c r="J91">
        <f ca="1">SUM($H$75:INDIRECT("H"&amp;L91))</f>
        <v>0.38768115942028986</v>
      </c>
      <c r="K91">
        <f t="shared" ca="1" si="8"/>
        <v>0.7246376811594204</v>
      </c>
      <c r="L91" s="1">
        <v>61</v>
      </c>
    </row>
    <row r="92" spans="1:12" x14ac:dyDescent="0.25">
      <c r="A92">
        <v>150.80456887</v>
      </c>
      <c r="B92">
        <v>152.44000199999999</v>
      </c>
      <c r="C92">
        <v>1.63543313</v>
      </c>
      <c r="D92">
        <f t="shared" si="4"/>
        <v>1.63543313</v>
      </c>
      <c r="E92" s="2">
        <f t="shared" si="5"/>
        <v>1.0728372530459558E-2</v>
      </c>
      <c r="F92">
        <v>1.8999999999999699</v>
      </c>
      <c r="G92">
        <f t="shared" si="6"/>
        <v>0.88043478260869568</v>
      </c>
      <c r="H92">
        <f t="shared" si="7"/>
        <v>2.1739130434782594E-2</v>
      </c>
      <c r="I92">
        <f>SUM($H$77:$H92)</f>
        <v>0.31159420289855078</v>
      </c>
      <c r="J92">
        <f ca="1">SUM($H$75:INDIRECT("H"&amp;L92))</f>
        <v>0.41304347826086957</v>
      </c>
      <c r="K92">
        <f t="shared" ca="1" si="8"/>
        <v>0.77173913043478271</v>
      </c>
      <c r="L92" s="1">
        <v>60</v>
      </c>
    </row>
    <row r="93" spans="1:12" x14ac:dyDescent="0.25">
      <c r="A93">
        <v>152.58886655000001</v>
      </c>
      <c r="B93">
        <v>153.83999600000001</v>
      </c>
      <c r="C93">
        <v>1.2511294500000001</v>
      </c>
      <c r="D93">
        <f t="shared" si="4"/>
        <v>1.2511294500000001</v>
      </c>
      <c r="E93" s="2">
        <f t="shared" si="5"/>
        <v>8.1326669431270662E-3</v>
      </c>
      <c r="F93">
        <v>1.99999999999997</v>
      </c>
      <c r="G93">
        <f t="shared" si="6"/>
        <v>0.89492753623188404</v>
      </c>
      <c r="H93">
        <f t="shared" si="7"/>
        <v>1.4492753623188359E-2</v>
      </c>
      <c r="I93">
        <f>SUM($H$77:$H93)</f>
        <v>0.32608695652173914</v>
      </c>
      <c r="J93">
        <f ca="1">SUM($H$75:INDIRECT("H"&amp;L93))</f>
        <v>0.43840579710144928</v>
      </c>
      <c r="K93">
        <f t="shared" ca="1" si="8"/>
        <v>0.81159420289855078</v>
      </c>
      <c r="L93" s="1">
        <v>59</v>
      </c>
    </row>
    <row r="94" spans="1:12" x14ac:dyDescent="0.25">
      <c r="A94">
        <v>153.56093837</v>
      </c>
      <c r="B94">
        <v>153.929993</v>
      </c>
      <c r="C94">
        <v>0.36905462999999999</v>
      </c>
      <c r="D94">
        <f t="shared" si="4"/>
        <v>0.36905462999999999</v>
      </c>
      <c r="E94" s="2">
        <f t="shared" si="5"/>
        <v>2.3975485401340857E-3</v>
      </c>
      <c r="F94">
        <v>2.0999999999999699</v>
      </c>
      <c r="G94">
        <f t="shared" si="6"/>
        <v>0.91304347826086951</v>
      </c>
      <c r="H94">
        <f t="shared" si="7"/>
        <v>1.8115942028985477E-2</v>
      </c>
      <c r="I94">
        <f>SUM($H$77:$H94)</f>
        <v>0.34420289855072461</v>
      </c>
      <c r="J94">
        <f ca="1">SUM($H$75:INDIRECT("H"&amp;L94))</f>
        <v>0.44565217391304346</v>
      </c>
      <c r="K94">
        <f t="shared" ca="1" si="8"/>
        <v>0.83695652173913038</v>
      </c>
      <c r="L94" s="1">
        <v>58</v>
      </c>
    </row>
    <row r="95" spans="1:12" x14ac:dyDescent="0.25">
      <c r="A95">
        <v>154.04695383000001</v>
      </c>
      <c r="B95">
        <v>153.990005</v>
      </c>
      <c r="C95">
        <v>-5.6948829999999999E-2</v>
      </c>
      <c r="D95">
        <f t="shared" si="4"/>
        <v>5.6948829999999999E-2</v>
      </c>
      <c r="E95" s="2">
        <f t="shared" si="5"/>
        <v>3.6982159978499906E-4</v>
      </c>
      <c r="F95">
        <v>2.19999999999997</v>
      </c>
      <c r="G95">
        <f t="shared" si="6"/>
        <v>0.91666666666666663</v>
      </c>
      <c r="H95">
        <f t="shared" si="7"/>
        <v>3.6231884057971175E-3</v>
      </c>
      <c r="I95">
        <f>SUM($H$77:$H95)</f>
        <v>0.34782608695652173</v>
      </c>
      <c r="J95">
        <f ca="1">SUM($H$75:INDIRECT("H"&amp;L95))</f>
        <v>0.44927536231884058</v>
      </c>
      <c r="K95">
        <f t="shared" ca="1" si="8"/>
        <v>0.84420289855072461</v>
      </c>
      <c r="L95" s="1">
        <v>57</v>
      </c>
    </row>
    <row r="96" spans="1:12" x14ac:dyDescent="0.25">
      <c r="A96">
        <v>152.66136341000001</v>
      </c>
      <c r="B96">
        <v>150.229996</v>
      </c>
      <c r="C96">
        <v>-2.43136741</v>
      </c>
      <c r="D96">
        <f t="shared" si="4"/>
        <v>2.43136741</v>
      </c>
      <c r="E96" s="2">
        <f t="shared" si="5"/>
        <v>1.6184300570706266E-2</v>
      </c>
      <c r="F96">
        <v>2.2999999999999701</v>
      </c>
      <c r="G96">
        <f t="shared" si="6"/>
        <v>0.92028985507246375</v>
      </c>
      <c r="H96">
        <f t="shared" si="7"/>
        <v>3.6231884057971175E-3</v>
      </c>
      <c r="I96">
        <f>SUM($H$77:$H96)</f>
        <v>0.35144927536231885</v>
      </c>
      <c r="J96">
        <f ca="1">SUM($H$75:INDIRECT("H"&amp;L96))</f>
        <v>0.45289855072463764</v>
      </c>
      <c r="K96">
        <f t="shared" ca="1" si="8"/>
        <v>0.85144927536231885</v>
      </c>
      <c r="L96" s="1">
        <v>56</v>
      </c>
    </row>
    <row r="97" spans="1:12" x14ac:dyDescent="0.25">
      <c r="A97">
        <v>150.0878031</v>
      </c>
      <c r="B97">
        <v>150.33000200000001</v>
      </c>
      <c r="C97">
        <v>0.24219889999999999</v>
      </c>
      <c r="D97">
        <f t="shared" si="4"/>
        <v>0.24219889999999999</v>
      </c>
      <c r="E97" s="2">
        <f t="shared" si="5"/>
        <v>1.6111148591616462E-3</v>
      </c>
      <c r="F97">
        <v>2.3999999999999702</v>
      </c>
      <c r="G97">
        <f t="shared" si="6"/>
        <v>0.92753623188405798</v>
      </c>
      <c r="H97">
        <f t="shared" si="7"/>
        <v>7.2463768115942351E-3</v>
      </c>
      <c r="I97">
        <f>SUM($H$77:$H97)</f>
        <v>0.35869565217391308</v>
      </c>
      <c r="J97">
        <f ca="1">SUM($H$75:INDIRECT("H"&amp;L97))</f>
        <v>0.45652173913043476</v>
      </c>
      <c r="K97">
        <f t="shared" ca="1" si="8"/>
        <v>0.8623188405797102</v>
      </c>
      <c r="L97" s="1">
        <v>55</v>
      </c>
    </row>
    <row r="98" spans="1:12" x14ac:dyDescent="0.25">
      <c r="A98">
        <v>149.99147911</v>
      </c>
      <c r="B98">
        <v>150.220001</v>
      </c>
      <c r="C98">
        <v>0.22852189000000001</v>
      </c>
      <c r="D98">
        <f t="shared" si="4"/>
        <v>0.22852189000000001</v>
      </c>
      <c r="E98" s="2">
        <f t="shared" si="5"/>
        <v>1.5212480926557843E-3</v>
      </c>
      <c r="F98">
        <v>2.4999999999999698</v>
      </c>
      <c r="G98">
        <f t="shared" si="6"/>
        <v>0.93478260869565222</v>
      </c>
      <c r="H98">
        <f t="shared" si="7"/>
        <v>7.2463768115942351E-3</v>
      </c>
      <c r="I98">
        <f>SUM($H$77:$H98)</f>
        <v>0.36594202898550732</v>
      </c>
      <c r="J98">
        <f ca="1">SUM($H$75:INDIRECT("H"&amp;L98))</f>
        <v>0.46014492753623187</v>
      </c>
      <c r="K98">
        <f t="shared" ca="1" si="8"/>
        <v>0.87318840579710155</v>
      </c>
      <c r="L98" s="1">
        <v>54</v>
      </c>
    </row>
    <row r="99" spans="1:12" x14ac:dyDescent="0.25">
      <c r="A99">
        <v>150.66373118999999</v>
      </c>
      <c r="B99">
        <v>159.75</v>
      </c>
      <c r="C99">
        <v>9.08626881</v>
      </c>
      <c r="D99">
        <f t="shared" si="4"/>
        <v>9.08626881</v>
      </c>
      <c r="E99" s="2">
        <f t="shared" si="5"/>
        <v>5.6878052018779345E-2</v>
      </c>
      <c r="F99">
        <v>2.5999999999999699</v>
      </c>
      <c r="G99">
        <f t="shared" si="6"/>
        <v>0.93840579710144922</v>
      </c>
      <c r="H99">
        <f t="shared" si="7"/>
        <v>3.6231884057970065E-3</v>
      </c>
      <c r="I99">
        <f>SUM($H$77:$H99)</f>
        <v>0.36956521739130432</v>
      </c>
      <c r="J99">
        <f ca="1">SUM($H$75:INDIRECT("H"&amp;L99))</f>
        <v>0.47101449275362317</v>
      </c>
      <c r="K99">
        <f t="shared" ca="1" si="8"/>
        <v>0.8876811594202898</v>
      </c>
      <c r="L99" s="1">
        <v>53</v>
      </c>
    </row>
    <row r="100" spans="1:12" x14ac:dyDescent="0.25">
      <c r="A100">
        <v>160.26507685000001</v>
      </c>
      <c r="B100">
        <v>157.21000699999999</v>
      </c>
      <c r="C100">
        <v>-3.0550698500000002</v>
      </c>
      <c r="D100">
        <f t="shared" si="4"/>
        <v>3.0550698500000002</v>
      </c>
      <c r="E100" s="2">
        <f t="shared" si="5"/>
        <v>1.9433049513190342E-2</v>
      </c>
      <c r="F100">
        <v>2.69999999999997</v>
      </c>
      <c r="G100">
        <f t="shared" si="6"/>
        <v>0.94565217391304346</v>
      </c>
      <c r="H100">
        <f t="shared" si="7"/>
        <v>7.2463768115942351E-3</v>
      </c>
      <c r="I100">
        <f>SUM($H$77:$H100)</f>
        <v>0.37681159420289856</v>
      </c>
      <c r="J100">
        <f ca="1">SUM($H$75:INDIRECT("H"&amp;L100))</f>
        <v>0.47463768115942029</v>
      </c>
      <c r="K100">
        <f t="shared" ca="1" si="8"/>
        <v>0.89855072463768115</v>
      </c>
      <c r="L100" s="1">
        <v>52</v>
      </c>
    </row>
    <row r="101" spans="1:12" x14ac:dyDescent="0.25">
      <c r="A101">
        <v>157.20841267</v>
      </c>
      <c r="B101">
        <v>157.39999399999999</v>
      </c>
      <c r="C101">
        <v>0.19158132999999999</v>
      </c>
      <c r="D101">
        <f t="shared" si="4"/>
        <v>0.19158132999999999</v>
      </c>
      <c r="E101" s="2">
        <f t="shared" si="5"/>
        <v>1.2171622446186371E-3</v>
      </c>
      <c r="F101">
        <v>2.7999999999999701</v>
      </c>
      <c r="G101">
        <f t="shared" si="6"/>
        <v>0.95289855072463769</v>
      </c>
      <c r="H101">
        <f t="shared" si="7"/>
        <v>7.2463768115942351E-3</v>
      </c>
      <c r="I101">
        <f>SUM($H$77:$H101)</f>
        <v>0.38405797101449279</v>
      </c>
      <c r="J101">
        <f ca="1">SUM($H$75:INDIRECT("H"&amp;L101))</f>
        <v>0.48188405797101452</v>
      </c>
      <c r="K101">
        <f t="shared" ca="1" si="8"/>
        <v>0.91304347826086962</v>
      </c>
      <c r="L101" s="1">
        <v>51</v>
      </c>
    </row>
    <row r="102" spans="1:12" x14ac:dyDescent="0.25">
      <c r="A102">
        <v>157.62872325000001</v>
      </c>
      <c r="B102">
        <v>158.91999799999999</v>
      </c>
      <c r="C102">
        <v>1.2912747499999999</v>
      </c>
      <c r="D102">
        <f t="shared" si="4"/>
        <v>1.2912747499999999</v>
      </c>
      <c r="E102" s="2">
        <f t="shared" si="5"/>
        <v>8.125313152848139E-3</v>
      </c>
      <c r="F102">
        <v>2.8999999999999599</v>
      </c>
      <c r="G102">
        <f t="shared" si="6"/>
        <v>0.95652173913043481</v>
      </c>
      <c r="H102">
        <f t="shared" si="7"/>
        <v>3.6231884057971175E-3</v>
      </c>
      <c r="I102">
        <f>SUM($H$77:$H102)</f>
        <v>0.38768115942028991</v>
      </c>
      <c r="J102">
        <f ca="1">SUM($H$75:INDIRECT("H"&amp;L102))</f>
        <v>0.48913043478260865</v>
      </c>
      <c r="K102">
        <f t="shared" ca="1" si="8"/>
        <v>0.92391304347826086</v>
      </c>
      <c r="L102" s="1">
        <v>50</v>
      </c>
    </row>
    <row r="103" spans="1:12" x14ac:dyDescent="0.25">
      <c r="A103">
        <v>158.93009117</v>
      </c>
      <c r="B103">
        <v>161.83000200000001</v>
      </c>
      <c r="C103">
        <v>2.8999108300000001</v>
      </c>
      <c r="D103">
        <f t="shared" si="4"/>
        <v>2.8999108300000001</v>
      </c>
      <c r="E103" s="2">
        <f t="shared" si="5"/>
        <v>1.7919488315893364E-2</v>
      </c>
      <c r="F103">
        <v>2.99999999999996</v>
      </c>
      <c r="G103">
        <f t="shared" si="6"/>
        <v>0.96014492753623193</v>
      </c>
      <c r="H103">
        <f t="shared" si="7"/>
        <v>3.6231884057971175E-3</v>
      </c>
      <c r="I103">
        <f>SUM($H$77:$H103)</f>
        <v>0.39130434782608703</v>
      </c>
      <c r="J103">
        <f ca="1">SUM($H$75:INDIRECT("H"&amp;L103))</f>
        <v>0.5</v>
      </c>
      <c r="K103">
        <f t="shared" ca="1" si="8"/>
        <v>0.93840579710144933</v>
      </c>
      <c r="L103" s="1">
        <v>49</v>
      </c>
    </row>
    <row r="104" spans="1:12" x14ac:dyDescent="0.25">
      <c r="A104">
        <v>161.56479569999999</v>
      </c>
      <c r="B104">
        <v>161.270004</v>
      </c>
      <c r="C104">
        <v>-0.29479169999999999</v>
      </c>
      <c r="D104">
        <f t="shared" si="4"/>
        <v>0.29479169999999999</v>
      </c>
      <c r="E104" s="2">
        <f t="shared" si="5"/>
        <v>1.8279388149578021E-3</v>
      </c>
      <c r="F104">
        <v>3.1</v>
      </c>
      <c r="G104">
        <f t="shared" si="6"/>
        <v>0.96014492753623193</v>
      </c>
      <c r="H104">
        <f t="shared" si="7"/>
        <v>0</v>
      </c>
      <c r="I104">
        <f>SUM($H$77:$H104)</f>
        <v>0.39130434782608703</v>
      </c>
      <c r="J104">
        <f ca="1">SUM($H$75:INDIRECT("H"&amp;L104))</f>
        <v>0.5</v>
      </c>
      <c r="K104">
        <f t="shared" ca="1" si="8"/>
        <v>0.93840579710144933</v>
      </c>
      <c r="L104" s="1">
        <v>48</v>
      </c>
    </row>
    <row r="105" spans="1:12" x14ac:dyDescent="0.25">
      <c r="A105">
        <v>161.20513389999999</v>
      </c>
      <c r="B105">
        <v>160</v>
      </c>
      <c r="C105">
        <v>-1.2051339000000001</v>
      </c>
      <c r="D105">
        <f t="shared" si="4"/>
        <v>1.2051339000000001</v>
      </c>
      <c r="E105" s="2">
        <f t="shared" si="5"/>
        <v>7.5320868750000007E-3</v>
      </c>
      <c r="F105">
        <v>3.2</v>
      </c>
      <c r="G105">
        <f t="shared" si="6"/>
        <v>0.96739130434782605</v>
      </c>
      <c r="H105">
        <f t="shared" si="7"/>
        <v>7.2463768115941241E-3</v>
      </c>
      <c r="I105">
        <f>SUM($H$77:$H105)</f>
        <v>0.39855072463768115</v>
      </c>
      <c r="J105">
        <f ca="1">SUM($H$75:INDIRECT("H"&amp;L105))</f>
        <v>0.5</v>
      </c>
      <c r="K105">
        <f t="shared" ca="1" si="8"/>
        <v>0.94565217391304346</v>
      </c>
      <c r="L105" s="1">
        <v>47</v>
      </c>
    </row>
    <row r="106" spans="1:12" x14ac:dyDescent="0.25">
      <c r="A106">
        <v>158.02715968000001</v>
      </c>
      <c r="B106">
        <v>158.570007</v>
      </c>
      <c r="C106">
        <v>0.54284732000000002</v>
      </c>
      <c r="D106">
        <f t="shared" si="4"/>
        <v>0.54284732000000002</v>
      </c>
      <c r="E106" s="2">
        <f t="shared" si="5"/>
        <v>3.4233921677256406E-3</v>
      </c>
      <c r="F106">
        <v>3.3</v>
      </c>
      <c r="G106">
        <f t="shared" si="6"/>
        <v>0.96739130434782605</v>
      </c>
      <c r="H106">
        <f t="shared" si="7"/>
        <v>0</v>
      </c>
      <c r="I106">
        <f>SUM($H$77:$H106)</f>
        <v>0.39855072463768115</v>
      </c>
      <c r="J106">
        <f ca="1">SUM($H$75:INDIRECT("H"&amp;L106))</f>
        <v>0.5</v>
      </c>
      <c r="K106">
        <f t="shared" ca="1" si="8"/>
        <v>0.94565217391304346</v>
      </c>
      <c r="L106" s="1">
        <v>46</v>
      </c>
    </row>
    <row r="107" spans="1:12" x14ac:dyDescent="0.25">
      <c r="A107">
        <v>158.12848897999999</v>
      </c>
      <c r="B107">
        <v>160.21000699999999</v>
      </c>
      <c r="C107">
        <v>2.0815180199999999</v>
      </c>
      <c r="D107">
        <f t="shared" si="4"/>
        <v>2.0815180199999999</v>
      </c>
      <c r="E107" s="2">
        <f t="shared" si="5"/>
        <v>1.2992434486317699E-2</v>
      </c>
      <c r="F107">
        <v>3.4</v>
      </c>
      <c r="G107">
        <f t="shared" si="6"/>
        <v>0.96739130434782605</v>
      </c>
      <c r="H107">
        <f t="shared" si="7"/>
        <v>0</v>
      </c>
      <c r="I107">
        <f>SUM($H$77:$H107)</f>
        <v>0.39855072463768115</v>
      </c>
      <c r="J107">
        <f ca="1">SUM($H$75:INDIRECT("H"&amp;L107))</f>
        <v>0.50362318840579712</v>
      </c>
      <c r="K107">
        <f t="shared" ca="1" si="8"/>
        <v>0.94927536231884058</v>
      </c>
      <c r="L107" s="1">
        <v>45</v>
      </c>
    </row>
    <row r="108" spans="1:12" x14ac:dyDescent="0.25">
      <c r="A108">
        <v>160.32338974999999</v>
      </c>
      <c r="B108">
        <v>162.199997</v>
      </c>
      <c r="C108">
        <v>1.8766072499999999</v>
      </c>
      <c r="D108">
        <f t="shared" si="4"/>
        <v>1.8766072499999999</v>
      </c>
      <c r="E108" s="2">
        <f t="shared" si="5"/>
        <v>1.1569711989575437E-2</v>
      </c>
      <c r="F108">
        <v>3.5</v>
      </c>
      <c r="G108">
        <f t="shared" si="6"/>
        <v>0.97101449275362317</v>
      </c>
      <c r="H108">
        <f t="shared" si="7"/>
        <v>3.6231884057971175E-3</v>
      </c>
      <c r="I108">
        <f>SUM($H$77:$H108)</f>
        <v>0.40217391304347827</v>
      </c>
      <c r="J108">
        <f ca="1">SUM($H$75:INDIRECT("H"&amp;L108))</f>
        <v>0.50362318840579712</v>
      </c>
      <c r="K108">
        <f t="shared" ca="1" si="8"/>
        <v>0.95289855072463769</v>
      </c>
      <c r="L108" s="1">
        <v>44</v>
      </c>
    </row>
    <row r="109" spans="1:12" x14ac:dyDescent="0.25">
      <c r="A109">
        <v>162.11280988999999</v>
      </c>
      <c r="B109">
        <v>162.509995</v>
      </c>
      <c r="C109">
        <v>0.39718511000000001</v>
      </c>
      <c r="D109">
        <f t="shared" si="4"/>
        <v>0.39718511000000001</v>
      </c>
      <c r="E109" s="2">
        <f t="shared" si="5"/>
        <v>2.4440657326953953E-3</v>
      </c>
      <c r="F109">
        <v>3.6</v>
      </c>
      <c r="G109">
        <f t="shared" si="6"/>
        <v>0.97101449275362317</v>
      </c>
      <c r="H109">
        <f t="shared" si="7"/>
        <v>0</v>
      </c>
      <c r="I109">
        <f>SUM($H$77:$H109)</f>
        <v>0.40217391304347827</v>
      </c>
      <c r="J109">
        <f ca="1">SUM($H$75:INDIRECT("H"&amp;L109))</f>
        <v>0.50724637681159424</v>
      </c>
      <c r="K109">
        <f t="shared" ca="1" si="8"/>
        <v>0.95652173913043481</v>
      </c>
      <c r="L109" s="1">
        <v>43</v>
      </c>
    </row>
    <row r="110" spans="1:12" x14ac:dyDescent="0.25">
      <c r="A110">
        <v>162.02614477</v>
      </c>
      <c r="B110">
        <v>160.71000699999999</v>
      </c>
      <c r="C110">
        <v>-1.3161377700000001</v>
      </c>
      <c r="D110">
        <f t="shared" si="4"/>
        <v>1.3161377700000001</v>
      </c>
      <c r="E110" s="2">
        <f t="shared" si="5"/>
        <v>8.1895197104932E-3</v>
      </c>
      <c r="F110">
        <v>3.7</v>
      </c>
      <c r="G110">
        <f t="shared" si="6"/>
        <v>0.97101449275362317</v>
      </c>
      <c r="H110">
        <f t="shared" si="7"/>
        <v>0</v>
      </c>
      <c r="I110">
        <f>SUM($H$77:$H110)</f>
        <v>0.40217391304347827</v>
      </c>
      <c r="J110">
        <f ca="1">SUM($H$75:INDIRECT("H"&amp;L110))</f>
        <v>0.50724637681159424</v>
      </c>
      <c r="K110">
        <f t="shared" ca="1" si="8"/>
        <v>0.95652173913043481</v>
      </c>
      <c r="L110" s="1">
        <v>42</v>
      </c>
    </row>
    <row r="111" spans="1:12" x14ac:dyDescent="0.25">
      <c r="A111">
        <v>159.59474725999999</v>
      </c>
      <c r="B111">
        <v>159.5</v>
      </c>
      <c r="C111">
        <v>-9.474726E-2</v>
      </c>
      <c r="D111">
        <f t="shared" si="4"/>
        <v>9.474726E-2</v>
      </c>
      <c r="E111" s="2">
        <f t="shared" si="5"/>
        <v>5.9402670846394983E-4</v>
      </c>
      <c r="F111">
        <v>3.8</v>
      </c>
      <c r="G111">
        <f t="shared" si="6"/>
        <v>0.97101449275362317</v>
      </c>
      <c r="H111">
        <f t="shared" si="7"/>
        <v>0</v>
      </c>
      <c r="I111">
        <f>SUM($H$77:$H111)</f>
        <v>0.40217391304347827</v>
      </c>
      <c r="J111">
        <f ca="1">SUM($H$75:INDIRECT("H"&amp;L111))</f>
        <v>0.51086956521739135</v>
      </c>
      <c r="K111">
        <f t="shared" ca="1" si="8"/>
        <v>0.96014492753623193</v>
      </c>
      <c r="L111" s="1">
        <v>41</v>
      </c>
    </row>
    <row r="112" spans="1:12" x14ac:dyDescent="0.25">
      <c r="A112">
        <v>158.76631950999999</v>
      </c>
      <c r="B112">
        <v>157.88999899999999</v>
      </c>
      <c r="C112">
        <v>-0.87632051</v>
      </c>
      <c r="D112">
        <f t="shared" si="4"/>
        <v>0.87632051</v>
      </c>
      <c r="E112" s="2">
        <f t="shared" si="5"/>
        <v>5.5501964377110422E-3</v>
      </c>
      <c r="F112">
        <v>3.9</v>
      </c>
      <c r="G112">
        <f t="shared" si="6"/>
        <v>0.97101449275362317</v>
      </c>
      <c r="H112">
        <f t="shared" si="7"/>
        <v>0</v>
      </c>
      <c r="I112">
        <f>SUM($H$77:$H112)</f>
        <v>0.40217391304347827</v>
      </c>
      <c r="J112">
        <f ca="1">SUM($H$75:INDIRECT("H"&amp;L112))</f>
        <v>0.51086956521739135</v>
      </c>
      <c r="K112">
        <f t="shared" ca="1" si="8"/>
        <v>0.96014492753623193</v>
      </c>
      <c r="L112" s="1">
        <v>40</v>
      </c>
    </row>
    <row r="113" spans="1:12" x14ac:dyDescent="0.25">
      <c r="A113">
        <v>157.93286001000001</v>
      </c>
      <c r="B113">
        <v>160</v>
      </c>
      <c r="C113">
        <v>2.0671399899999998</v>
      </c>
      <c r="D113">
        <f t="shared" si="4"/>
        <v>2.0671399899999998</v>
      </c>
      <c r="E113" s="2">
        <f t="shared" si="5"/>
        <v>1.2919624937499999E-2</v>
      </c>
      <c r="F113">
        <v>4</v>
      </c>
      <c r="G113">
        <f t="shared" si="6"/>
        <v>0.97101449275362317</v>
      </c>
      <c r="H113">
        <f t="shared" si="7"/>
        <v>0</v>
      </c>
      <c r="I113">
        <f>SUM($H$77:$H113)</f>
        <v>0.40217391304347827</v>
      </c>
      <c r="J113">
        <f ca="1">SUM($H$75:INDIRECT("H"&amp;L113))</f>
        <v>0.51086956521739135</v>
      </c>
      <c r="K113">
        <f t="shared" ca="1" si="8"/>
        <v>0.96014492753623193</v>
      </c>
      <c r="L113" s="1">
        <v>39</v>
      </c>
    </row>
    <row r="114" spans="1:12" x14ac:dyDescent="0.25">
      <c r="A114">
        <v>160.18781598999999</v>
      </c>
      <c r="B114">
        <v>160.470001</v>
      </c>
      <c r="C114">
        <v>0.28218501000000001</v>
      </c>
      <c r="D114">
        <f t="shared" si="4"/>
        <v>0.28218501000000001</v>
      </c>
      <c r="E114" s="2">
        <f t="shared" si="5"/>
        <v>1.7584907349754426E-3</v>
      </c>
      <c r="F114">
        <v>4.0999999999999996</v>
      </c>
      <c r="G114">
        <f t="shared" si="6"/>
        <v>0.97101449275362317</v>
      </c>
      <c r="H114">
        <f t="shared" si="7"/>
        <v>0</v>
      </c>
      <c r="I114">
        <f>SUM($H$77:$H114)</f>
        <v>0.40217391304347827</v>
      </c>
      <c r="J114">
        <f ca="1">SUM($H$75:INDIRECT("H"&amp;L114))</f>
        <v>0.51449275362318836</v>
      </c>
      <c r="K114">
        <f t="shared" ca="1" si="8"/>
        <v>0.96376811594202894</v>
      </c>
      <c r="L114" s="1">
        <v>38</v>
      </c>
    </row>
    <row r="115" spans="1:12" x14ac:dyDescent="0.25">
      <c r="A115">
        <v>160.49304480999999</v>
      </c>
      <c r="B115">
        <v>160.740005</v>
      </c>
      <c r="C115">
        <v>0.24696019</v>
      </c>
      <c r="D115">
        <f t="shared" si="4"/>
        <v>0.24696019</v>
      </c>
      <c r="E115" s="2">
        <f t="shared" si="5"/>
        <v>1.5363953111734692E-3</v>
      </c>
      <c r="F115">
        <v>4.2</v>
      </c>
      <c r="G115">
        <f t="shared" si="6"/>
        <v>0.97101449275362317</v>
      </c>
      <c r="H115">
        <f t="shared" si="7"/>
        <v>0</v>
      </c>
      <c r="I115">
        <f>SUM($H$77:$H115)</f>
        <v>0.40217391304347827</v>
      </c>
      <c r="J115">
        <f ca="1">SUM($H$75:INDIRECT("H"&amp;L115))</f>
        <v>0.51449275362318836</v>
      </c>
      <c r="K115">
        <f t="shared" ca="1" si="8"/>
        <v>0.96376811594202894</v>
      </c>
      <c r="L115" s="1">
        <v>37</v>
      </c>
    </row>
    <row r="116" spans="1:12" x14ac:dyDescent="0.25">
      <c r="A116">
        <v>160.36236980999999</v>
      </c>
      <c r="B116">
        <v>160.55999800000001</v>
      </c>
      <c r="C116">
        <v>0.19762819000000001</v>
      </c>
      <c r="D116">
        <f t="shared" si="4"/>
        <v>0.19762819000000001</v>
      </c>
      <c r="E116" s="2">
        <f t="shared" si="5"/>
        <v>1.2308681643107644E-3</v>
      </c>
      <c r="F116">
        <v>4.3</v>
      </c>
      <c r="G116">
        <f t="shared" si="6"/>
        <v>0.97101449275362317</v>
      </c>
      <c r="H116">
        <f t="shared" si="7"/>
        <v>0</v>
      </c>
      <c r="I116">
        <f>SUM($H$77:$H116)</f>
        <v>0.40217391304347827</v>
      </c>
      <c r="J116">
        <f ca="1">SUM($H$75:INDIRECT("H"&amp;L116))</f>
        <v>0.51449275362318836</v>
      </c>
      <c r="K116">
        <f t="shared" ca="1" si="8"/>
        <v>0.96376811594202894</v>
      </c>
      <c r="L116" s="1">
        <v>36</v>
      </c>
    </row>
    <row r="117" spans="1:12" x14ac:dyDescent="0.25">
      <c r="A117">
        <v>160.60454071999999</v>
      </c>
      <c r="B117">
        <v>162</v>
      </c>
      <c r="C117">
        <v>1.3954592800000001</v>
      </c>
      <c r="D117">
        <f t="shared" si="4"/>
        <v>1.3954592800000001</v>
      </c>
      <c r="E117" s="2">
        <f t="shared" si="5"/>
        <v>8.6139461728395074E-3</v>
      </c>
      <c r="F117">
        <v>4.4000000000000004</v>
      </c>
      <c r="G117">
        <f t="shared" si="6"/>
        <v>0.97463768115942029</v>
      </c>
      <c r="H117">
        <f t="shared" si="7"/>
        <v>3.6231884057971175E-3</v>
      </c>
      <c r="I117">
        <f>SUM($H$77:$H117)</f>
        <v>0.40579710144927539</v>
      </c>
      <c r="J117">
        <f ca="1">SUM($H$75:INDIRECT("H"&amp;L117))</f>
        <v>0.51449275362318836</v>
      </c>
      <c r="K117">
        <f t="shared" ca="1" si="8"/>
        <v>0.96739130434782605</v>
      </c>
      <c r="L117" s="1">
        <v>35</v>
      </c>
    </row>
    <row r="118" spans="1:12" x14ac:dyDescent="0.25">
      <c r="A118">
        <v>162.04167756999999</v>
      </c>
      <c r="B118">
        <v>163.11999499999999</v>
      </c>
      <c r="C118">
        <v>1.07831743</v>
      </c>
      <c r="D118">
        <f t="shared" si="4"/>
        <v>1.07831743</v>
      </c>
      <c r="E118" s="2">
        <f t="shared" si="5"/>
        <v>6.6105778755081506E-3</v>
      </c>
      <c r="F118">
        <v>4.5</v>
      </c>
      <c r="G118">
        <f t="shared" si="6"/>
        <v>0.97463768115942029</v>
      </c>
      <c r="H118">
        <f t="shared" si="7"/>
        <v>0</v>
      </c>
      <c r="I118">
        <f>SUM($H$77:$H118)</f>
        <v>0.40579710144927539</v>
      </c>
      <c r="J118">
        <f ca="1">SUM($H$75:INDIRECT("H"&amp;L118))</f>
        <v>0.51449275362318836</v>
      </c>
      <c r="K118">
        <f t="shared" ca="1" si="8"/>
        <v>0.96739130434782605</v>
      </c>
      <c r="L118" s="1">
        <v>34</v>
      </c>
    </row>
    <row r="119" spans="1:12" x14ac:dyDescent="0.25">
      <c r="A119">
        <v>163.01996134999999</v>
      </c>
      <c r="B119">
        <v>163.88999899999999</v>
      </c>
      <c r="C119">
        <v>0.87003765</v>
      </c>
      <c r="D119">
        <f t="shared" si="4"/>
        <v>0.87003765</v>
      </c>
      <c r="E119" s="2">
        <f t="shared" si="5"/>
        <v>5.3086683465047796E-3</v>
      </c>
      <c r="F119">
        <v>4.5999999999999996</v>
      </c>
      <c r="G119">
        <f t="shared" si="6"/>
        <v>0.97463768115942029</v>
      </c>
      <c r="H119">
        <f t="shared" si="7"/>
        <v>0</v>
      </c>
      <c r="I119">
        <f>SUM($H$77:$H119)</f>
        <v>0.40579710144927539</v>
      </c>
      <c r="J119">
        <f ca="1">SUM($H$75:INDIRECT("H"&amp;L119))</f>
        <v>0.51449275362318836</v>
      </c>
      <c r="K119">
        <f t="shared" ca="1" si="8"/>
        <v>0.96739130434782605</v>
      </c>
      <c r="L119" s="1">
        <v>33</v>
      </c>
    </row>
    <row r="120" spans="1:12" x14ac:dyDescent="0.25">
      <c r="A120">
        <v>163.90882772000001</v>
      </c>
      <c r="B120">
        <v>164.520004</v>
      </c>
      <c r="C120">
        <v>0.61117628000000002</v>
      </c>
      <c r="D120">
        <f t="shared" si="4"/>
        <v>0.61117628000000002</v>
      </c>
      <c r="E120" s="2">
        <f t="shared" si="5"/>
        <v>3.7149055746436769E-3</v>
      </c>
      <c r="F120">
        <v>4.7</v>
      </c>
      <c r="G120">
        <f t="shared" si="6"/>
        <v>0.97826086956521741</v>
      </c>
      <c r="H120">
        <f t="shared" si="7"/>
        <v>3.6231884057971175E-3</v>
      </c>
      <c r="I120">
        <f>SUM($H$77:$H120)</f>
        <v>0.40942028985507251</v>
      </c>
      <c r="J120">
        <f ca="1">SUM($H$75:INDIRECT("H"&amp;L120))</f>
        <v>0.51811594202898559</v>
      </c>
      <c r="K120">
        <f t="shared" ca="1" si="8"/>
        <v>0.9746376811594204</v>
      </c>
      <c r="L120" s="1">
        <v>32</v>
      </c>
    </row>
    <row r="121" spans="1:12" x14ac:dyDescent="0.25">
      <c r="A121">
        <v>164.50498916000001</v>
      </c>
      <c r="B121">
        <v>164.94000199999999</v>
      </c>
      <c r="C121">
        <v>0.43501284000000001</v>
      </c>
      <c r="D121">
        <f t="shared" si="4"/>
        <v>0.43501284000000001</v>
      </c>
      <c r="E121" s="2">
        <f t="shared" si="5"/>
        <v>2.6374004772959808E-3</v>
      </c>
      <c r="F121">
        <v>4.8</v>
      </c>
      <c r="G121">
        <f t="shared" si="6"/>
        <v>0.97826086956521741</v>
      </c>
      <c r="H121">
        <f t="shared" si="7"/>
        <v>0</v>
      </c>
      <c r="I121">
        <f>SUM($H$77:$H121)</f>
        <v>0.40942028985507251</v>
      </c>
      <c r="J121">
        <f ca="1">SUM($H$75:INDIRECT("H"&amp;L121))</f>
        <v>0.51811594202898559</v>
      </c>
      <c r="K121">
        <f t="shared" ca="1" si="8"/>
        <v>0.9746376811594204</v>
      </c>
      <c r="L121" s="1">
        <v>31</v>
      </c>
    </row>
    <row r="122" spans="1:12" x14ac:dyDescent="0.25">
      <c r="A122">
        <v>164.7670794</v>
      </c>
      <c r="B122">
        <v>164.25</v>
      </c>
      <c r="C122">
        <v>-0.51707939999999997</v>
      </c>
      <c r="D122">
        <f t="shared" si="4"/>
        <v>0.51707939999999997</v>
      </c>
      <c r="E122" s="2">
        <f t="shared" si="5"/>
        <v>3.1481242009132417E-3</v>
      </c>
      <c r="F122">
        <v>4.9000000000000004</v>
      </c>
      <c r="G122">
        <f t="shared" si="6"/>
        <v>0.97826086956521741</v>
      </c>
      <c r="H122">
        <f t="shared" si="7"/>
        <v>0</v>
      </c>
      <c r="I122">
        <f>SUM($H$77:$H122)</f>
        <v>0.40942028985507251</v>
      </c>
      <c r="J122">
        <f ca="1">SUM($H$75:INDIRECT("H"&amp;L122))</f>
        <v>0.51811594202898559</v>
      </c>
      <c r="K122">
        <f t="shared" ca="1" si="8"/>
        <v>0.9746376811594204</v>
      </c>
      <c r="L122" s="1">
        <v>30</v>
      </c>
    </row>
    <row r="123" spans="1:12" x14ac:dyDescent="0.25">
      <c r="A123">
        <v>163.5417898</v>
      </c>
      <c r="B123">
        <v>162.990005</v>
      </c>
      <c r="C123">
        <v>-0.55178479999999996</v>
      </c>
      <c r="D123">
        <f t="shared" si="4"/>
        <v>0.55178479999999996</v>
      </c>
      <c r="E123" s="2">
        <f t="shared" si="5"/>
        <v>3.3853904109028034E-3</v>
      </c>
      <c r="F123">
        <v>5</v>
      </c>
      <c r="G123">
        <f t="shared" si="6"/>
        <v>0.97826086956521741</v>
      </c>
      <c r="H123">
        <f t="shared" si="7"/>
        <v>0</v>
      </c>
      <c r="I123">
        <f>SUM($H$77:$H123)</f>
        <v>0.40942028985507251</v>
      </c>
      <c r="J123">
        <f ca="1">SUM($H$75:INDIRECT("H"&amp;L123))</f>
        <v>0.51811594202898559</v>
      </c>
      <c r="K123">
        <f t="shared" ca="1" si="8"/>
        <v>0.9746376811594204</v>
      </c>
      <c r="L123" s="1">
        <v>29</v>
      </c>
    </row>
    <row r="124" spans="1:12" x14ac:dyDescent="0.25">
      <c r="A124">
        <v>162.73882854999999</v>
      </c>
      <c r="B124">
        <v>162.240005</v>
      </c>
      <c r="C124">
        <v>-0.49882355</v>
      </c>
      <c r="D124">
        <f t="shared" si="4"/>
        <v>0.49882355</v>
      </c>
      <c r="E124" s="2">
        <f t="shared" si="5"/>
        <v>3.0746026542590407E-3</v>
      </c>
      <c r="F124">
        <v>5.0999999999999996</v>
      </c>
      <c r="G124">
        <f t="shared" si="6"/>
        <v>0.98550724637681164</v>
      </c>
      <c r="H124">
        <f t="shared" si="7"/>
        <v>7.2463768115942351E-3</v>
      </c>
      <c r="I124">
        <f>SUM($H$77:$H124)</f>
        <v>0.41666666666666674</v>
      </c>
      <c r="J124">
        <f ca="1">SUM($H$75:INDIRECT("H"&amp;L124))</f>
        <v>0.51811594202898559</v>
      </c>
      <c r="K124">
        <f t="shared" ca="1" si="8"/>
        <v>0.98188405797101463</v>
      </c>
      <c r="L124" s="1">
        <v>28</v>
      </c>
    </row>
    <row r="125" spans="1:12" x14ac:dyDescent="0.25">
      <c r="A125">
        <v>162.12332900000001</v>
      </c>
      <c r="B125">
        <v>161.14999399999999</v>
      </c>
      <c r="C125">
        <v>-0.97333499999999995</v>
      </c>
      <c r="D125">
        <f t="shared" si="4"/>
        <v>0.97333499999999995</v>
      </c>
      <c r="E125" s="2">
        <f t="shared" si="5"/>
        <v>6.0399319654954502E-3</v>
      </c>
      <c r="F125">
        <v>5.2</v>
      </c>
      <c r="G125">
        <f t="shared" si="6"/>
        <v>0.98550724637681164</v>
      </c>
      <c r="H125">
        <f t="shared" si="7"/>
        <v>0</v>
      </c>
      <c r="I125">
        <f>SUM($H$77:$H125)</f>
        <v>0.41666666666666674</v>
      </c>
      <c r="J125">
        <f ca="1">SUM($H$75:INDIRECT("H"&amp;L125))</f>
        <v>0.51811594202898559</v>
      </c>
      <c r="K125">
        <f t="shared" ca="1" si="8"/>
        <v>0.98188405797101463</v>
      </c>
      <c r="L125" s="1">
        <v>27</v>
      </c>
    </row>
    <row r="126" spans="1:12" x14ac:dyDescent="0.25">
      <c r="A126">
        <v>160.34335528</v>
      </c>
      <c r="B126">
        <v>162.050003</v>
      </c>
      <c r="C126">
        <v>1.7066477200000001</v>
      </c>
      <c r="D126">
        <f t="shared" si="4"/>
        <v>1.7066477200000001</v>
      </c>
      <c r="E126" s="2">
        <f t="shared" si="5"/>
        <v>1.0531611776644028E-2</v>
      </c>
      <c r="F126">
        <v>5.3</v>
      </c>
      <c r="G126">
        <f t="shared" si="6"/>
        <v>0.98550724637681164</v>
      </c>
      <c r="H126">
        <f t="shared" si="7"/>
        <v>0</v>
      </c>
      <c r="I126">
        <f>SUM($H$77:$H126)</f>
        <v>0.41666666666666674</v>
      </c>
      <c r="J126">
        <f ca="1">SUM($H$75:INDIRECT("H"&amp;L126))</f>
        <v>0.51811594202898559</v>
      </c>
      <c r="K126">
        <f t="shared" ca="1" si="8"/>
        <v>0.98188405797101463</v>
      </c>
      <c r="L126" s="1">
        <v>26</v>
      </c>
    </row>
    <row r="127" spans="1:12" x14ac:dyDescent="0.25">
      <c r="A127">
        <v>162.22762560999999</v>
      </c>
      <c r="B127">
        <v>163.96000699999999</v>
      </c>
      <c r="C127">
        <v>1.73238139</v>
      </c>
      <c r="D127">
        <f t="shared" si="4"/>
        <v>1.73238139</v>
      </c>
      <c r="E127" s="2">
        <f t="shared" si="5"/>
        <v>1.0565877750907879E-2</v>
      </c>
      <c r="F127">
        <v>5.4</v>
      </c>
      <c r="G127">
        <f t="shared" si="6"/>
        <v>0.98550724637681164</v>
      </c>
      <c r="H127">
        <f t="shared" si="7"/>
        <v>0</v>
      </c>
      <c r="I127">
        <f>SUM($H$77:$H127)</f>
        <v>0.41666666666666674</v>
      </c>
      <c r="J127">
        <f ca="1">SUM($H$75:INDIRECT("H"&amp;L127))</f>
        <v>0.51811594202898559</v>
      </c>
      <c r="K127">
        <f t="shared" ca="1" si="8"/>
        <v>0.98188405797101463</v>
      </c>
      <c r="L127" s="1">
        <v>25</v>
      </c>
    </row>
    <row r="128" spans="1:12" x14ac:dyDescent="0.25">
      <c r="A128">
        <v>163.20345705</v>
      </c>
      <c r="B128">
        <v>159.96000699999999</v>
      </c>
      <c r="C128">
        <v>-3.2434500499999999</v>
      </c>
      <c r="D128">
        <f t="shared" si="4"/>
        <v>3.2434500499999999</v>
      </c>
      <c r="E128" s="2">
        <f t="shared" si="5"/>
        <v>2.0276631083168184E-2</v>
      </c>
      <c r="F128">
        <v>5.5</v>
      </c>
      <c r="G128">
        <f t="shared" si="6"/>
        <v>0.98550724637681164</v>
      </c>
      <c r="H128">
        <f t="shared" si="7"/>
        <v>0</v>
      </c>
      <c r="I128">
        <f>SUM($H$77:$H128)</f>
        <v>0.41666666666666674</v>
      </c>
      <c r="J128">
        <f ca="1">SUM($H$75:INDIRECT("H"&amp;L128))</f>
        <v>0.51811594202898559</v>
      </c>
      <c r="K128">
        <f t="shared" ca="1" si="8"/>
        <v>0.98188405797101463</v>
      </c>
      <c r="L128" s="1">
        <v>24</v>
      </c>
    </row>
    <row r="129" spans="1:12" x14ac:dyDescent="0.25">
      <c r="A129">
        <v>160.22679995999999</v>
      </c>
      <c r="B129">
        <v>159.39999399999999</v>
      </c>
      <c r="C129">
        <v>-0.82680595999999995</v>
      </c>
      <c r="D129">
        <f t="shared" si="4"/>
        <v>0.82680595999999995</v>
      </c>
      <c r="E129" s="2">
        <f t="shared" si="5"/>
        <v>5.186988651956913E-3</v>
      </c>
      <c r="F129">
        <v>5.6</v>
      </c>
      <c r="G129">
        <f t="shared" si="6"/>
        <v>0.99275362318840576</v>
      </c>
      <c r="H129">
        <f t="shared" si="7"/>
        <v>7.2463768115941241E-3</v>
      </c>
      <c r="I129">
        <f>SUM($H$77:$H129)</f>
        <v>0.42391304347826086</v>
      </c>
      <c r="J129">
        <f ca="1">SUM($H$75:INDIRECT("H"&amp;L129))</f>
        <v>0.51811594202898559</v>
      </c>
      <c r="K129">
        <f t="shared" ca="1" si="8"/>
        <v>0.98913043478260876</v>
      </c>
      <c r="L129" s="1">
        <v>23</v>
      </c>
    </row>
    <row r="130" spans="1:12" x14ac:dyDescent="0.25">
      <c r="A130">
        <v>159.22630290999999</v>
      </c>
      <c r="B130">
        <v>160.970001</v>
      </c>
      <c r="C130">
        <v>1.7436980900000001</v>
      </c>
      <c r="D130">
        <f t="shared" si="4"/>
        <v>1.7436980900000001</v>
      </c>
      <c r="E130" s="2">
        <f t="shared" si="5"/>
        <v>1.0832441319298992E-2</v>
      </c>
      <c r="F130">
        <v>5.7</v>
      </c>
      <c r="G130">
        <f t="shared" si="6"/>
        <v>0.99275362318840576</v>
      </c>
      <c r="H130">
        <f t="shared" si="7"/>
        <v>0</v>
      </c>
      <c r="I130">
        <f>SUM($H$77:$H130)</f>
        <v>0.42391304347826086</v>
      </c>
      <c r="J130">
        <f ca="1">SUM($H$75:INDIRECT("H"&amp;L130))</f>
        <v>0.51811594202898559</v>
      </c>
      <c r="K130">
        <f t="shared" ca="1" si="8"/>
        <v>0.98913043478260876</v>
      </c>
      <c r="L130" s="1">
        <v>22</v>
      </c>
    </row>
    <row r="131" spans="1:12" x14ac:dyDescent="0.25">
      <c r="A131">
        <v>161.02431447999999</v>
      </c>
      <c r="B131">
        <v>160.5</v>
      </c>
      <c r="C131">
        <v>-0.52431448000000003</v>
      </c>
      <c r="D131">
        <f t="shared" ref="D131:D194" si="9">ABS(C131)</f>
        <v>0.52431448000000003</v>
      </c>
      <c r="E131" s="2">
        <f t="shared" ref="E131:E194" si="10">D131/B131</f>
        <v>3.2667568847352026E-3</v>
      </c>
      <c r="F131">
        <v>5.8</v>
      </c>
      <c r="G131">
        <f t="shared" si="6"/>
        <v>0.99275362318840576</v>
      </c>
      <c r="H131">
        <f t="shared" si="7"/>
        <v>0</v>
      </c>
      <c r="I131">
        <f>SUM($H$77:$H131)</f>
        <v>0.42391304347826086</v>
      </c>
      <c r="J131">
        <f ca="1">SUM($H$75:INDIRECT("H"&amp;L131))</f>
        <v>0.51811594202898559</v>
      </c>
      <c r="K131">
        <f t="shared" ca="1" si="8"/>
        <v>0.98913043478260876</v>
      </c>
      <c r="L131" s="1">
        <v>21</v>
      </c>
    </row>
    <row r="132" spans="1:12" x14ac:dyDescent="0.25">
      <c r="A132">
        <v>160.02928356000001</v>
      </c>
      <c r="B132">
        <v>159.770004</v>
      </c>
      <c r="C132">
        <v>-0.25927956000000002</v>
      </c>
      <c r="D132">
        <f t="shared" si="9"/>
        <v>0.25927956000000002</v>
      </c>
      <c r="E132" s="2">
        <f t="shared" si="10"/>
        <v>1.6228300275939157E-3</v>
      </c>
      <c r="F132">
        <v>5.9</v>
      </c>
      <c r="G132">
        <f t="shared" ref="G132:G173" si="11">COUNTIF($C$2:$C$277,"&lt;"&amp;F132)/276</f>
        <v>0.99275362318840576</v>
      </c>
      <c r="H132">
        <f t="shared" si="7"/>
        <v>0</v>
      </c>
      <c r="I132">
        <f>SUM($H$77:$H132)</f>
        <v>0.42391304347826086</v>
      </c>
      <c r="J132">
        <f ca="1">SUM($H$75:INDIRECT("H"&amp;L132))</f>
        <v>0.51811594202898559</v>
      </c>
      <c r="K132">
        <f t="shared" ca="1" si="8"/>
        <v>0.98913043478260876</v>
      </c>
      <c r="L132" s="1">
        <v>20</v>
      </c>
    </row>
    <row r="133" spans="1:12" x14ac:dyDescent="0.25">
      <c r="A133">
        <v>159.69744811999999</v>
      </c>
      <c r="B133">
        <v>158.259995</v>
      </c>
      <c r="C133">
        <v>-1.43745312</v>
      </c>
      <c r="D133">
        <f t="shared" si="9"/>
        <v>1.43745312</v>
      </c>
      <c r="E133" s="2">
        <f t="shared" si="10"/>
        <v>9.0828583685978251E-3</v>
      </c>
      <c r="F133">
        <v>6</v>
      </c>
      <c r="G133">
        <f t="shared" si="11"/>
        <v>0.99275362318840576</v>
      </c>
      <c r="H133">
        <f t="shared" ref="H133:H173" si="12">G133-G132</f>
        <v>0</v>
      </c>
      <c r="I133">
        <f>SUM($H$77:$H133)</f>
        <v>0.42391304347826086</v>
      </c>
      <c r="J133">
        <f ca="1">SUM($H$75:INDIRECT("H"&amp;L133))</f>
        <v>0.51811594202898559</v>
      </c>
      <c r="K133">
        <f t="shared" ca="1" si="8"/>
        <v>0.98913043478260876</v>
      </c>
      <c r="L133" s="1">
        <v>19</v>
      </c>
    </row>
    <row r="134" spans="1:12" x14ac:dyDescent="0.25">
      <c r="A134">
        <v>157.82045851000001</v>
      </c>
      <c r="B134">
        <v>155.800003</v>
      </c>
      <c r="C134">
        <v>-2.0204555100000001</v>
      </c>
      <c r="D134">
        <f t="shared" si="9"/>
        <v>2.0204555100000001</v>
      </c>
      <c r="E134" s="2">
        <f t="shared" si="10"/>
        <v>1.2968263614218288E-2</v>
      </c>
      <c r="F134">
        <v>6.1</v>
      </c>
      <c r="G134">
        <f t="shared" si="11"/>
        <v>0.99275362318840576</v>
      </c>
      <c r="H134">
        <f t="shared" si="12"/>
        <v>0</v>
      </c>
      <c r="I134">
        <f>SUM($H$77:$H134)</f>
        <v>0.42391304347826086</v>
      </c>
      <c r="J134">
        <f ca="1">SUM($H$75:INDIRECT("H"&amp;L134))</f>
        <v>0.51811594202898559</v>
      </c>
      <c r="K134">
        <f t="shared" ca="1" si="8"/>
        <v>0.98913043478260876</v>
      </c>
      <c r="L134" s="1">
        <v>18</v>
      </c>
    </row>
    <row r="135" spans="1:12" x14ac:dyDescent="0.25">
      <c r="A135">
        <v>155.07655015</v>
      </c>
      <c r="B135">
        <v>152.270004</v>
      </c>
      <c r="C135">
        <v>-2.80654615</v>
      </c>
      <c r="D135">
        <f t="shared" si="9"/>
        <v>2.80654615</v>
      </c>
      <c r="E135" s="2">
        <f t="shared" si="10"/>
        <v>1.8431378973366285E-2</v>
      </c>
      <c r="F135">
        <v>6.2</v>
      </c>
      <c r="G135">
        <f t="shared" si="11"/>
        <v>0.99275362318840576</v>
      </c>
      <c r="H135">
        <f t="shared" si="12"/>
        <v>0</v>
      </c>
      <c r="I135">
        <f>SUM($H$77:$H135)</f>
        <v>0.42391304347826086</v>
      </c>
      <c r="J135">
        <f ca="1">SUM($H$75:INDIRECT("H"&amp;L135))</f>
        <v>0.51811594202898559</v>
      </c>
      <c r="K135">
        <f t="shared" ca="1" si="8"/>
        <v>0.98913043478260876</v>
      </c>
      <c r="L135" s="1">
        <v>17</v>
      </c>
    </row>
    <row r="136" spans="1:12" x14ac:dyDescent="0.25">
      <c r="A136">
        <v>152.63818982000001</v>
      </c>
      <c r="B136">
        <v>151.83000200000001</v>
      </c>
      <c r="C136">
        <v>-0.80818782</v>
      </c>
      <c r="D136">
        <f t="shared" si="9"/>
        <v>0.80818782</v>
      </c>
      <c r="E136" s="2">
        <f t="shared" si="10"/>
        <v>5.3229783926367858E-3</v>
      </c>
      <c r="F136">
        <v>6.3</v>
      </c>
      <c r="G136">
        <f t="shared" si="11"/>
        <v>0.99637681159420288</v>
      </c>
      <c r="H136">
        <f t="shared" si="12"/>
        <v>3.6231884057971175E-3</v>
      </c>
      <c r="I136">
        <f>SUM($H$77:$H136)</f>
        <v>0.42753623188405798</v>
      </c>
      <c r="J136">
        <f ca="1">SUM($H$75:INDIRECT("H"&amp;L136))</f>
        <v>0.51811594202898559</v>
      </c>
      <c r="K136">
        <f t="shared" ca="1" si="8"/>
        <v>0.99275362318840588</v>
      </c>
      <c r="L136" s="1">
        <v>16</v>
      </c>
    </row>
    <row r="137" spans="1:12" x14ac:dyDescent="0.25">
      <c r="A137">
        <v>151.72880022999999</v>
      </c>
      <c r="B137">
        <v>153.91999799999999</v>
      </c>
      <c r="C137">
        <v>2.19119777</v>
      </c>
      <c r="D137">
        <f t="shared" si="9"/>
        <v>2.19119777</v>
      </c>
      <c r="E137" s="2">
        <f t="shared" si="10"/>
        <v>1.4235952432899591E-2</v>
      </c>
      <c r="F137">
        <v>6.4</v>
      </c>
      <c r="G137">
        <f t="shared" si="11"/>
        <v>0.99637681159420288</v>
      </c>
      <c r="H137">
        <f t="shared" si="12"/>
        <v>0</v>
      </c>
      <c r="I137">
        <f>SUM($H$77:$H137)</f>
        <v>0.42753623188405798</v>
      </c>
      <c r="J137">
        <f ca="1">SUM($H$75:INDIRECT("H"&amp;L137))</f>
        <v>0.51811594202898559</v>
      </c>
      <c r="K137">
        <f t="shared" ca="1" si="8"/>
        <v>0.99275362318840588</v>
      </c>
      <c r="L137" s="1">
        <v>15</v>
      </c>
    </row>
    <row r="138" spans="1:12" x14ac:dyDescent="0.25">
      <c r="A138">
        <v>154.16435034</v>
      </c>
      <c r="B138">
        <v>154.720001</v>
      </c>
      <c r="C138">
        <v>0.55565065999999996</v>
      </c>
      <c r="D138">
        <f t="shared" si="9"/>
        <v>0.55565065999999996</v>
      </c>
      <c r="E138" s="2">
        <f t="shared" si="10"/>
        <v>3.5913305093631686E-3</v>
      </c>
      <c r="F138">
        <v>6.5</v>
      </c>
      <c r="G138">
        <f t="shared" si="11"/>
        <v>0.99637681159420288</v>
      </c>
      <c r="H138">
        <f t="shared" si="12"/>
        <v>0</v>
      </c>
      <c r="I138">
        <f>SUM($H$77:$H138)</f>
        <v>0.42753623188405798</v>
      </c>
      <c r="J138">
        <f ca="1">SUM($H$75:INDIRECT("H"&amp;L138))</f>
        <v>0.51811594202898559</v>
      </c>
      <c r="K138">
        <f t="shared" ca="1" si="8"/>
        <v>0.99275362318840588</v>
      </c>
      <c r="L138" s="1">
        <v>14</v>
      </c>
    </row>
    <row r="139" spans="1:12" x14ac:dyDescent="0.25">
      <c r="A139">
        <v>155.09623020999999</v>
      </c>
      <c r="B139">
        <v>154.279999</v>
      </c>
      <c r="C139">
        <v>-0.81623120999999998</v>
      </c>
      <c r="D139">
        <f t="shared" si="9"/>
        <v>0.81623120999999998</v>
      </c>
      <c r="E139" s="2">
        <f t="shared" si="10"/>
        <v>5.2905834540483759E-3</v>
      </c>
      <c r="F139">
        <v>6.6</v>
      </c>
      <c r="G139">
        <f t="shared" si="11"/>
        <v>0.99637681159420288</v>
      </c>
      <c r="H139">
        <f t="shared" si="12"/>
        <v>0</v>
      </c>
      <c r="I139">
        <f>SUM($H$77:$H139)</f>
        <v>0.42753623188405798</v>
      </c>
      <c r="J139">
        <f ca="1">SUM($H$75:INDIRECT("H"&amp;L139))</f>
        <v>0.51811594202898559</v>
      </c>
      <c r="K139">
        <f t="shared" ca="1" si="8"/>
        <v>0.99275362318840588</v>
      </c>
      <c r="L139" s="1">
        <v>13</v>
      </c>
    </row>
    <row r="140" spans="1:12" x14ac:dyDescent="0.25">
      <c r="A140">
        <v>154.35221533999999</v>
      </c>
      <c r="B140">
        <v>154.13000500000001</v>
      </c>
      <c r="C140">
        <v>-0.22221034000000001</v>
      </c>
      <c r="D140">
        <f t="shared" si="9"/>
        <v>0.22221034000000001</v>
      </c>
      <c r="E140" s="2">
        <f t="shared" si="10"/>
        <v>1.4417072133359108E-3</v>
      </c>
      <c r="F140">
        <v>6.7</v>
      </c>
      <c r="G140">
        <f t="shared" si="11"/>
        <v>0.99637681159420288</v>
      </c>
      <c r="H140">
        <f t="shared" si="12"/>
        <v>0</v>
      </c>
      <c r="I140">
        <f>SUM($H$77:$H140)</f>
        <v>0.42753623188405798</v>
      </c>
      <c r="J140">
        <f ca="1">SUM($H$75:INDIRECT("H"&amp;L140))</f>
        <v>0.51811594202898559</v>
      </c>
      <c r="K140">
        <f t="shared" ca="1" si="8"/>
        <v>0.99275362318840588</v>
      </c>
      <c r="L140" s="1">
        <v>12</v>
      </c>
    </row>
    <row r="141" spans="1:12" x14ac:dyDescent="0.25">
      <c r="A141">
        <v>154.68992342000001</v>
      </c>
      <c r="B141">
        <v>154.449997</v>
      </c>
      <c r="C141">
        <v>-0.23992642</v>
      </c>
      <c r="D141">
        <f t="shared" si="9"/>
        <v>0.23992642</v>
      </c>
      <c r="E141" s="2">
        <f t="shared" si="10"/>
        <v>1.5534245688590075E-3</v>
      </c>
      <c r="F141">
        <v>6.8</v>
      </c>
      <c r="G141">
        <f t="shared" si="11"/>
        <v>0.99637681159420288</v>
      </c>
      <c r="H141">
        <f t="shared" si="12"/>
        <v>0</v>
      </c>
      <c r="I141">
        <f>SUM($H$77:$H141)</f>
        <v>0.42753623188405798</v>
      </c>
      <c r="J141">
        <f ca="1">SUM($H$75:INDIRECT("H"&amp;L141))</f>
        <v>0.51811594202898559</v>
      </c>
      <c r="K141">
        <f t="shared" ca="1" si="8"/>
        <v>0.99275362318840588</v>
      </c>
      <c r="L141" s="1">
        <v>11</v>
      </c>
    </row>
    <row r="142" spans="1:12" x14ac:dyDescent="0.25">
      <c r="A142">
        <v>154.68911736999999</v>
      </c>
      <c r="B142">
        <v>155.08999600000001</v>
      </c>
      <c r="C142">
        <v>0.40087863000000001</v>
      </c>
      <c r="D142">
        <f t="shared" si="9"/>
        <v>0.40087863000000001</v>
      </c>
      <c r="E142" s="2">
        <f t="shared" si="10"/>
        <v>2.5848129495083614E-3</v>
      </c>
      <c r="F142">
        <v>6.9</v>
      </c>
      <c r="G142">
        <f t="shared" si="11"/>
        <v>0.99637681159420288</v>
      </c>
      <c r="H142">
        <f t="shared" si="12"/>
        <v>0</v>
      </c>
      <c r="I142">
        <f>SUM($H$77:$H142)</f>
        <v>0.42753623188405798</v>
      </c>
      <c r="J142">
        <f ca="1">SUM($H$75:INDIRECT("H"&amp;L142))</f>
        <v>0.51811594202898559</v>
      </c>
      <c r="K142">
        <f t="shared" ref="K142:K173" ca="1" si="13">I142+J142+$H$76</f>
        <v>0.99275362318840588</v>
      </c>
      <c r="L142" s="1">
        <v>10</v>
      </c>
    </row>
    <row r="143" spans="1:12" x14ac:dyDescent="0.25">
      <c r="A143">
        <v>155.29752791999999</v>
      </c>
      <c r="B143">
        <v>153.86000100000001</v>
      </c>
      <c r="C143">
        <v>-1.43752692</v>
      </c>
      <c r="D143">
        <f t="shared" si="9"/>
        <v>1.43752692</v>
      </c>
      <c r="E143" s="2">
        <f t="shared" si="10"/>
        <v>9.343084041706199E-3</v>
      </c>
      <c r="F143">
        <v>7</v>
      </c>
      <c r="G143">
        <f t="shared" si="11"/>
        <v>0.99637681159420288</v>
      </c>
      <c r="H143">
        <f t="shared" si="12"/>
        <v>0</v>
      </c>
      <c r="I143">
        <f>SUM($H$77:$H143)</f>
        <v>0.42753623188405798</v>
      </c>
      <c r="J143">
        <f ca="1">SUM($H$75:INDIRECT("H"&amp;L143))</f>
        <v>0.51811594202898559</v>
      </c>
      <c r="K143">
        <f t="shared" ca="1" si="13"/>
        <v>0.99275362318840588</v>
      </c>
      <c r="L143" s="1">
        <v>9</v>
      </c>
    </row>
    <row r="144" spans="1:12" x14ac:dyDescent="0.25">
      <c r="A144">
        <v>154.23348060000001</v>
      </c>
      <c r="B144">
        <v>155.44000199999999</v>
      </c>
      <c r="C144">
        <v>1.2065214</v>
      </c>
      <c r="D144">
        <f t="shared" si="9"/>
        <v>1.2065214</v>
      </c>
      <c r="E144" s="2">
        <f t="shared" si="10"/>
        <v>7.7619749387290923E-3</v>
      </c>
      <c r="F144">
        <v>7.0999999999999002</v>
      </c>
      <c r="G144">
        <f t="shared" si="11"/>
        <v>0.99637681159420288</v>
      </c>
      <c r="H144">
        <f t="shared" si="12"/>
        <v>0</v>
      </c>
      <c r="I144">
        <f>SUM($H$77:$H144)</f>
        <v>0.42753623188405798</v>
      </c>
      <c r="J144">
        <f ca="1">SUM($H$75:INDIRECT("H"&amp;L144))</f>
        <v>0.52173913043478259</v>
      </c>
      <c r="K144">
        <f t="shared" ca="1" si="13"/>
        <v>0.99637681159420288</v>
      </c>
      <c r="L144" s="1">
        <v>8</v>
      </c>
    </row>
    <row r="145" spans="1:12" x14ac:dyDescent="0.25">
      <c r="A145">
        <v>155.97938196000001</v>
      </c>
      <c r="B145">
        <v>155.490005</v>
      </c>
      <c r="C145">
        <v>-0.48937696000000003</v>
      </c>
      <c r="D145">
        <f t="shared" si="9"/>
        <v>0.48937696000000003</v>
      </c>
      <c r="E145" s="2">
        <f t="shared" si="10"/>
        <v>3.1473210126914592E-3</v>
      </c>
      <c r="F145">
        <v>7.1999999999998998</v>
      </c>
      <c r="G145">
        <f t="shared" si="11"/>
        <v>0.99637681159420288</v>
      </c>
      <c r="H145">
        <f t="shared" si="12"/>
        <v>0</v>
      </c>
      <c r="I145">
        <f>SUM($H$77:$H145)</f>
        <v>0.42753623188405798</v>
      </c>
      <c r="J145">
        <f ca="1">SUM($H$75:INDIRECT("H"&amp;L145))</f>
        <v>0.52173913043478259</v>
      </c>
      <c r="K145">
        <f t="shared" ca="1" si="13"/>
        <v>0.99637681159420288</v>
      </c>
      <c r="L145" s="1">
        <v>7</v>
      </c>
    </row>
    <row r="146" spans="1:12" x14ac:dyDescent="0.25">
      <c r="A146">
        <v>155.92859218000001</v>
      </c>
      <c r="B146">
        <v>156.729996</v>
      </c>
      <c r="C146">
        <v>0.80140381999999999</v>
      </c>
      <c r="D146">
        <f t="shared" si="9"/>
        <v>0.80140381999999999</v>
      </c>
      <c r="E146" s="2">
        <f t="shared" si="10"/>
        <v>5.1132765932055532E-3</v>
      </c>
      <c r="F146">
        <v>7.2999999999999003</v>
      </c>
      <c r="G146">
        <f t="shared" si="11"/>
        <v>0.99637681159420288</v>
      </c>
      <c r="H146">
        <f t="shared" si="12"/>
        <v>0</v>
      </c>
      <c r="I146">
        <f>SUM($H$77:$H146)</f>
        <v>0.42753623188405798</v>
      </c>
      <c r="J146">
        <f ca="1">SUM($H$75:INDIRECT("H"&amp;L146))</f>
        <v>0.52173913043478259</v>
      </c>
      <c r="K146">
        <f t="shared" ca="1" si="13"/>
        <v>0.99637681159420288</v>
      </c>
      <c r="L146" s="1">
        <v>6</v>
      </c>
    </row>
    <row r="147" spans="1:12" x14ac:dyDescent="0.25">
      <c r="A147">
        <v>156.79962388000001</v>
      </c>
      <c r="B147">
        <v>158</v>
      </c>
      <c r="C147">
        <v>1.20037612</v>
      </c>
      <c r="D147">
        <f t="shared" si="9"/>
        <v>1.20037612</v>
      </c>
      <c r="E147" s="2">
        <f t="shared" si="10"/>
        <v>7.5973172151898739E-3</v>
      </c>
      <c r="F147">
        <v>7.3999999999999</v>
      </c>
      <c r="G147">
        <f t="shared" si="11"/>
        <v>0.99637681159420288</v>
      </c>
      <c r="H147">
        <f t="shared" si="12"/>
        <v>0</v>
      </c>
      <c r="I147">
        <f>SUM($H$77:$H147)</f>
        <v>0.42753623188405798</v>
      </c>
      <c r="J147">
        <f ca="1">SUM($H$75:INDIRECT("H"&amp;L147))</f>
        <v>0.52173913043478259</v>
      </c>
      <c r="K147">
        <f t="shared" ca="1" si="13"/>
        <v>0.99637681159420288</v>
      </c>
      <c r="L147" s="1">
        <v>5</v>
      </c>
    </row>
    <row r="148" spans="1:12" x14ac:dyDescent="0.25">
      <c r="A148">
        <v>157.32587828000001</v>
      </c>
      <c r="B148">
        <v>156.979996</v>
      </c>
      <c r="C148">
        <v>-0.34588227999999999</v>
      </c>
      <c r="D148">
        <f t="shared" si="9"/>
        <v>0.34588227999999999</v>
      </c>
      <c r="E148" s="2">
        <f t="shared" si="10"/>
        <v>2.2033525851281074E-3</v>
      </c>
      <c r="F148">
        <v>7.4999999999998996</v>
      </c>
      <c r="G148">
        <f t="shared" si="11"/>
        <v>0.99637681159420288</v>
      </c>
      <c r="H148">
        <f t="shared" si="12"/>
        <v>0</v>
      </c>
      <c r="I148">
        <f>SUM($H$77:$H148)</f>
        <v>0.42753623188405798</v>
      </c>
      <c r="J148">
        <f ca="1">SUM($H$75:INDIRECT("H"&amp;L148))</f>
        <v>0.52173913043478259</v>
      </c>
      <c r="K148">
        <f t="shared" ca="1" si="13"/>
        <v>0.99637681159420288</v>
      </c>
      <c r="L148" s="1">
        <v>4</v>
      </c>
    </row>
    <row r="149" spans="1:12" x14ac:dyDescent="0.25">
      <c r="A149">
        <v>157.21603159</v>
      </c>
      <c r="B149">
        <v>157.36999499999999</v>
      </c>
      <c r="C149">
        <v>0.15396340999999999</v>
      </c>
      <c r="D149">
        <f t="shared" si="9"/>
        <v>0.15396340999999999</v>
      </c>
      <c r="E149" s="2">
        <f t="shared" si="10"/>
        <v>9.7835302085381645E-4</v>
      </c>
      <c r="F149">
        <v>7.5999999999999002</v>
      </c>
      <c r="G149">
        <f t="shared" si="11"/>
        <v>0.99637681159420288</v>
      </c>
      <c r="H149">
        <f t="shared" si="12"/>
        <v>0</v>
      </c>
      <c r="I149">
        <f>SUM($H$77:$H149)</f>
        <v>0.42753623188405798</v>
      </c>
      <c r="J149">
        <f ca="1">SUM($H$75:INDIRECT("H"&amp;L149))</f>
        <v>0.52173913043478259</v>
      </c>
      <c r="K149">
        <f t="shared" ca="1" si="13"/>
        <v>0.99637681159420288</v>
      </c>
      <c r="L149" s="1">
        <v>3</v>
      </c>
    </row>
    <row r="150" spans="1:12" x14ac:dyDescent="0.25">
      <c r="A150">
        <v>157.13757096000001</v>
      </c>
      <c r="B150">
        <v>157.279999</v>
      </c>
      <c r="C150">
        <v>0.14242804000000001</v>
      </c>
      <c r="D150">
        <f t="shared" si="9"/>
        <v>0.14242804000000001</v>
      </c>
      <c r="E150" s="2">
        <f t="shared" si="10"/>
        <v>9.0556994472005311E-4</v>
      </c>
      <c r="F150">
        <v>7.6999999999998998</v>
      </c>
      <c r="G150">
        <f t="shared" si="11"/>
        <v>0.99637681159420288</v>
      </c>
      <c r="H150">
        <f t="shared" si="12"/>
        <v>0</v>
      </c>
      <c r="I150">
        <f>SUM($H$77:$H150)</f>
        <v>0.42753623188405798</v>
      </c>
      <c r="J150">
        <f ca="1">SUM($H$75:INDIRECT("H"&amp;L150))</f>
        <v>0.52173913043478259</v>
      </c>
      <c r="K150">
        <f t="shared" ca="1" si="13"/>
        <v>0.99637681159420288</v>
      </c>
      <c r="L150" s="1">
        <v>2</v>
      </c>
    </row>
    <row r="151" spans="1:12" x14ac:dyDescent="0.25">
      <c r="A151">
        <v>157.64419192</v>
      </c>
      <c r="B151">
        <v>160</v>
      </c>
      <c r="C151">
        <v>2.3558080800000001</v>
      </c>
      <c r="D151">
        <f t="shared" si="9"/>
        <v>2.3558080800000001</v>
      </c>
      <c r="E151" s="2">
        <f t="shared" si="10"/>
        <v>1.47238005E-2</v>
      </c>
      <c r="F151">
        <v>7.7999999999999003</v>
      </c>
      <c r="G151">
        <f t="shared" si="11"/>
        <v>0.99637681159420288</v>
      </c>
      <c r="H151">
        <f t="shared" si="12"/>
        <v>0</v>
      </c>
      <c r="I151">
        <f>SUM($H$77:$H151)</f>
        <v>0.42753623188405798</v>
      </c>
      <c r="J151">
        <f ca="1">SUM($H$75:INDIRECT("H"&amp;L151))</f>
        <v>0.52173913043478259</v>
      </c>
      <c r="K151">
        <f t="shared" ca="1" si="13"/>
        <v>0.99637681159420288</v>
      </c>
      <c r="L151" s="1">
        <v>2</v>
      </c>
    </row>
    <row r="152" spans="1:12" x14ac:dyDescent="0.25">
      <c r="A152">
        <v>160.3846399</v>
      </c>
      <c r="B152">
        <v>160.86999499999999</v>
      </c>
      <c r="C152">
        <v>0.48535509999999998</v>
      </c>
      <c r="D152">
        <f t="shared" si="9"/>
        <v>0.48535509999999998</v>
      </c>
      <c r="E152" s="2">
        <f t="shared" si="10"/>
        <v>3.0170641827893386E-3</v>
      </c>
      <c r="F152">
        <v>7.8999999999999</v>
      </c>
      <c r="G152">
        <f t="shared" si="11"/>
        <v>0.99637681159420288</v>
      </c>
      <c r="H152">
        <f t="shared" si="12"/>
        <v>0</v>
      </c>
      <c r="I152">
        <f>SUM($H$77:$H152)</f>
        <v>0.42753623188405798</v>
      </c>
      <c r="J152">
        <f ca="1">SUM($H$75:INDIRECT("H"&amp;L152))</f>
        <v>0.52173913043478259</v>
      </c>
      <c r="K152">
        <f t="shared" ca="1" si="13"/>
        <v>0.99637681159420288</v>
      </c>
      <c r="L152" s="1">
        <v>2</v>
      </c>
    </row>
    <row r="153" spans="1:12" x14ac:dyDescent="0.25">
      <c r="A153">
        <v>161.04017684999999</v>
      </c>
      <c r="B153">
        <v>160.71000699999999</v>
      </c>
      <c r="C153">
        <v>-0.33016984999999999</v>
      </c>
      <c r="D153">
        <f t="shared" si="9"/>
        <v>0.33016984999999999</v>
      </c>
      <c r="E153" s="2">
        <f t="shared" si="10"/>
        <v>2.0544448734919163E-3</v>
      </c>
      <c r="F153">
        <v>7.9999999999998996</v>
      </c>
      <c r="G153">
        <f t="shared" si="11"/>
        <v>0.99637681159420288</v>
      </c>
      <c r="H153">
        <f t="shared" si="12"/>
        <v>0</v>
      </c>
      <c r="I153">
        <f>SUM($H$77:$H153)</f>
        <v>0.42753623188405798</v>
      </c>
      <c r="J153">
        <f ca="1">SUM($H$75:INDIRECT("H"&amp;L153))</f>
        <v>0.52173913043478259</v>
      </c>
      <c r="K153">
        <f t="shared" ca="1" si="13"/>
        <v>0.99637681159420288</v>
      </c>
      <c r="L153" s="1">
        <v>2</v>
      </c>
    </row>
    <row r="154" spans="1:12" x14ac:dyDescent="0.25">
      <c r="A154">
        <v>160.62400169</v>
      </c>
      <c r="B154">
        <v>157.08000200000001</v>
      </c>
      <c r="C154">
        <v>-3.5439996900000001</v>
      </c>
      <c r="D154">
        <f t="shared" si="9"/>
        <v>3.5439996900000001</v>
      </c>
      <c r="E154" s="2">
        <f t="shared" si="10"/>
        <v>2.2561749712735554E-2</v>
      </c>
      <c r="F154">
        <v>8.0999999999999002</v>
      </c>
      <c r="G154">
        <f t="shared" si="11"/>
        <v>0.99637681159420288</v>
      </c>
      <c r="H154">
        <f t="shared" si="12"/>
        <v>0</v>
      </c>
      <c r="I154">
        <f>SUM($H$77:$H154)</f>
        <v>0.42753623188405798</v>
      </c>
      <c r="J154">
        <f ca="1">SUM($H$75:INDIRECT("H"&amp;L154))</f>
        <v>0.52173913043478259</v>
      </c>
      <c r="K154">
        <f t="shared" ca="1" si="13"/>
        <v>0.99637681159420288</v>
      </c>
      <c r="L154" s="1">
        <v>2</v>
      </c>
    </row>
    <row r="155" spans="1:12" x14ac:dyDescent="0.25">
      <c r="A155">
        <v>157.08917606</v>
      </c>
      <c r="B155">
        <v>157.75</v>
      </c>
      <c r="C155">
        <v>0.66082394</v>
      </c>
      <c r="D155">
        <f t="shared" si="9"/>
        <v>0.66082394</v>
      </c>
      <c r="E155" s="2">
        <f t="shared" si="10"/>
        <v>4.1890582567353403E-3</v>
      </c>
      <c r="F155">
        <v>8.1999999999998998</v>
      </c>
      <c r="G155">
        <f t="shared" si="11"/>
        <v>0.99637681159420288</v>
      </c>
      <c r="H155">
        <f t="shared" si="12"/>
        <v>0</v>
      </c>
      <c r="I155">
        <f>SUM($H$77:$H155)</f>
        <v>0.42753623188405798</v>
      </c>
      <c r="J155">
        <f ca="1">SUM($H$75:INDIRECT("H"&amp;L155))</f>
        <v>0.52173913043478259</v>
      </c>
      <c r="K155">
        <f t="shared" ca="1" si="13"/>
        <v>0.99637681159420288</v>
      </c>
      <c r="L155" s="1">
        <v>2</v>
      </c>
    </row>
    <row r="156" spans="1:12" x14ac:dyDescent="0.25">
      <c r="A156">
        <v>157.44626708000001</v>
      </c>
      <c r="B156">
        <v>157.69000199999999</v>
      </c>
      <c r="C156">
        <v>0.24373491999999999</v>
      </c>
      <c r="D156">
        <f t="shared" si="9"/>
        <v>0.24373491999999999</v>
      </c>
      <c r="E156" s="2">
        <f t="shared" si="10"/>
        <v>1.5456586778405902E-3</v>
      </c>
      <c r="F156">
        <v>8.2999999999998995</v>
      </c>
      <c r="G156">
        <f t="shared" si="11"/>
        <v>0.99637681159420288</v>
      </c>
      <c r="H156">
        <f t="shared" si="12"/>
        <v>0</v>
      </c>
      <c r="I156">
        <f>SUM($H$77:$H156)</f>
        <v>0.42753623188405798</v>
      </c>
      <c r="J156">
        <f ca="1">SUM($H$75:INDIRECT("H"&amp;L156))</f>
        <v>0.52173913043478259</v>
      </c>
      <c r="K156">
        <f t="shared" ca="1" si="13"/>
        <v>0.99637681159420288</v>
      </c>
      <c r="L156" s="1">
        <v>2</v>
      </c>
    </row>
    <row r="157" spans="1:12" x14ac:dyDescent="0.25">
      <c r="A157">
        <v>157.41491954</v>
      </c>
      <c r="B157">
        <v>157.41999799999999</v>
      </c>
      <c r="C157">
        <v>5.0784599999999999E-3</v>
      </c>
      <c r="D157">
        <f t="shared" si="9"/>
        <v>5.0784599999999999E-3</v>
      </c>
      <c r="E157" s="2">
        <f t="shared" si="10"/>
        <v>3.2260577210781064E-5</v>
      </c>
      <c r="F157">
        <v>8.3999999999999009</v>
      </c>
      <c r="G157">
        <f t="shared" si="11"/>
        <v>0.99637681159420288</v>
      </c>
      <c r="H157">
        <f t="shared" si="12"/>
        <v>0</v>
      </c>
      <c r="I157">
        <f>SUM($H$77:$H157)</f>
        <v>0.42753623188405798</v>
      </c>
      <c r="J157">
        <f ca="1">SUM($H$75:INDIRECT("H"&amp;L157))</f>
        <v>0.52173913043478259</v>
      </c>
      <c r="K157">
        <f t="shared" ca="1" si="13"/>
        <v>0.99637681159420288</v>
      </c>
      <c r="L157" s="1">
        <v>2</v>
      </c>
    </row>
    <row r="158" spans="1:12" x14ac:dyDescent="0.25">
      <c r="A158">
        <v>157.69506529</v>
      </c>
      <c r="B158">
        <v>157.550003</v>
      </c>
      <c r="C158">
        <v>-0.14506229000000001</v>
      </c>
      <c r="D158">
        <f t="shared" si="9"/>
        <v>0.14506229000000001</v>
      </c>
      <c r="E158" s="2">
        <f t="shared" si="10"/>
        <v>9.207380973518611E-4</v>
      </c>
      <c r="F158">
        <v>8.4999999999999005</v>
      </c>
      <c r="G158">
        <f t="shared" si="11"/>
        <v>0.99637681159420288</v>
      </c>
      <c r="H158">
        <f t="shared" si="12"/>
        <v>0</v>
      </c>
      <c r="I158">
        <f>SUM($H$77:$H158)</f>
        <v>0.42753623188405798</v>
      </c>
      <c r="J158">
        <f ca="1">SUM($H$75:INDIRECT("H"&amp;L158))</f>
        <v>0.52173913043478259</v>
      </c>
      <c r="K158">
        <f t="shared" ca="1" si="13"/>
        <v>0.99637681159420288</v>
      </c>
      <c r="L158" s="1">
        <v>2</v>
      </c>
    </row>
    <row r="159" spans="1:12" x14ac:dyDescent="0.25">
      <c r="A159">
        <v>157.47320783999999</v>
      </c>
      <c r="B159">
        <v>157.83000200000001</v>
      </c>
      <c r="C159">
        <v>0.35679416000000003</v>
      </c>
      <c r="D159">
        <f t="shared" si="9"/>
        <v>0.35679416000000003</v>
      </c>
      <c r="E159" s="2">
        <f t="shared" si="10"/>
        <v>2.2606231735332553E-3</v>
      </c>
      <c r="F159">
        <v>8.5999999999999002</v>
      </c>
      <c r="G159">
        <f t="shared" si="11"/>
        <v>0.99637681159420288</v>
      </c>
      <c r="H159">
        <f t="shared" si="12"/>
        <v>0</v>
      </c>
      <c r="I159">
        <f>SUM($H$77:$H159)</f>
        <v>0.42753623188405798</v>
      </c>
      <c r="J159">
        <f ca="1">SUM($H$75:INDIRECT("H"&amp;L159))</f>
        <v>0.52173913043478259</v>
      </c>
      <c r="K159">
        <f t="shared" ca="1" si="13"/>
        <v>0.99637681159420288</v>
      </c>
      <c r="L159" s="1">
        <v>2</v>
      </c>
    </row>
    <row r="160" spans="1:12" x14ac:dyDescent="0.25">
      <c r="A160">
        <v>158.09650341</v>
      </c>
      <c r="B160">
        <v>163.60000600000001</v>
      </c>
      <c r="C160">
        <v>5.5035025900000001</v>
      </c>
      <c r="D160">
        <f t="shared" si="9"/>
        <v>5.5035025900000001</v>
      </c>
      <c r="E160" s="2">
        <f t="shared" si="10"/>
        <v>3.3639990147677622E-2</v>
      </c>
      <c r="F160">
        <v>8.6999999999998998</v>
      </c>
      <c r="G160">
        <f t="shared" si="11"/>
        <v>0.99637681159420288</v>
      </c>
      <c r="H160">
        <f t="shared" si="12"/>
        <v>0</v>
      </c>
      <c r="I160">
        <f>SUM($H$77:$H160)</f>
        <v>0.42753623188405798</v>
      </c>
      <c r="J160">
        <f ca="1">SUM($H$75:INDIRECT("H"&amp;L160))</f>
        <v>0.52173913043478259</v>
      </c>
      <c r="K160">
        <f t="shared" ca="1" si="13"/>
        <v>0.99637681159420288</v>
      </c>
      <c r="L160" s="1">
        <v>2</v>
      </c>
    </row>
    <row r="161" spans="1:12" x14ac:dyDescent="0.25">
      <c r="A161">
        <v>163.74145677000001</v>
      </c>
      <c r="B161">
        <v>168.070007</v>
      </c>
      <c r="C161">
        <v>4.3285502300000003</v>
      </c>
      <c r="D161">
        <f t="shared" si="9"/>
        <v>4.3285502300000003</v>
      </c>
      <c r="E161" s="2">
        <f t="shared" si="10"/>
        <v>2.5754447847437766E-2</v>
      </c>
      <c r="F161">
        <v>8.7999999999998995</v>
      </c>
      <c r="G161">
        <f t="shared" si="11"/>
        <v>0.99637681159420288</v>
      </c>
      <c r="H161">
        <f t="shared" si="12"/>
        <v>0</v>
      </c>
      <c r="I161">
        <f>SUM($H$77:$H161)</f>
        <v>0.42753623188405798</v>
      </c>
      <c r="J161">
        <f ca="1">SUM($H$75:INDIRECT("H"&amp;L161))</f>
        <v>0.52173913043478259</v>
      </c>
      <c r="K161">
        <f t="shared" ca="1" si="13"/>
        <v>0.99637681159420288</v>
      </c>
      <c r="L161" s="1">
        <v>2</v>
      </c>
    </row>
    <row r="162" spans="1:12" x14ac:dyDescent="0.25">
      <c r="A162">
        <v>168.12718151000001</v>
      </c>
      <c r="B162">
        <v>169.64999399999999</v>
      </c>
      <c r="C162">
        <v>1.52281249</v>
      </c>
      <c r="D162">
        <f t="shared" si="9"/>
        <v>1.52281249</v>
      </c>
      <c r="E162" s="2">
        <f t="shared" si="10"/>
        <v>8.9762012605788827E-3</v>
      </c>
      <c r="F162">
        <v>8.8999999999999009</v>
      </c>
      <c r="G162">
        <f t="shared" si="11"/>
        <v>0.99637681159420288</v>
      </c>
      <c r="H162">
        <f t="shared" si="12"/>
        <v>0</v>
      </c>
      <c r="I162">
        <f>SUM($H$77:$H162)</f>
        <v>0.42753623188405798</v>
      </c>
      <c r="J162">
        <f ca="1">SUM($H$75:INDIRECT("H"&amp;L162))</f>
        <v>0.52173913043478259</v>
      </c>
      <c r="K162">
        <f t="shared" ca="1" si="13"/>
        <v>0.99637681159420288</v>
      </c>
      <c r="L162" s="1">
        <v>2</v>
      </c>
    </row>
    <row r="163" spans="1:12" x14ac:dyDescent="0.25">
      <c r="A163">
        <v>169.64291354</v>
      </c>
      <c r="B163">
        <v>169.94000199999999</v>
      </c>
      <c r="C163">
        <v>0.29708846</v>
      </c>
      <c r="D163">
        <f t="shared" si="9"/>
        <v>0.29708846</v>
      </c>
      <c r="E163" s="2">
        <f t="shared" si="10"/>
        <v>1.7481961663152153E-3</v>
      </c>
      <c r="F163">
        <v>8.9999999999999005</v>
      </c>
      <c r="G163">
        <f t="shared" si="11"/>
        <v>0.99637681159420288</v>
      </c>
      <c r="H163">
        <f t="shared" si="12"/>
        <v>0</v>
      </c>
      <c r="I163">
        <f>SUM($H$77:$H163)</f>
        <v>0.42753623188405798</v>
      </c>
      <c r="J163">
        <f ca="1">SUM($H$75:INDIRECT("H"&amp;L163))</f>
        <v>0.52173913043478259</v>
      </c>
      <c r="K163">
        <f t="shared" ca="1" si="13"/>
        <v>0.99637681159420288</v>
      </c>
      <c r="L163" s="1">
        <v>2</v>
      </c>
    </row>
    <row r="164" spans="1:12" x14ac:dyDescent="0.25">
      <c r="A164">
        <v>168.76022437</v>
      </c>
      <c r="B164">
        <v>168.5</v>
      </c>
      <c r="C164">
        <v>-0.26022436999999998</v>
      </c>
      <c r="D164">
        <f t="shared" si="9"/>
        <v>0.26022436999999998</v>
      </c>
      <c r="E164" s="2">
        <f t="shared" si="10"/>
        <v>1.5443582789317505E-3</v>
      </c>
      <c r="F164">
        <v>9.0999999999999002</v>
      </c>
      <c r="G164">
        <f t="shared" si="11"/>
        <v>1</v>
      </c>
      <c r="H164">
        <f t="shared" si="12"/>
        <v>3.6231884057971175E-3</v>
      </c>
      <c r="I164">
        <f>SUM($H$77:$H164)</f>
        <v>0.4311594202898551</v>
      </c>
      <c r="J164">
        <f ca="1">SUM($H$75:INDIRECT("H"&amp;L164))</f>
        <v>0.52173913043478259</v>
      </c>
      <c r="K164">
        <f t="shared" ca="1" si="13"/>
        <v>1</v>
      </c>
      <c r="L164" s="1">
        <v>2</v>
      </c>
    </row>
    <row r="165" spans="1:12" x14ac:dyDescent="0.25">
      <c r="A165">
        <v>168.72634205</v>
      </c>
      <c r="B165">
        <v>174.259995</v>
      </c>
      <c r="C165">
        <v>5.5336529499999996</v>
      </c>
      <c r="D165">
        <f t="shared" si="9"/>
        <v>5.5336529499999996</v>
      </c>
      <c r="E165" s="2">
        <f t="shared" si="10"/>
        <v>3.1755153843542799E-2</v>
      </c>
      <c r="F165">
        <v>9.1999999999998998</v>
      </c>
      <c r="G165">
        <f t="shared" si="11"/>
        <v>1</v>
      </c>
      <c r="H165">
        <f t="shared" si="12"/>
        <v>0</v>
      </c>
      <c r="I165">
        <f>SUM($H$77:$H165)</f>
        <v>0.4311594202898551</v>
      </c>
      <c r="J165">
        <f ca="1">SUM($H$75:INDIRECT("H"&amp;L165))</f>
        <v>0.52173913043478259</v>
      </c>
      <c r="K165">
        <f t="shared" ca="1" si="13"/>
        <v>1</v>
      </c>
      <c r="L165" s="1">
        <v>2</v>
      </c>
    </row>
    <row r="166" spans="1:12" x14ac:dyDescent="0.25">
      <c r="A166">
        <v>174.71456345999999</v>
      </c>
      <c r="B166">
        <v>174.990005</v>
      </c>
      <c r="C166">
        <v>0.27544153999999998</v>
      </c>
      <c r="D166">
        <f t="shared" si="9"/>
        <v>0.27544153999999998</v>
      </c>
      <c r="E166" s="2">
        <f t="shared" si="10"/>
        <v>1.5740415574020928E-3</v>
      </c>
      <c r="F166">
        <v>9.2999999999998995</v>
      </c>
      <c r="G166">
        <f t="shared" si="11"/>
        <v>1</v>
      </c>
      <c r="H166">
        <f t="shared" si="12"/>
        <v>0</v>
      </c>
      <c r="I166">
        <f>SUM($H$77:$H166)</f>
        <v>0.4311594202898551</v>
      </c>
      <c r="J166">
        <f ca="1">SUM($H$75:INDIRECT("H"&amp;L166))</f>
        <v>0.52173913043478259</v>
      </c>
      <c r="K166">
        <f t="shared" ca="1" si="13"/>
        <v>1</v>
      </c>
      <c r="L166" s="1">
        <v>2</v>
      </c>
    </row>
    <row r="167" spans="1:12" x14ac:dyDescent="0.25">
      <c r="A167">
        <v>174.78734736999999</v>
      </c>
      <c r="B167">
        <v>175.25</v>
      </c>
      <c r="C167">
        <v>0.46265263000000001</v>
      </c>
      <c r="D167">
        <f t="shared" si="9"/>
        <v>0.46265263000000001</v>
      </c>
      <c r="E167" s="2">
        <f t="shared" si="10"/>
        <v>2.6399579457917263E-3</v>
      </c>
      <c r="F167">
        <v>9.3999999999999009</v>
      </c>
      <c r="G167">
        <f t="shared" si="11"/>
        <v>1</v>
      </c>
      <c r="H167">
        <f t="shared" si="12"/>
        <v>0</v>
      </c>
      <c r="I167">
        <f>SUM($H$77:$H167)</f>
        <v>0.4311594202898551</v>
      </c>
      <c r="J167">
        <f ca="1">SUM($H$75:INDIRECT("H"&amp;L167))</f>
        <v>0.52173913043478259</v>
      </c>
      <c r="K167">
        <f t="shared" ca="1" si="13"/>
        <v>1</v>
      </c>
      <c r="L167" s="1">
        <v>2</v>
      </c>
    </row>
    <row r="168" spans="1:12" x14ac:dyDescent="0.25">
      <c r="A168">
        <v>175.03846401000001</v>
      </c>
      <c r="B168">
        <v>176.240005</v>
      </c>
      <c r="C168">
        <v>1.20154099</v>
      </c>
      <c r="D168">
        <f t="shared" si="9"/>
        <v>1.20154099</v>
      </c>
      <c r="E168" s="2">
        <f t="shared" si="10"/>
        <v>6.8176404670437906E-3</v>
      </c>
      <c r="F168">
        <v>9.4999999999999005</v>
      </c>
      <c r="G168">
        <f t="shared" si="11"/>
        <v>1</v>
      </c>
      <c r="H168">
        <f t="shared" si="12"/>
        <v>0</v>
      </c>
      <c r="I168">
        <f>SUM($H$77:$H168)</f>
        <v>0.4311594202898551</v>
      </c>
      <c r="J168">
        <f ca="1">SUM($H$75:INDIRECT("H"&amp;L168))</f>
        <v>0.52173913043478259</v>
      </c>
      <c r="K168">
        <f t="shared" ca="1" si="13"/>
        <v>1</v>
      </c>
      <c r="L168" s="1">
        <v>2</v>
      </c>
    </row>
    <row r="169" spans="1:12" x14ac:dyDescent="0.25">
      <c r="A169">
        <v>176.18568228999999</v>
      </c>
      <c r="B169">
        <v>176.10000600000001</v>
      </c>
      <c r="C169">
        <v>-8.5676290000000002E-2</v>
      </c>
      <c r="D169">
        <f t="shared" si="9"/>
        <v>8.5676290000000002E-2</v>
      </c>
      <c r="E169" s="2">
        <f t="shared" si="10"/>
        <v>4.8652065349730878E-4</v>
      </c>
      <c r="F169">
        <v>9.5999999999999002</v>
      </c>
      <c r="G169">
        <f t="shared" si="11"/>
        <v>1</v>
      </c>
      <c r="H169">
        <f t="shared" si="12"/>
        <v>0</v>
      </c>
      <c r="I169">
        <f>SUM($H$77:$H169)</f>
        <v>0.4311594202898551</v>
      </c>
      <c r="J169">
        <f ca="1">SUM($H$75:INDIRECT("H"&amp;L169))</f>
        <v>0.52173913043478259</v>
      </c>
      <c r="K169">
        <f t="shared" ca="1" si="13"/>
        <v>1</v>
      </c>
      <c r="L169" s="1">
        <v>2</v>
      </c>
    </row>
    <row r="170" spans="1:12" x14ac:dyDescent="0.25">
      <c r="A170">
        <v>176.0481283</v>
      </c>
      <c r="B170">
        <v>175.38000500000001</v>
      </c>
      <c r="C170">
        <v>-0.66812329999999998</v>
      </c>
      <c r="D170">
        <f t="shared" si="9"/>
        <v>0.66812329999999998</v>
      </c>
      <c r="E170" s="2">
        <f t="shared" si="10"/>
        <v>3.8095750995103457E-3</v>
      </c>
      <c r="F170">
        <v>9.6999999999998998</v>
      </c>
      <c r="G170">
        <f t="shared" si="11"/>
        <v>1</v>
      </c>
      <c r="H170">
        <f t="shared" si="12"/>
        <v>0</v>
      </c>
      <c r="I170">
        <f>SUM($H$77:$H170)</f>
        <v>0.4311594202898551</v>
      </c>
      <c r="J170">
        <f ca="1">SUM($H$75:INDIRECT("H"&amp;L170))</f>
        <v>0.52173913043478259</v>
      </c>
      <c r="K170">
        <f t="shared" ca="1" si="13"/>
        <v>1</v>
      </c>
      <c r="L170" s="1">
        <v>2</v>
      </c>
    </row>
    <row r="171" spans="1:12" x14ac:dyDescent="0.25">
      <c r="A171">
        <v>175.13867995000001</v>
      </c>
      <c r="B171">
        <v>174.5</v>
      </c>
      <c r="C171">
        <v>-0.63867995</v>
      </c>
      <c r="D171">
        <f t="shared" si="9"/>
        <v>0.63867995</v>
      </c>
      <c r="E171" s="2">
        <f t="shared" si="10"/>
        <v>3.6600570200573065E-3</v>
      </c>
      <c r="F171">
        <v>9.7999999999998995</v>
      </c>
      <c r="G171">
        <f t="shared" si="11"/>
        <v>1</v>
      </c>
      <c r="H171">
        <f t="shared" si="12"/>
        <v>0</v>
      </c>
      <c r="I171">
        <f>SUM($H$77:$H171)</f>
        <v>0.4311594202898551</v>
      </c>
      <c r="J171">
        <f ca="1">SUM($H$75:INDIRECT("H"&amp;L171))</f>
        <v>0.52173913043478259</v>
      </c>
      <c r="K171">
        <f t="shared" ca="1" si="13"/>
        <v>1</v>
      </c>
      <c r="L171" s="1">
        <v>2</v>
      </c>
    </row>
    <row r="172" spans="1:12" x14ac:dyDescent="0.25">
      <c r="A172">
        <v>174.22665825000001</v>
      </c>
      <c r="B172">
        <v>173.479996</v>
      </c>
      <c r="C172">
        <v>-0.74666224999999997</v>
      </c>
      <c r="D172">
        <f t="shared" si="9"/>
        <v>0.74666224999999997</v>
      </c>
      <c r="E172" s="2">
        <f t="shared" si="10"/>
        <v>4.3040250588892107E-3</v>
      </c>
      <c r="F172">
        <v>9.8999999999999009</v>
      </c>
      <c r="G172">
        <f t="shared" si="11"/>
        <v>1</v>
      </c>
      <c r="H172">
        <f t="shared" si="12"/>
        <v>0</v>
      </c>
      <c r="I172">
        <f>SUM($H$77:$H172)</f>
        <v>0.4311594202898551</v>
      </c>
      <c r="J172">
        <f ca="1">SUM($H$75:INDIRECT("H"&amp;L172))</f>
        <v>0.52173913043478259</v>
      </c>
      <c r="K172">
        <f t="shared" ca="1" si="13"/>
        <v>1</v>
      </c>
      <c r="L172" s="1">
        <v>2</v>
      </c>
    </row>
    <row r="173" spans="1:12" x14ac:dyDescent="0.25">
      <c r="A173">
        <v>172.67705433</v>
      </c>
      <c r="B173">
        <v>170.320007</v>
      </c>
      <c r="C173">
        <v>-2.3570473299999999</v>
      </c>
      <c r="D173">
        <f t="shared" si="9"/>
        <v>2.3570473299999999</v>
      </c>
      <c r="E173" s="2">
        <f t="shared" si="10"/>
        <v>1.3838933966225118E-2</v>
      </c>
      <c r="F173">
        <v>9.9999999999999005</v>
      </c>
      <c r="G173">
        <f t="shared" si="11"/>
        <v>1</v>
      </c>
      <c r="H173">
        <f t="shared" si="12"/>
        <v>0</v>
      </c>
      <c r="I173">
        <f>SUM($H$77:$H173)</f>
        <v>0.4311594202898551</v>
      </c>
      <c r="J173">
        <f ca="1">SUM($H$75:INDIRECT("H"&amp;L173))</f>
        <v>0.52173913043478259</v>
      </c>
      <c r="K173">
        <f t="shared" ca="1" si="13"/>
        <v>1</v>
      </c>
      <c r="L173" s="1">
        <v>2</v>
      </c>
    </row>
    <row r="174" spans="1:12" x14ac:dyDescent="0.25">
      <c r="A174">
        <v>170.03902880000001</v>
      </c>
      <c r="B174">
        <v>171.86999499999999</v>
      </c>
      <c r="C174">
        <v>1.8309662</v>
      </c>
      <c r="D174">
        <f t="shared" si="9"/>
        <v>1.8309662</v>
      </c>
      <c r="E174" s="2">
        <f t="shared" si="10"/>
        <v>1.0653204475859792E-2</v>
      </c>
      <c r="L174" s="1"/>
    </row>
    <row r="175" spans="1:12" x14ac:dyDescent="0.25">
      <c r="A175">
        <v>171.87662692999999</v>
      </c>
      <c r="B175">
        <v>171.38999899999999</v>
      </c>
      <c r="C175">
        <v>-0.48662792999999999</v>
      </c>
      <c r="D175">
        <f t="shared" si="9"/>
        <v>0.48662792999999999</v>
      </c>
      <c r="E175" s="2">
        <f t="shared" si="10"/>
        <v>2.8393017844640981E-3</v>
      </c>
    </row>
    <row r="176" spans="1:12" x14ac:dyDescent="0.25">
      <c r="A176">
        <v>171.12943375</v>
      </c>
      <c r="B176">
        <v>170.55999800000001</v>
      </c>
      <c r="C176">
        <v>-0.56943575000000002</v>
      </c>
      <c r="D176">
        <f t="shared" si="9"/>
        <v>0.56943575000000002</v>
      </c>
      <c r="E176" s="2">
        <f t="shared" si="10"/>
        <v>3.3386242769538493E-3</v>
      </c>
    </row>
    <row r="177" spans="1:5" x14ac:dyDescent="0.25">
      <c r="A177">
        <v>170.59891924999999</v>
      </c>
      <c r="B177">
        <v>173.699997</v>
      </c>
      <c r="C177">
        <v>3.10107775</v>
      </c>
      <c r="D177">
        <f t="shared" si="9"/>
        <v>3.10107775</v>
      </c>
      <c r="E177" s="2">
        <f t="shared" si="10"/>
        <v>1.7853067378003466E-2</v>
      </c>
    </row>
    <row r="178" spans="1:5" x14ac:dyDescent="0.25">
      <c r="A178">
        <v>173.69261632999999</v>
      </c>
      <c r="B178">
        <v>175</v>
      </c>
      <c r="C178">
        <v>1.3073836700000001</v>
      </c>
      <c r="D178">
        <f t="shared" si="9"/>
        <v>1.3073836700000001</v>
      </c>
      <c r="E178" s="2">
        <f t="shared" si="10"/>
        <v>7.4707638285714294E-3</v>
      </c>
    </row>
    <row r="179" spans="1:5" x14ac:dyDescent="0.25">
      <c r="A179">
        <v>175.26978865000001</v>
      </c>
      <c r="B179">
        <v>175.5</v>
      </c>
      <c r="C179">
        <v>0.23021135000000001</v>
      </c>
      <c r="D179">
        <f t="shared" si="9"/>
        <v>0.23021135000000001</v>
      </c>
      <c r="E179" s="2">
        <f t="shared" si="10"/>
        <v>1.311745584045584E-3</v>
      </c>
    </row>
    <row r="180" spans="1:5" x14ac:dyDescent="0.25">
      <c r="A180">
        <v>175.37592341000001</v>
      </c>
      <c r="B180">
        <v>175.08000200000001</v>
      </c>
      <c r="C180">
        <v>-0.29592141</v>
      </c>
      <c r="D180">
        <f t="shared" si="9"/>
        <v>0.29592141</v>
      </c>
      <c r="E180" s="2">
        <f t="shared" si="10"/>
        <v>1.6902068004317249E-3</v>
      </c>
    </row>
    <row r="181" spans="1:5" x14ac:dyDescent="0.25">
      <c r="A181">
        <v>174.89026788000001</v>
      </c>
      <c r="B181">
        <v>174.86999499999999</v>
      </c>
      <c r="C181">
        <v>-2.027288E-2</v>
      </c>
      <c r="D181">
        <f t="shared" si="9"/>
        <v>2.027288E-2</v>
      </c>
      <c r="E181" s="2">
        <f t="shared" si="10"/>
        <v>1.1593115216821503E-4</v>
      </c>
    </row>
    <row r="182" spans="1:5" x14ac:dyDescent="0.25">
      <c r="A182">
        <v>174.29583658999999</v>
      </c>
      <c r="B182">
        <v>172.91999799999999</v>
      </c>
      <c r="C182">
        <v>-1.3758385900000001</v>
      </c>
      <c r="D182">
        <f t="shared" si="9"/>
        <v>1.3758385900000001</v>
      </c>
      <c r="E182" s="2">
        <f t="shared" si="10"/>
        <v>7.9565036196680965E-3</v>
      </c>
    </row>
    <row r="183" spans="1:5" x14ac:dyDescent="0.25">
      <c r="A183">
        <v>171.63340188999999</v>
      </c>
      <c r="B183">
        <v>172.13999899999999</v>
      </c>
      <c r="C183">
        <v>0.50659710999999996</v>
      </c>
      <c r="D183">
        <f t="shared" si="9"/>
        <v>0.50659710999999996</v>
      </c>
      <c r="E183" s="2">
        <f t="shared" si="10"/>
        <v>2.9429366384508926E-3</v>
      </c>
    </row>
    <row r="184" spans="1:5" x14ac:dyDescent="0.25">
      <c r="A184">
        <v>172.39306568000001</v>
      </c>
      <c r="B184">
        <v>171.66999799999999</v>
      </c>
      <c r="C184">
        <v>-0.72306767999999999</v>
      </c>
      <c r="D184">
        <f t="shared" si="9"/>
        <v>0.72306767999999999</v>
      </c>
      <c r="E184" s="2">
        <f t="shared" si="10"/>
        <v>4.2119630012461464E-3</v>
      </c>
    </row>
    <row r="185" spans="1:5" x14ac:dyDescent="0.25">
      <c r="A185">
        <v>171.75578967999999</v>
      </c>
      <c r="B185">
        <v>172.61999499999999</v>
      </c>
      <c r="C185">
        <v>0.86420532000000005</v>
      </c>
      <c r="D185">
        <f t="shared" si="9"/>
        <v>0.86420532000000005</v>
      </c>
      <c r="E185" s="2">
        <f t="shared" si="10"/>
        <v>5.0064033427877231E-3</v>
      </c>
    </row>
    <row r="186" spans="1:5" x14ac:dyDescent="0.25">
      <c r="A186">
        <v>171.72233266999999</v>
      </c>
      <c r="B186">
        <v>171.520004</v>
      </c>
      <c r="C186">
        <v>-0.20232866999999999</v>
      </c>
      <c r="D186">
        <f t="shared" si="9"/>
        <v>0.20232866999999999</v>
      </c>
      <c r="E186" s="2">
        <f t="shared" si="10"/>
        <v>1.179621416053605E-3</v>
      </c>
    </row>
    <row r="187" spans="1:5" x14ac:dyDescent="0.25">
      <c r="A187">
        <v>170.83571114</v>
      </c>
      <c r="B187">
        <v>170.199997</v>
      </c>
      <c r="C187">
        <v>-0.63571414000000004</v>
      </c>
      <c r="D187">
        <f t="shared" si="9"/>
        <v>0.63571414000000004</v>
      </c>
      <c r="E187" s="2">
        <f t="shared" si="10"/>
        <v>3.735100770888968E-3</v>
      </c>
    </row>
    <row r="188" spans="1:5" x14ac:dyDescent="0.25">
      <c r="A188">
        <v>169.88824812999999</v>
      </c>
      <c r="B188">
        <v>170.44000199999999</v>
      </c>
      <c r="C188">
        <v>0.55175386999999998</v>
      </c>
      <c r="D188">
        <f t="shared" si="9"/>
        <v>0.55175386999999998</v>
      </c>
      <c r="E188" s="2">
        <f t="shared" si="10"/>
        <v>3.2372322431678921E-3</v>
      </c>
    </row>
    <row r="189" spans="1:5" x14ac:dyDescent="0.25">
      <c r="A189">
        <v>170.34863267</v>
      </c>
      <c r="B189">
        <v>171</v>
      </c>
      <c r="C189">
        <v>0.65136733000000002</v>
      </c>
      <c r="D189">
        <f t="shared" si="9"/>
        <v>0.65136733000000002</v>
      </c>
      <c r="E189" s="2">
        <f t="shared" si="10"/>
        <v>3.8091656725146202E-3</v>
      </c>
    </row>
    <row r="190" spans="1:5" x14ac:dyDescent="0.25">
      <c r="A190">
        <v>170.68826396</v>
      </c>
      <c r="B190">
        <v>172.88999899999999</v>
      </c>
      <c r="C190">
        <v>2.20173504</v>
      </c>
      <c r="D190">
        <f t="shared" si="9"/>
        <v>2.20173504</v>
      </c>
      <c r="E190" s="2">
        <f t="shared" si="10"/>
        <v>1.2734889540950256E-2</v>
      </c>
    </row>
    <row r="191" spans="1:5" x14ac:dyDescent="0.25">
      <c r="A191">
        <v>173.11553810000001</v>
      </c>
      <c r="B191">
        <v>172.38999899999999</v>
      </c>
      <c r="C191">
        <v>-0.72553909999999999</v>
      </c>
      <c r="D191">
        <f t="shared" si="9"/>
        <v>0.72553909999999999</v>
      </c>
      <c r="E191" s="2">
        <f t="shared" si="10"/>
        <v>4.2087076060601403E-3</v>
      </c>
    </row>
    <row r="192" spans="1:5" x14ac:dyDescent="0.25">
      <c r="A192">
        <v>172.41317745999999</v>
      </c>
      <c r="B192">
        <v>173.53999300000001</v>
      </c>
      <c r="C192">
        <v>1.1268155399999999</v>
      </c>
      <c r="D192">
        <f t="shared" si="9"/>
        <v>1.1268155399999999</v>
      </c>
      <c r="E192" s="2">
        <f t="shared" si="10"/>
        <v>6.4931173530703087E-3</v>
      </c>
    </row>
    <row r="193" spans="1:5" x14ac:dyDescent="0.25">
      <c r="A193">
        <v>173.34086755999999</v>
      </c>
      <c r="B193">
        <v>173.13000500000001</v>
      </c>
      <c r="C193">
        <v>-0.21086256</v>
      </c>
      <c r="D193">
        <f t="shared" si="9"/>
        <v>0.21086256</v>
      </c>
      <c r="E193" s="2">
        <f t="shared" si="10"/>
        <v>1.217943475482485E-3</v>
      </c>
    </row>
    <row r="194" spans="1:5" x14ac:dyDescent="0.25">
      <c r="A194">
        <v>173.04059294999999</v>
      </c>
      <c r="B194">
        <v>174.16999799999999</v>
      </c>
      <c r="C194">
        <v>1.1294050499999999</v>
      </c>
      <c r="D194">
        <f t="shared" si="9"/>
        <v>1.1294050499999999</v>
      </c>
      <c r="E194" s="2">
        <f t="shared" si="10"/>
        <v>6.4844982658838861E-3</v>
      </c>
    </row>
    <row r="195" spans="1:5" x14ac:dyDescent="0.25">
      <c r="A195">
        <v>174.72750794999999</v>
      </c>
      <c r="B195">
        <v>177.199997</v>
      </c>
      <c r="C195">
        <v>2.4724890500000001</v>
      </c>
      <c r="D195">
        <f t="shared" ref="D195:D258" si="14">ABS(C195)</f>
        <v>2.4724890500000001</v>
      </c>
      <c r="E195" s="2">
        <f t="shared" ref="E195:E258" si="15">D195/B195</f>
        <v>1.3953098712524245E-2</v>
      </c>
    </row>
    <row r="196" spans="1:5" x14ac:dyDescent="0.25">
      <c r="A196">
        <v>177.44267729000001</v>
      </c>
      <c r="B196">
        <v>175.38999899999999</v>
      </c>
      <c r="C196">
        <v>-2.0526782899999998</v>
      </c>
      <c r="D196">
        <f t="shared" si="14"/>
        <v>2.0526782899999998</v>
      </c>
      <c r="E196" s="2">
        <f t="shared" si="15"/>
        <v>1.1703508191479035E-2</v>
      </c>
    </row>
    <row r="197" spans="1:5" x14ac:dyDescent="0.25">
      <c r="A197">
        <v>175.60548144000001</v>
      </c>
      <c r="B197">
        <v>175.41999799999999</v>
      </c>
      <c r="C197">
        <v>-0.18548344</v>
      </c>
      <c r="D197">
        <f t="shared" si="14"/>
        <v>0.18548344</v>
      </c>
      <c r="E197" s="2">
        <f t="shared" si="15"/>
        <v>1.0573677010303011E-3</v>
      </c>
    </row>
    <row r="198" spans="1:5" x14ac:dyDescent="0.25">
      <c r="A198">
        <v>175.42343095000001</v>
      </c>
      <c r="B198">
        <v>176.020004</v>
      </c>
      <c r="C198">
        <v>0.59657305000000005</v>
      </c>
      <c r="D198">
        <f t="shared" si="14"/>
        <v>0.59657305000000005</v>
      </c>
      <c r="E198" s="2">
        <f t="shared" si="15"/>
        <v>3.3892343849736537E-3</v>
      </c>
    </row>
    <row r="199" spans="1:5" x14ac:dyDescent="0.25">
      <c r="A199">
        <v>175.89971691</v>
      </c>
      <c r="B199">
        <v>175.41999799999999</v>
      </c>
      <c r="C199">
        <v>-0.47971891</v>
      </c>
      <c r="D199">
        <f t="shared" si="14"/>
        <v>0.47971891</v>
      </c>
      <c r="E199" s="2">
        <f t="shared" si="15"/>
        <v>2.7346876950711174E-3</v>
      </c>
    </row>
    <row r="200" spans="1:5" x14ac:dyDescent="0.25">
      <c r="A200">
        <v>175.58485407000001</v>
      </c>
      <c r="B200">
        <v>171.470001</v>
      </c>
      <c r="C200">
        <v>-4.1148530699999997</v>
      </c>
      <c r="D200">
        <f t="shared" si="14"/>
        <v>4.1148530699999997</v>
      </c>
      <c r="E200" s="2">
        <f t="shared" si="15"/>
        <v>2.399751003675564E-2</v>
      </c>
    </row>
    <row r="201" spans="1:5" x14ac:dyDescent="0.25">
      <c r="A201">
        <v>171.61789278000001</v>
      </c>
      <c r="B201">
        <v>170.779999</v>
      </c>
      <c r="C201">
        <v>-0.83789378000000003</v>
      </c>
      <c r="D201">
        <f t="shared" si="14"/>
        <v>0.83789378000000003</v>
      </c>
      <c r="E201" s="2">
        <f t="shared" si="15"/>
        <v>4.9062758221470656E-3</v>
      </c>
    </row>
    <row r="202" spans="1:5" x14ac:dyDescent="0.25">
      <c r="A202">
        <v>171.18740337</v>
      </c>
      <c r="B202">
        <v>171.85000600000001</v>
      </c>
      <c r="C202">
        <v>0.66260262999999997</v>
      </c>
      <c r="D202">
        <f t="shared" si="14"/>
        <v>0.66260262999999997</v>
      </c>
      <c r="E202" s="2">
        <f t="shared" si="15"/>
        <v>3.8557032695128329E-3</v>
      </c>
    </row>
    <row r="203" spans="1:5" x14ac:dyDescent="0.25">
      <c r="A203">
        <v>171.92923771</v>
      </c>
      <c r="B203">
        <v>170.58999600000001</v>
      </c>
      <c r="C203">
        <v>-1.33924171</v>
      </c>
      <c r="D203">
        <f t="shared" si="14"/>
        <v>1.33924171</v>
      </c>
      <c r="E203" s="2">
        <f t="shared" si="15"/>
        <v>7.8506462360196077E-3</v>
      </c>
    </row>
    <row r="204" spans="1:5" x14ac:dyDescent="0.25">
      <c r="A204">
        <v>170.55531662999999</v>
      </c>
      <c r="B204">
        <v>172.300003</v>
      </c>
      <c r="C204">
        <v>1.7446863699999999</v>
      </c>
      <c r="D204">
        <f t="shared" si="14"/>
        <v>1.7446863699999999</v>
      </c>
      <c r="E204" s="2">
        <f t="shared" si="15"/>
        <v>1.0125863839944332E-2</v>
      </c>
    </row>
    <row r="205" spans="1:5" x14ac:dyDescent="0.25">
      <c r="A205">
        <v>172.74125205000001</v>
      </c>
      <c r="B205">
        <v>174.550003</v>
      </c>
      <c r="C205">
        <v>1.8087509500000001</v>
      </c>
      <c r="D205">
        <f t="shared" si="14"/>
        <v>1.8087509500000001</v>
      </c>
      <c r="E205" s="2">
        <f t="shared" si="15"/>
        <v>1.0362365619667161E-2</v>
      </c>
    </row>
    <row r="206" spans="1:5" x14ac:dyDescent="0.25">
      <c r="A206">
        <v>173.90769459000001</v>
      </c>
      <c r="B206">
        <v>173.470001</v>
      </c>
      <c r="C206">
        <v>-0.43769359000000002</v>
      </c>
      <c r="D206">
        <f t="shared" si="14"/>
        <v>0.43769359000000002</v>
      </c>
      <c r="E206" s="2">
        <f t="shared" si="15"/>
        <v>2.5231658931044801E-3</v>
      </c>
    </row>
    <row r="207" spans="1:5" x14ac:dyDescent="0.25">
      <c r="A207">
        <v>173.66592348</v>
      </c>
      <c r="B207">
        <v>175.36999499999999</v>
      </c>
      <c r="C207">
        <v>1.7040715200000001</v>
      </c>
      <c r="D207">
        <f t="shared" si="14"/>
        <v>1.7040715200000001</v>
      </c>
      <c r="E207" s="2">
        <f t="shared" si="15"/>
        <v>9.7170072907854059E-3</v>
      </c>
    </row>
    <row r="208" spans="1:5" x14ac:dyDescent="0.25">
      <c r="A208">
        <v>175.55704331999999</v>
      </c>
      <c r="B208">
        <v>175.61000100000001</v>
      </c>
      <c r="C208">
        <v>5.295768E-2</v>
      </c>
      <c r="D208">
        <f t="shared" si="14"/>
        <v>5.295768E-2</v>
      </c>
      <c r="E208" s="2">
        <f t="shared" si="15"/>
        <v>3.0156414611033454E-4</v>
      </c>
    </row>
    <row r="209" spans="1:5" x14ac:dyDescent="0.25">
      <c r="A209">
        <v>175.2965303</v>
      </c>
      <c r="B209">
        <v>175.05999800000001</v>
      </c>
      <c r="C209">
        <v>-0.2365323</v>
      </c>
      <c r="D209">
        <f t="shared" si="14"/>
        <v>0.2365323</v>
      </c>
      <c r="E209" s="2">
        <f t="shared" si="15"/>
        <v>1.3511499069022038E-3</v>
      </c>
    </row>
    <row r="210" spans="1:5" x14ac:dyDescent="0.25">
      <c r="A210">
        <v>175.09560299</v>
      </c>
      <c r="B210">
        <v>174.300003</v>
      </c>
      <c r="C210">
        <v>-0.79559999000000003</v>
      </c>
      <c r="D210">
        <f t="shared" si="14"/>
        <v>0.79559999000000003</v>
      </c>
      <c r="E210" s="2">
        <f t="shared" si="15"/>
        <v>4.5645437539091728E-3</v>
      </c>
    </row>
    <row r="211" spans="1:5" x14ac:dyDescent="0.25">
      <c r="A211">
        <v>174.69689940000001</v>
      </c>
      <c r="B211">
        <v>175.490005</v>
      </c>
      <c r="C211">
        <v>0.79310559999999997</v>
      </c>
      <c r="D211">
        <f t="shared" si="14"/>
        <v>0.79310559999999997</v>
      </c>
      <c r="E211" s="2">
        <f t="shared" si="15"/>
        <v>4.5193776135569654E-3</v>
      </c>
    </row>
    <row r="212" spans="1:5" x14ac:dyDescent="0.25">
      <c r="A212">
        <v>175.72648917999999</v>
      </c>
      <c r="B212">
        <v>177.36000100000001</v>
      </c>
      <c r="C212">
        <v>1.6335118200000001</v>
      </c>
      <c r="D212">
        <f t="shared" si="14"/>
        <v>1.6335118200000001</v>
      </c>
      <c r="E212" s="2">
        <f t="shared" si="15"/>
        <v>9.2101477829829286E-3</v>
      </c>
    </row>
    <row r="213" spans="1:5" x14ac:dyDescent="0.25">
      <c r="A213">
        <v>177.43453081000001</v>
      </c>
      <c r="B213">
        <v>179.38999899999999</v>
      </c>
      <c r="C213">
        <v>1.9554681899999999</v>
      </c>
      <c r="D213">
        <f t="shared" si="14"/>
        <v>1.9554681899999999</v>
      </c>
      <c r="E213" s="2">
        <f t="shared" si="15"/>
        <v>1.0900653330178122E-2</v>
      </c>
    </row>
    <row r="214" spans="1:5" x14ac:dyDescent="0.25">
      <c r="A214">
        <v>178.78963352</v>
      </c>
      <c r="B214">
        <v>179.25</v>
      </c>
      <c r="C214">
        <v>0.46036648000000002</v>
      </c>
      <c r="D214">
        <f t="shared" si="14"/>
        <v>0.46036648000000002</v>
      </c>
      <c r="E214" s="2">
        <f t="shared" si="15"/>
        <v>2.5682927754532778E-3</v>
      </c>
    </row>
    <row r="215" spans="1:5" x14ac:dyDescent="0.25">
      <c r="A215">
        <v>179.27224257</v>
      </c>
      <c r="B215">
        <v>180.10000600000001</v>
      </c>
      <c r="C215">
        <v>0.82776342999999997</v>
      </c>
      <c r="D215">
        <f t="shared" si="14"/>
        <v>0.82776342999999997</v>
      </c>
      <c r="E215" s="2">
        <f t="shared" si="15"/>
        <v>4.5961321622610051E-3</v>
      </c>
    </row>
    <row r="216" spans="1:5" x14ac:dyDescent="0.25">
      <c r="A216">
        <v>180.09178892</v>
      </c>
      <c r="B216">
        <v>179.58000200000001</v>
      </c>
      <c r="C216">
        <v>-0.51178692000000003</v>
      </c>
      <c r="D216">
        <f t="shared" si="14"/>
        <v>0.51178692000000003</v>
      </c>
      <c r="E216" s="2">
        <f t="shared" si="15"/>
        <v>2.8499104259949838E-3</v>
      </c>
    </row>
    <row r="217" spans="1:5" x14ac:dyDescent="0.25">
      <c r="A217">
        <v>179.42184832000001</v>
      </c>
      <c r="B217">
        <v>177.779999</v>
      </c>
      <c r="C217">
        <v>-1.6418493199999999</v>
      </c>
      <c r="D217">
        <f t="shared" si="14"/>
        <v>1.6418493199999999</v>
      </c>
      <c r="E217" s="2">
        <f t="shared" si="15"/>
        <v>9.2352870358605402E-3</v>
      </c>
    </row>
    <row r="218" spans="1:5" x14ac:dyDescent="0.25">
      <c r="A218">
        <v>177.74805855</v>
      </c>
      <c r="B218">
        <v>179.44000199999999</v>
      </c>
      <c r="C218">
        <v>1.6919434499999999</v>
      </c>
      <c r="D218">
        <f t="shared" si="14"/>
        <v>1.6919434499999999</v>
      </c>
      <c r="E218" s="2">
        <f t="shared" si="15"/>
        <v>9.4290204588829644E-3</v>
      </c>
    </row>
    <row r="219" spans="1:5" x14ac:dyDescent="0.25">
      <c r="A219">
        <v>178.67165761999999</v>
      </c>
      <c r="B219">
        <v>177.300003</v>
      </c>
      <c r="C219">
        <v>-1.3716546199999999</v>
      </c>
      <c r="D219">
        <f t="shared" si="14"/>
        <v>1.3716546199999999</v>
      </c>
      <c r="E219" s="2">
        <f t="shared" si="15"/>
        <v>7.7363485436602042E-3</v>
      </c>
    </row>
    <row r="220" spans="1:5" x14ac:dyDescent="0.25">
      <c r="A220">
        <v>176.52897815</v>
      </c>
      <c r="B220">
        <v>174.949997</v>
      </c>
      <c r="C220">
        <v>-1.5789811499999999</v>
      </c>
      <c r="D220">
        <f t="shared" si="14"/>
        <v>1.5789811499999999</v>
      </c>
      <c r="E220" s="2">
        <f t="shared" si="15"/>
        <v>9.0253282485051999E-3</v>
      </c>
    </row>
    <row r="221" spans="1:5" x14ac:dyDescent="0.25">
      <c r="A221">
        <v>173.51510801000001</v>
      </c>
      <c r="B221">
        <v>172</v>
      </c>
      <c r="C221">
        <v>-1.5151080100000001</v>
      </c>
      <c r="D221">
        <f t="shared" si="14"/>
        <v>1.5151080100000001</v>
      </c>
      <c r="E221" s="2">
        <f t="shared" si="15"/>
        <v>8.8087675000000001E-3</v>
      </c>
    </row>
    <row r="222" spans="1:5" x14ac:dyDescent="0.25">
      <c r="A222">
        <v>172.40720859000001</v>
      </c>
      <c r="B222">
        <v>170.16000399999999</v>
      </c>
      <c r="C222">
        <v>-2.2472045899999999</v>
      </c>
      <c r="D222">
        <f t="shared" si="14"/>
        <v>2.2472045899999999</v>
      </c>
      <c r="E222" s="2">
        <f t="shared" si="15"/>
        <v>1.3206420646299469E-2</v>
      </c>
    </row>
    <row r="223" spans="1:5" x14ac:dyDescent="0.25">
      <c r="A223">
        <v>169.81573019999999</v>
      </c>
      <c r="B223">
        <v>167.36999499999999</v>
      </c>
      <c r="C223">
        <v>-2.4457352000000001</v>
      </c>
      <c r="D223">
        <f t="shared" si="14"/>
        <v>2.4457352000000001</v>
      </c>
      <c r="E223" s="2">
        <f t="shared" si="15"/>
        <v>1.4612745850891614E-2</v>
      </c>
    </row>
    <row r="224" spans="1:5" x14ac:dyDescent="0.25">
      <c r="A224">
        <v>167.72411550000001</v>
      </c>
      <c r="B224">
        <v>168.44000199999999</v>
      </c>
      <c r="C224">
        <v>0.71588649999999998</v>
      </c>
      <c r="D224">
        <f t="shared" si="14"/>
        <v>0.71588649999999998</v>
      </c>
      <c r="E224" s="2">
        <f t="shared" si="15"/>
        <v>4.2500979072655201E-3</v>
      </c>
    </row>
    <row r="225" spans="1:5" x14ac:dyDescent="0.25">
      <c r="A225">
        <v>168.57634342</v>
      </c>
      <c r="B225">
        <v>168.61999499999999</v>
      </c>
      <c r="C225">
        <v>4.3651580000000002E-2</v>
      </c>
      <c r="D225">
        <f t="shared" si="14"/>
        <v>4.3651580000000002E-2</v>
      </c>
      <c r="E225" s="2">
        <f t="shared" si="15"/>
        <v>2.5887546728962962E-4</v>
      </c>
    </row>
    <row r="226" spans="1:5" x14ac:dyDescent="0.25">
      <c r="A226">
        <v>169.03839037</v>
      </c>
      <c r="B226">
        <v>166.800003</v>
      </c>
      <c r="C226">
        <v>-2.2383873699999999</v>
      </c>
      <c r="D226">
        <f t="shared" si="14"/>
        <v>2.2383873699999999</v>
      </c>
      <c r="E226" s="2">
        <f t="shared" si="15"/>
        <v>1.3419588307801168E-2</v>
      </c>
    </row>
    <row r="227" spans="1:5" x14ac:dyDescent="0.25">
      <c r="A227">
        <v>164.327215</v>
      </c>
      <c r="B227">
        <v>163.88000500000001</v>
      </c>
      <c r="C227">
        <v>-0.44721</v>
      </c>
      <c r="D227">
        <f t="shared" si="14"/>
        <v>0.44721</v>
      </c>
      <c r="E227" s="2">
        <f t="shared" si="15"/>
        <v>2.728886907222147E-3</v>
      </c>
    </row>
    <row r="228" spans="1:5" x14ac:dyDescent="0.25">
      <c r="A228">
        <v>160.29450524999999</v>
      </c>
      <c r="B228">
        <v>163.720001</v>
      </c>
      <c r="C228">
        <v>3.4254957500000001</v>
      </c>
      <c r="D228">
        <f t="shared" si="14"/>
        <v>3.4254957500000001</v>
      </c>
      <c r="E228" s="2">
        <f t="shared" si="15"/>
        <v>2.0922891088914666E-2</v>
      </c>
    </row>
    <row r="229" spans="1:5" x14ac:dyDescent="0.25">
      <c r="A229">
        <v>163.49773733000001</v>
      </c>
      <c r="B229">
        <v>163.39999399999999</v>
      </c>
      <c r="C229">
        <v>-9.7743330000000003E-2</v>
      </c>
      <c r="D229">
        <f t="shared" si="14"/>
        <v>9.7743330000000003E-2</v>
      </c>
      <c r="E229" s="2">
        <f t="shared" si="15"/>
        <v>5.9818441609000303E-4</v>
      </c>
    </row>
    <row r="230" spans="1:5" x14ac:dyDescent="0.25">
      <c r="A230">
        <v>162.17378948000001</v>
      </c>
      <c r="B230">
        <v>161</v>
      </c>
      <c r="C230">
        <v>-1.1737894799999999</v>
      </c>
      <c r="D230">
        <f t="shared" si="14"/>
        <v>1.1737894799999999</v>
      </c>
      <c r="E230" s="2">
        <f t="shared" si="15"/>
        <v>7.2906178881987577E-3</v>
      </c>
    </row>
    <row r="231" spans="1:5" x14ac:dyDescent="0.25">
      <c r="A231">
        <v>158.58697346</v>
      </c>
      <c r="B231">
        <v>157.88999899999999</v>
      </c>
      <c r="C231">
        <v>-0.69697445999999996</v>
      </c>
      <c r="D231">
        <f t="shared" si="14"/>
        <v>0.69697445999999996</v>
      </c>
      <c r="E231" s="2">
        <f t="shared" si="15"/>
        <v>4.4143040370783716E-3</v>
      </c>
    </row>
    <row r="232" spans="1:5" x14ac:dyDescent="0.25">
      <c r="A232">
        <v>157.66723888000001</v>
      </c>
      <c r="B232">
        <v>163.88999899999999</v>
      </c>
      <c r="C232">
        <v>6.2227601200000002</v>
      </c>
      <c r="D232">
        <f t="shared" si="14"/>
        <v>6.2227601200000002</v>
      </c>
      <c r="E232" s="2">
        <f t="shared" si="15"/>
        <v>3.7969126596919443E-2</v>
      </c>
    </row>
    <row r="233" spans="1:5" x14ac:dyDescent="0.25">
      <c r="A233">
        <v>163.87037225</v>
      </c>
      <c r="B233">
        <v>164.75</v>
      </c>
      <c r="C233">
        <v>0.87962775000000004</v>
      </c>
      <c r="D233">
        <f t="shared" si="14"/>
        <v>0.87962775000000004</v>
      </c>
      <c r="E233" s="2">
        <f t="shared" si="15"/>
        <v>5.3391669195751142E-3</v>
      </c>
    </row>
    <row r="234" spans="1:5" x14ac:dyDescent="0.25">
      <c r="A234">
        <v>165.10579276999999</v>
      </c>
      <c r="B234">
        <v>167.53999300000001</v>
      </c>
      <c r="C234">
        <v>2.4342002300000001</v>
      </c>
      <c r="D234">
        <f t="shared" si="14"/>
        <v>2.4342002300000001</v>
      </c>
      <c r="E234" s="2">
        <f t="shared" si="15"/>
        <v>1.4529069665175406E-2</v>
      </c>
    </row>
    <row r="235" spans="1:5" x14ac:dyDescent="0.25">
      <c r="A235">
        <v>168.04615147000001</v>
      </c>
      <c r="B235">
        <v>173.08999600000001</v>
      </c>
      <c r="C235">
        <v>5.0438445300000003</v>
      </c>
      <c r="D235">
        <f t="shared" si="14"/>
        <v>5.0438445300000003</v>
      </c>
      <c r="E235" s="2">
        <f t="shared" si="15"/>
        <v>2.9140011823675819E-2</v>
      </c>
    </row>
    <row r="236" spans="1:5" x14ac:dyDescent="0.25">
      <c r="A236">
        <v>173.87248602</v>
      </c>
      <c r="B236">
        <v>174.820007</v>
      </c>
      <c r="C236">
        <v>0.94752097999999996</v>
      </c>
      <c r="D236">
        <f t="shared" si="14"/>
        <v>0.94752097999999996</v>
      </c>
      <c r="E236" s="2">
        <f t="shared" si="15"/>
        <v>5.4199802199985034E-3</v>
      </c>
    </row>
    <row r="237" spans="1:5" x14ac:dyDescent="0.25">
      <c r="A237">
        <v>174.21576726999999</v>
      </c>
      <c r="B237">
        <v>174.259995</v>
      </c>
      <c r="C237">
        <v>4.422773E-2</v>
      </c>
      <c r="D237">
        <f t="shared" si="14"/>
        <v>4.422773E-2</v>
      </c>
      <c r="E237" s="2">
        <f t="shared" si="15"/>
        <v>2.5380311757727299E-4</v>
      </c>
    </row>
    <row r="238" spans="1:5" x14ac:dyDescent="0.25">
      <c r="A238">
        <v>173.55776935</v>
      </c>
      <c r="B238">
        <v>174.11999499999999</v>
      </c>
      <c r="C238">
        <v>0.56222565000000002</v>
      </c>
      <c r="D238">
        <f t="shared" si="14"/>
        <v>0.56222565000000002</v>
      </c>
      <c r="E238" s="2">
        <f t="shared" si="15"/>
        <v>3.2289551237352151E-3</v>
      </c>
    </row>
    <row r="239" spans="1:5" x14ac:dyDescent="0.25">
      <c r="A239">
        <v>173.25146552999999</v>
      </c>
      <c r="B239">
        <v>173.949997</v>
      </c>
      <c r="C239">
        <v>0.69853147000000004</v>
      </c>
      <c r="D239">
        <f t="shared" si="14"/>
        <v>0.69853147000000004</v>
      </c>
      <c r="E239" s="2">
        <f t="shared" si="15"/>
        <v>4.0157026849503199E-3</v>
      </c>
    </row>
    <row r="240" spans="1:5" x14ac:dyDescent="0.25">
      <c r="A240">
        <v>173.75078517</v>
      </c>
      <c r="B240">
        <v>175.64999399999999</v>
      </c>
      <c r="C240">
        <v>1.8992088300000001</v>
      </c>
      <c r="D240">
        <f t="shared" si="14"/>
        <v>1.8992088300000001</v>
      </c>
      <c r="E240" s="2">
        <f t="shared" si="15"/>
        <v>1.0812461684456421E-2</v>
      </c>
    </row>
    <row r="241" spans="1:5" x14ac:dyDescent="0.25">
      <c r="A241">
        <v>176.21147221000001</v>
      </c>
      <c r="B241">
        <v>179.38999899999999</v>
      </c>
      <c r="C241">
        <v>3.1785267899999998</v>
      </c>
      <c r="D241">
        <f t="shared" si="14"/>
        <v>3.1785267899999998</v>
      </c>
      <c r="E241" s="2">
        <f t="shared" si="15"/>
        <v>1.7718528389088179E-2</v>
      </c>
    </row>
    <row r="242" spans="1:5" x14ac:dyDescent="0.25">
      <c r="A242">
        <v>179.73032264</v>
      </c>
      <c r="B242">
        <v>180.479996</v>
      </c>
      <c r="C242">
        <v>0.74967335999999996</v>
      </c>
      <c r="D242">
        <f t="shared" si="14"/>
        <v>0.74967335999999996</v>
      </c>
      <c r="E242" s="2">
        <f t="shared" si="15"/>
        <v>4.1537753580180702E-3</v>
      </c>
    </row>
    <row r="243" spans="1:5" x14ac:dyDescent="0.25">
      <c r="A243">
        <v>180.20219465</v>
      </c>
      <c r="B243">
        <v>180.61999499999999</v>
      </c>
      <c r="C243">
        <v>0.41780034999999999</v>
      </c>
      <c r="D243">
        <f t="shared" si="14"/>
        <v>0.41780034999999999</v>
      </c>
      <c r="E243" s="2">
        <f t="shared" si="15"/>
        <v>2.3131456182356779E-3</v>
      </c>
    </row>
    <row r="244" spans="1:5" x14ac:dyDescent="0.25">
      <c r="A244">
        <v>180.10739421</v>
      </c>
      <c r="B244">
        <v>179.779999</v>
      </c>
      <c r="C244">
        <v>-0.32739520999999999</v>
      </c>
      <c r="D244">
        <f t="shared" si="14"/>
        <v>0.32739520999999999</v>
      </c>
      <c r="E244" s="2">
        <f t="shared" si="15"/>
        <v>1.8210880621931697E-3</v>
      </c>
    </row>
    <row r="245" spans="1:5" x14ac:dyDescent="0.25">
      <c r="A245">
        <v>178.13091299999999</v>
      </c>
      <c r="B245">
        <v>176.300003</v>
      </c>
      <c r="C245">
        <v>-1.83091</v>
      </c>
      <c r="D245">
        <f t="shared" si="14"/>
        <v>1.83091</v>
      </c>
      <c r="E245" s="2">
        <f t="shared" si="15"/>
        <v>1.0385195512447041E-2</v>
      </c>
    </row>
    <row r="246" spans="1:5" x14ac:dyDescent="0.25">
      <c r="A246">
        <v>176.65612103000001</v>
      </c>
      <c r="B246">
        <v>177.740005</v>
      </c>
      <c r="C246">
        <v>1.08388397</v>
      </c>
      <c r="D246">
        <f t="shared" si="14"/>
        <v>1.08388397</v>
      </c>
      <c r="E246" s="2">
        <f t="shared" si="15"/>
        <v>6.0981430151304432E-3</v>
      </c>
    </row>
    <row r="247" spans="1:5" x14ac:dyDescent="0.25">
      <c r="A247">
        <v>177.72947877999999</v>
      </c>
      <c r="B247">
        <v>178.25</v>
      </c>
      <c r="C247">
        <v>0.52052122000000001</v>
      </c>
      <c r="D247">
        <f t="shared" si="14"/>
        <v>0.52052122000000001</v>
      </c>
      <c r="E247" s="2">
        <f t="shared" si="15"/>
        <v>2.920175147265077E-3</v>
      </c>
    </row>
    <row r="248" spans="1:5" x14ac:dyDescent="0.25">
      <c r="A248">
        <v>177.99395172999999</v>
      </c>
      <c r="B248">
        <v>175.85000600000001</v>
      </c>
      <c r="C248">
        <v>-2.14394573</v>
      </c>
      <c r="D248">
        <f t="shared" si="14"/>
        <v>2.14394573</v>
      </c>
      <c r="E248" s="2">
        <f t="shared" si="15"/>
        <v>1.2191900237978951E-2</v>
      </c>
    </row>
    <row r="249" spans="1:5" x14ac:dyDescent="0.25">
      <c r="A249">
        <v>176.06753423999999</v>
      </c>
      <c r="B249">
        <v>177.11999499999999</v>
      </c>
      <c r="C249">
        <v>1.05246076</v>
      </c>
      <c r="D249">
        <f t="shared" si="14"/>
        <v>1.05246076</v>
      </c>
      <c r="E249" s="2">
        <f t="shared" si="15"/>
        <v>5.942077629349527E-3</v>
      </c>
    </row>
    <row r="250" spans="1:5" x14ac:dyDescent="0.25">
      <c r="A250">
        <v>177.49086166999999</v>
      </c>
      <c r="B250">
        <v>180</v>
      </c>
      <c r="C250">
        <v>2.5091383299999999</v>
      </c>
      <c r="D250">
        <f t="shared" si="14"/>
        <v>2.5091383299999999</v>
      </c>
      <c r="E250" s="2">
        <f t="shared" si="15"/>
        <v>1.3939657388888888E-2</v>
      </c>
    </row>
    <row r="251" spans="1:5" x14ac:dyDescent="0.25">
      <c r="A251">
        <v>180.34906579</v>
      </c>
      <c r="B251">
        <v>182.38999899999999</v>
      </c>
      <c r="C251">
        <v>2.0409332099999999</v>
      </c>
      <c r="D251">
        <f t="shared" si="14"/>
        <v>2.0409332099999999</v>
      </c>
      <c r="E251" s="2">
        <f t="shared" si="15"/>
        <v>1.118994035413093E-2</v>
      </c>
    </row>
    <row r="252" spans="1:5" x14ac:dyDescent="0.25">
      <c r="A252">
        <v>182.44986392000001</v>
      </c>
      <c r="B252">
        <v>183.5</v>
      </c>
      <c r="C252">
        <v>1.0501360799999999</v>
      </c>
      <c r="D252">
        <f t="shared" si="14"/>
        <v>1.0501360799999999</v>
      </c>
      <c r="E252" s="2">
        <f t="shared" si="15"/>
        <v>5.7228124250681195E-3</v>
      </c>
    </row>
    <row r="253" spans="1:5" x14ac:dyDescent="0.25">
      <c r="A253">
        <v>182.47170249000001</v>
      </c>
      <c r="B253">
        <v>180.520004</v>
      </c>
      <c r="C253">
        <v>-1.9516984900000001</v>
      </c>
      <c r="D253">
        <f t="shared" si="14"/>
        <v>1.9516984900000001</v>
      </c>
      <c r="E253" s="2">
        <f t="shared" si="15"/>
        <v>1.0811535822921874E-2</v>
      </c>
    </row>
    <row r="254" spans="1:5" x14ac:dyDescent="0.25">
      <c r="A254">
        <v>180.12797237999999</v>
      </c>
      <c r="B254">
        <v>180.240005</v>
      </c>
      <c r="C254">
        <v>0.11203262</v>
      </c>
      <c r="D254">
        <f t="shared" si="14"/>
        <v>0.11203262</v>
      </c>
      <c r="E254" s="2">
        <f t="shared" si="15"/>
        <v>6.2157466096386313E-4</v>
      </c>
    </row>
    <row r="255" spans="1:5" x14ac:dyDescent="0.25">
      <c r="A255">
        <v>179.89997615999999</v>
      </c>
      <c r="B255">
        <v>179.11999499999999</v>
      </c>
      <c r="C255">
        <v>-0.77998115999999995</v>
      </c>
      <c r="D255">
        <f t="shared" si="14"/>
        <v>0.77998115999999995</v>
      </c>
      <c r="E255" s="2">
        <f t="shared" si="15"/>
        <v>4.3545175400434774E-3</v>
      </c>
    </row>
    <row r="256" spans="1:5" x14ac:dyDescent="0.25">
      <c r="A256">
        <v>179.53093677999999</v>
      </c>
      <c r="B256">
        <v>177.470001</v>
      </c>
      <c r="C256">
        <v>-2.0609357799999999</v>
      </c>
      <c r="D256">
        <f t="shared" si="14"/>
        <v>2.0609357799999999</v>
      </c>
      <c r="E256" s="2">
        <f t="shared" si="15"/>
        <v>1.1612868475726216E-2</v>
      </c>
    </row>
    <row r="257" spans="1:5" x14ac:dyDescent="0.25">
      <c r="A257">
        <v>177.04103814000001</v>
      </c>
      <c r="B257">
        <v>176.800003</v>
      </c>
      <c r="C257">
        <v>-0.24103514000000001</v>
      </c>
      <c r="D257">
        <f t="shared" si="14"/>
        <v>0.24103514000000001</v>
      </c>
      <c r="E257" s="2">
        <f t="shared" si="15"/>
        <v>1.3633209044685366E-3</v>
      </c>
    </row>
    <row r="258" spans="1:5" x14ac:dyDescent="0.25">
      <c r="A258">
        <v>176.39589368</v>
      </c>
      <c r="B258">
        <v>175.08999600000001</v>
      </c>
      <c r="C258">
        <v>-1.3058976799999999</v>
      </c>
      <c r="D258">
        <f t="shared" si="14"/>
        <v>1.3058976799999999</v>
      </c>
      <c r="E258" s="2">
        <f t="shared" si="15"/>
        <v>7.4584368600933652E-3</v>
      </c>
    </row>
    <row r="259" spans="1:5" x14ac:dyDescent="0.25">
      <c r="A259">
        <v>174.00966928</v>
      </c>
      <c r="B259">
        <v>172.679993</v>
      </c>
      <c r="C259">
        <v>-1.3296762799999999</v>
      </c>
      <c r="D259">
        <f t="shared" ref="D259:D277" si="16">ABS(C259)</f>
        <v>1.3296762799999999</v>
      </c>
      <c r="E259" s="2">
        <f t="shared" ref="E259:E277" si="17">D259/B259</f>
        <v>7.7002335759881572E-3</v>
      </c>
    </row>
    <row r="260" spans="1:5" x14ac:dyDescent="0.25">
      <c r="A260">
        <v>171.39443274999999</v>
      </c>
      <c r="B260">
        <v>169.91999799999999</v>
      </c>
      <c r="C260">
        <v>-1.4744347499999999</v>
      </c>
      <c r="D260">
        <f t="shared" si="16"/>
        <v>1.4744347499999999</v>
      </c>
      <c r="E260" s="2">
        <f t="shared" si="17"/>
        <v>8.6772290922461047E-3</v>
      </c>
    </row>
    <row r="261" spans="1:5" x14ac:dyDescent="0.25">
      <c r="A261">
        <v>168.07468488999999</v>
      </c>
      <c r="B261">
        <v>173.10000600000001</v>
      </c>
      <c r="C261">
        <v>5.0253211100000001</v>
      </c>
      <c r="D261">
        <f t="shared" si="16"/>
        <v>5.0253211100000001</v>
      </c>
      <c r="E261" s="2">
        <f t="shared" si="17"/>
        <v>2.9031316786898319E-2</v>
      </c>
    </row>
    <row r="262" spans="1:5" x14ac:dyDescent="0.25">
      <c r="A262">
        <v>173.55244557</v>
      </c>
      <c r="B262">
        <v>175.14999399999999</v>
      </c>
      <c r="C262">
        <v>1.59754843</v>
      </c>
      <c r="D262">
        <f t="shared" si="16"/>
        <v>1.59754843</v>
      </c>
      <c r="E262" s="2">
        <f t="shared" si="17"/>
        <v>9.1210304580427223E-3</v>
      </c>
    </row>
    <row r="263" spans="1:5" x14ac:dyDescent="0.25">
      <c r="A263">
        <v>172.42207859999999</v>
      </c>
      <c r="B263">
        <v>170.020004</v>
      </c>
      <c r="C263">
        <v>-2.4020746000000002</v>
      </c>
      <c r="D263">
        <f t="shared" si="16"/>
        <v>2.4020746000000002</v>
      </c>
      <c r="E263" s="2">
        <f t="shared" si="17"/>
        <v>1.4128188116028983E-2</v>
      </c>
    </row>
    <row r="264" spans="1:5" x14ac:dyDescent="0.25">
      <c r="A264">
        <v>168.75466363000001</v>
      </c>
      <c r="B264">
        <v>171.75</v>
      </c>
      <c r="C264">
        <v>2.99533637</v>
      </c>
      <c r="D264">
        <f t="shared" si="16"/>
        <v>2.99533637</v>
      </c>
      <c r="E264" s="2">
        <f t="shared" si="17"/>
        <v>1.7440095312954876E-2</v>
      </c>
    </row>
    <row r="265" spans="1:5" x14ac:dyDescent="0.25">
      <c r="A265">
        <v>170.43251473999999</v>
      </c>
      <c r="B265">
        <v>168.94000199999999</v>
      </c>
      <c r="C265">
        <v>-1.49251274</v>
      </c>
      <c r="D265">
        <f t="shared" si="16"/>
        <v>1.49251274</v>
      </c>
      <c r="E265" s="2">
        <f t="shared" si="17"/>
        <v>8.8345727615180211E-3</v>
      </c>
    </row>
    <row r="266" spans="1:5" x14ac:dyDescent="0.25">
      <c r="A266">
        <v>168.46780785000001</v>
      </c>
      <c r="B266">
        <v>168.75</v>
      </c>
      <c r="C266">
        <v>0.28219214999999997</v>
      </c>
      <c r="D266">
        <f t="shared" si="16"/>
        <v>0.28219214999999997</v>
      </c>
      <c r="E266" s="2">
        <f t="shared" si="17"/>
        <v>1.6722497777777777E-3</v>
      </c>
    </row>
    <row r="267" spans="1:5" x14ac:dyDescent="0.25">
      <c r="A267">
        <v>169.31256730000001</v>
      </c>
      <c r="B267">
        <v>172.009995</v>
      </c>
      <c r="C267">
        <v>2.6974277</v>
      </c>
      <c r="D267">
        <f t="shared" si="16"/>
        <v>2.6974277</v>
      </c>
      <c r="E267" s="2">
        <f t="shared" si="17"/>
        <v>1.5681807908895062E-2</v>
      </c>
    </row>
    <row r="268" spans="1:5" x14ac:dyDescent="0.25">
      <c r="A268">
        <v>172.20351414999999</v>
      </c>
      <c r="B268">
        <v>174.229996</v>
      </c>
      <c r="C268">
        <v>2.0264818500000001</v>
      </c>
      <c r="D268">
        <f t="shared" si="16"/>
        <v>2.0264818500000001</v>
      </c>
      <c r="E268" s="2">
        <f t="shared" si="17"/>
        <v>1.1631073273972871E-2</v>
      </c>
    </row>
    <row r="269" spans="1:5" x14ac:dyDescent="0.25">
      <c r="A269">
        <v>174.26213822</v>
      </c>
      <c r="B269">
        <v>172.479996</v>
      </c>
      <c r="C269">
        <v>-1.7821422200000001</v>
      </c>
      <c r="D269">
        <f t="shared" si="16"/>
        <v>1.7821422200000001</v>
      </c>
      <c r="E269" s="2">
        <f t="shared" si="17"/>
        <v>1.0332457452051426E-2</v>
      </c>
    </row>
    <row r="270" spans="1:5" x14ac:dyDescent="0.25">
      <c r="A270">
        <v>171.10109564999999</v>
      </c>
      <c r="B270">
        <v>173.08999600000001</v>
      </c>
      <c r="C270">
        <v>1.98890035</v>
      </c>
      <c r="D270">
        <f t="shared" si="16"/>
        <v>1.98890035</v>
      </c>
      <c r="E270" s="2">
        <f t="shared" si="17"/>
        <v>1.1490556334636462E-2</v>
      </c>
    </row>
    <row r="271" spans="1:5" x14ac:dyDescent="0.25">
      <c r="A271">
        <v>172.17066072</v>
      </c>
      <c r="B271">
        <v>174</v>
      </c>
      <c r="C271">
        <v>1.8293392799999999</v>
      </c>
      <c r="D271">
        <f t="shared" si="16"/>
        <v>1.8293392799999999</v>
      </c>
      <c r="E271" s="2">
        <f t="shared" si="17"/>
        <v>1.0513444137931033E-2</v>
      </c>
    </row>
    <row r="272" spans="1:5" x14ac:dyDescent="0.25">
      <c r="A272">
        <v>174.48250182999999</v>
      </c>
      <c r="B272">
        <v>173.91999799999999</v>
      </c>
      <c r="C272">
        <v>-0.56250383000000004</v>
      </c>
      <c r="D272">
        <f t="shared" si="16"/>
        <v>0.56250383000000004</v>
      </c>
      <c r="E272" s="2">
        <f t="shared" si="17"/>
        <v>3.2342676889865192E-3</v>
      </c>
    </row>
    <row r="273" spans="1:5" x14ac:dyDescent="0.25">
      <c r="A273">
        <v>173.74165013999999</v>
      </c>
      <c r="B273">
        <v>175</v>
      </c>
      <c r="C273">
        <v>1.25834986</v>
      </c>
      <c r="D273">
        <f t="shared" si="16"/>
        <v>1.25834986</v>
      </c>
      <c r="E273" s="2">
        <f t="shared" si="17"/>
        <v>7.1905706285714287E-3</v>
      </c>
    </row>
    <row r="274" spans="1:5" x14ac:dyDescent="0.25">
      <c r="A274">
        <v>175.24165733000001</v>
      </c>
      <c r="B274">
        <v>175.83999600000001</v>
      </c>
      <c r="C274">
        <v>0.59833866999999996</v>
      </c>
      <c r="D274">
        <f t="shared" si="16"/>
        <v>0.59833866999999996</v>
      </c>
      <c r="E274" s="2">
        <f t="shared" si="17"/>
        <v>3.4027450159860098E-3</v>
      </c>
    </row>
    <row r="275" spans="1:5" x14ac:dyDescent="0.25">
      <c r="A275">
        <v>176.00304786999999</v>
      </c>
      <c r="B275">
        <v>176.19000199999999</v>
      </c>
      <c r="C275">
        <v>0.18695413</v>
      </c>
      <c r="D275">
        <f t="shared" si="16"/>
        <v>0.18695413</v>
      </c>
      <c r="E275" s="2">
        <f t="shared" si="17"/>
        <v>1.0610938638845127E-3</v>
      </c>
    </row>
    <row r="276" spans="1:5" x14ac:dyDescent="0.25">
      <c r="A276">
        <v>176.60313005</v>
      </c>
      <c r="B276">
        <v>178.94000199999999</v>
      </c>
      <c r="C276">
        <v>2.3368719499999999</v>
      </c>
      <c r="D276">
        <f t="shared" si="16"/>
        <v>2.3368719499999999</v>
      </c>
      <c r="E276" s="2">
        <f t="shared" si="17"/>
        <v>1.3059527908130905E-2</v>
      </c>
    </row>
    <row r="277" spans="1:5" x14ac:dyDescent="0.25">
      <c r="A277">
        <v>179.22928293999999</v>
      </c>
      <c r="B277">
        <v>178.820007</v>
      </c>
      <c r="C277">
        <v>-0.40927594</v>
      </c>
      <c r="D277">
        <f t="shared" si="16"/>
        <v>0.40927594</v>
      </c>
      <c r="E277" s="2">
        <f t="shared" si="17"/>
        <v>2.288759221444388E-3</v>
      </c>
    </row>
    <row r="279" spans="1:5" x14ac:dyDescent="0.25">
      <c r="B279" t="s">
        <v>4</v>
      </c>
      <c r="C279">
        <f>AVERAGE(C2:C277)</f>
        <v>0.28519076894927542</v>
      </c>
      <c r="D279">
        <f>AVERAGE(D2:D277)</f>
        <v>1.1402068726449275</v>
      </c>
    </row>
    <row r="280" spans="1:5" x14ac:dyDescent="0.25">
      <c r="B280" t="s">
        <v>5</v>
      </c>
      <c r="C280">
        <f>MAX(C2:C277) - MIN(C2:C277)</f>
        <v>15.66033124</v>
      </c>
      <c r="D280">
        <f>MAX(D2:D277) - MIN(D2:D277)</f>
        <v>9.0829662800000008</v>
      </c>
    </row>
    <row r="281" spans="1:5" x14ac:dyDescent="0.25">
      <c r="B281" t="s">
        <v>6</v>
      </c>
      <c r="C281">
        <f>_xlfn.STDEV.P(C2:C277)</f>
        <v>1.631683618323347</v>
      </c>
      <c r="D281">
        <f>_xlfn.STDEV.P(D2:D277)</f>
        <v>1.2015213242268834</v>
      </c>
    </row>
    <row r="282" spans="1:5" x14ac:dyDescent="0.25">
      <c r="B282" t="s">
        <v>7</v>
      </c>
      <c r="C282">
        <f>MAX(C2:C277)</f>
        <v>9.08626881</v>
      </c>
      <c r="D282">
        <f>MAX(D2:D277)</f>
        <v>9.08626881</v>
      </c>
    </row>
    <row r="283" spans="1:5" x14ac:dyDescent="0.25">
      <c r="B283" t="s">
        <v>8</v>
      </c>
      <c r="C283">
        <f>MIN(C2:C277)</f>
        <v>-6.5740624299999997</v>
      </c>
      <c r="D283">
        <f>MIN(D2:D277)</f>
        <v>3.3025300000000001E-3</v>
      </c>
    </row>
    <row r="284" spans="1:5" x14ac:dyDescent="0.25">
      <c r="B284" t="s">
        <v>13</v>
      </c>
      <c r="C284" s="2">
        <f>MAX(E2:E277)</f>
        <v>5.6878052018779345E-2</v>
      </c>
    </row>
  </sheetData>
  <mergeCells count="3">
    <mergeCell ref="I74:I76"/>
    <mergeCell ref="J74:J76"/>
    <mergeCell ref="L74:L7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ElmanRNN_RTRL{out_sample_test,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Loizos Shianios</dc:creator>
  <cp:lastModifiedBy>Loizos Shianios</cp:lastModifiedBy>
  <dcterms:created xsi:type="dcterms:W3CDTF">2018-04-25T14:02:48Z</dcterms:created>
  <dcterms:modified xsi:type="dcterms:W3CDTF">2018-07-21T15:56:33Z</dcterms:modified>
</cp:coreProperties>
</file>