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yosuke_shibata/04_laboratory/04_part_time/01_code/results/04_pickup_params/"/>
    </mc:Choice>
  </mc:AlternateContent>
  <xr:revisionPtr revIDLastSave="0" documentId="13_ncr:1_{0847694E-002B-A340-9357-FE934EDEB857}" xr6:coauthVersionLast="47" xr6:coauthVersionMax="47" xr10:uidLastSave="{00000000-0000-0000-0000-000000000000}"/>
  <bookViews>
    <workbookView xWindow="0" yWindow="500" windowWidth="33600" windowHeight="18880" activeTab="2" xr2:uid="{00000000-000D-0000-FFFF-FFFF00000000}"/>
  </bookViews>
  <sheets>
    <sheet name="PCA_固有ベクトル" sheetId="2" r:id="rId1"/>
    <sheet name="ICA_固有ベクトル" sheetId="3" r:id="rId2"/>
    <sheet name="選出特徴量" sheetId="4" r:id="rId3"/>
  </sheets>
  <definedNames>
    <definedName name="_xlnm._FilterDatabase" localSheetId="1" hidden="1">ICA_固有ベクトル!$A$2:$X$42</definedName>
    <definedName name="_xlnm._FilterDatabase" localSheetId="0" hidden="1">PCA_固有ベクトル!$A$2:$X$42</definedName>
    <definedName name="_xlnm._FilterDatabase" localSheetId="2" hidden="1">選出特徴量!$AA$33:$AA$63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2" l="1"/>
  <c r="O4" i="4"/>
  <c r="O5" i="4"/>
  <c r="O6" i="4"/>
  <c r="O7" i="4"/>
  <c r="O8" i="4"/>
  <c r="O9" i="4"/>
  <c r="O10" i="4"/>
  <c r="O11" i="4"/>
  <c r="O12" i="4"/>
  <c r="O3" i="4"/>
  <c r="N4" i="4"/>
  <c r="N5" i="4"/>
  <c r="N6" i="4"/>
  <c r="N7" i="4"/>
  <c r="N8" i="4"/>
  <c r="N9" i="4"/>
  <c r="N10" i="4"/>
  <c r="N11" i="4"/>
  <c r="N12" i="4"/>
  <c r="N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U12" i="4"/>
  <c r="U11" i="4"/>
  <c r="U10" i="4"/>
  <c r="U9" i="4"/>
  <c r="U8" i="4"/>
  <c r="U7" i="4"/>
  <c r="U6" i="4"/>
  <c r="U5" i="4"/>
  <c r="U4" i="4"/>
  <c r="U3" i="4"/>
  <c r="R4" i="4"/>
  <c r="R5" i="4"/>
  <c r="R6" i="4"/>
  <c r="R7" i="4"/>
  <c r="R8" i="4"/>
  <c r="R9" i="4"/>
  <c r="R10" i="4"/>
  <c r="R11" i="4"/>
  <c r="R12" i="4"/>
  <c r="R3" i="4"/>
  <c r="L12" i="4"/>
  <c r="L11" i="4"/>
  <c r="L10" i="4"/>
  <c r="L9" i="4"/>
  <c r="L8" i="4"/>
  <c r="L7" i="4"/>
  <c r="L6" i="4"/>
  <c r="L5" i="4"/>
  <c r="L4" i="4"/>
  <c r="L3" i="4"/>
  <c r="I12" i="4"/>
  <c r="I11" i="4"/>
  <c r="I10" i="4"/>
  <c r="I9" i="4"/>
  <c r="I8" i="4"/>
  <c r="I7" i="4"/>
  <c r="I6" i="4"/>
  <c r="I5" i="4"/>
  <c r="I4" i="4"/>
  <c r="I3" i="4"/>
  <c r="F12" i="4"/>
  <c r="F11" i="4"/>
  <c r="F10" i="4"/>
  <c r="F9" i="4"/>
  <c r="F8" i="4"/>
  <c r="F7" i="4"/>
  <c r="F6" i="4"/>
  <c r="F5" i="4"/>
  <c r="F4" i="4"/>
  <c r="F3" i="4"/>
  <c r="C3" i="4"/>
  <c r="T12" i="4"/>
  <c r="T11" i="4"/>
  <c r="T10" i="4"/>
  <c r="T9" i="4"/>
  <c r="T8" i="4"/>
  <c r="T7" i="4"/>
  <c r="T6" i="4"/>
  <c r="T5" i="4"/>
  <c r="T4" i="4"/>
  <c r="T3" i="4"/>
  <c r="Q12" i="4"/>
  <c r="Q11" i="4"/>
  <c r="Q10" i="4"/>
  <c r="Q9" i="4"/>
  <c r="Q8" i="4"/>
  <c r="Q7" i="4"/>
  <c r="Q6" i="4"/>
  <c r="Q5" i="4"/>
  <c r="Q4" i="4"/>
  <c r="Q3" i="4"/>
  <c r="K12" i="4"/>
  <c r="K11" i="4"/>
  <c r="K10" i="4"/>
  <c r="K9" i="4"/>
  <c r="K8" i="4"/>
  <c r="K7" i="4"/>
  <c r="K6" i="4"/>
  <c r="K5" i="4"/>
  <c r="K4" i="4"/>
  <c r="K3" i="4"/>
  <c r="H12" i="4"/>
  <c r="H11" i="4"/>
  <c r="H10" i="4"/>
  <c r="H9" i="4"/>
  <c r="H8" i="4"/>
  <c r="H7" i="4"/>
  <c r="H6" i="4"/>
  <c r="H5" i="4"/>
  <c r="H4" i="4"/>
  <c r="H3" i="4"/>
  <c r="E3" i="4"/>
  <c r="E12" i="4"/>
  <c r="E11" i="4"/>
  <c r="E10" i="4"/>
  <c r="E9" i="4"/>
  <c r="E8" i="4"/>
  <c r="E7" i="4"/>
  <c r="E6" i="4"/>
  <c r="E5" i="4"/>
  <c r="E4" i="4"/>
  <c r="B3" i="4"/>
  <c r="O4" i="3"/>
  <c r="P4" i="3"/>
  <c r="Q4" i="3"/>
  <c r="R4" i="3"/>
  <c r="S4" i="3"/>
  <c r="T4" i="3"/>
  <c r="U4" i="3"/>
  <c r="V4" i="3"/>
  <c r="W4" i="3"/>
  <c r="X4" i="3"/>
  <c r="O5" i="3"/>
  <c r="P5" i="3"/>
  <c r="Q5" i="3"/>
  <c r="R5" i="3"/>
  <c r="S5" i="3"/>
  <c r="T5" i="3"/>
  <c r="U5" i="3"/>
  <c r="V5" i="3"/>
  <c r="W5" i="3"/>
  <c r="X5" i="3"/>
  <c r="O6" i="3"/>
  <c r="P6" i="3"/>
  <c r="Q6" i="3"/>
  <c r="R6" i="3"/>
  <c r="S6" i="3"/>
  <c r="T6" i="3"/>
  <c r="U6" i="3"/>
  <c r="V6" i="3"/>
  <c r="W6" i="3"/>
  <c r="X6" i="3"/>
  <c r="O7" i="3"/>
  <c r="P7" i="3"/>
  <c r="Q7" i="3"/>
  <c r="R7" i="3"/>
  <c r="S7" i="3"/>
  <c r="T7" i="3"/>
  <c r="U7" i="3"/>
  <c r="V7" i="3"/>
  <c r="W7" i="3"/>
  <c r="X7" i="3"/>
  <c r="O8" i="3"/>
  <c r="P8" i="3"/>
  <c r="Q8" i="3"/>
  <c r="R8" i="3"/>
  <c r="S8" i="3"/>
  <c r="T8" i="3"/>
  <c r="U8" i="3"/>
  <c r="V8" i="3"/>
  <c r="W8" i="3"/>
  <c r="X8" i="3"/>
  <c r="O9" i="3"/>
  <c r="P9" i="3"/>
  <c r="Q9" i="3"/>
  <c r="R9" i="3"/>
  <c r="S9" i="3"/>
  <c r="T9" i="3"/>
  <c r="U9" i="3"/>
  <c r="V9" i="3"/>
  <c r="W9" i="3"/>
  <c r="X9" i="3"/>
  <c r="O10" i="3"/>
  <c r="P10" i="3"/>
  <c r="Q10" i="3"/>
  <c r="R10" i="3"/>
  <c r="S10" i="3"/>
  <c r="T10" i="3"/>
  <c r="U10" i="3"/>
  <c r="V10" i="3"/>
  <c r="W10" i="3"/>
  <c r="X10" i="3"/>
  <c r="O11" i="3"/>
  <c r="P11" i="3"/>
  <c r="Q11" i="3"/>
  <c r="R11" i="3"/>
  <c r="S11" i="3"/>
  <c r="T11" i="3"/>
  <c r="U11" i="3"/>
  <c r="V11" i="3"/>
  <c r="W11" i="3"/>
  <c r="X11" i="3"/>
  <c r="O12" i="3"/>
  <c r="P12" i="3"/>
  <c r="Q12" i="3"/>
  <c r="R12" i="3"/>
  <c r="S12" i="3"/>
  <c r="T12" i="3"/>
  <c r="U12" i="3"/>
  <c r="V12" i="3"/>
  <c r="W12" i="3"/>
  <c r="X12" i="3"/>
  <c r="O13" i="3"/>
  <c r="P13" i="3"/>
  <c r="Q13" i="3"/>
  <c r="R13" i="3"/>
  <c r="S13" i="3"/>
  <c r="T13" i="3"/>
  <c r="U13" i="3"/>
  <c r="V13" i="3"/>
  <c r="W13" i="3"/>
  <c r="X13" i="3"/>
  <c r="O14" i="3"/>
  <c r="P14" i="3"/>
  <c r="Q14" i="3"/>
  <c r="R14" i="3"/>
  <c r="S14" i="3"/>
  <c r="T14" i="3"/>
  <c r="U14" i="3"/>
  <c r="V14" i="3"/>
  <c r="W14" i="3"/>
  <c r="X14" i="3"/>
  <c r="O15" i="3"/>
  <c r="P15" i="3"/>
  <c r="Q15" i="3"/>
  <c r="R15" i="3"/>
  <c r="S15" i="3"/>
  <c r="T15" i="3"/>
  <c r="U15" i="3"/>
  <c r="V15" i="3"/>
  <c r="W15" i="3"/>
  <c r="X15" i="3"/>
  <c r="O16" i="3"/>
  <c r="P16" i="3"/>
  <c r="Q16" i="3"/>
  <c r="R16" i="3"/>
  <c r="S16" i="3"/>
  <c r="T16" i="3"/>
  <c r="U16" i="3"/>
  <c r="V16" i="3"/>
  <c r="W16" i="3"/>
  <c r="X16" i="3"/>
  <c r="O17" i="3"/>
  <c r="P17" i="3"/>
  <c r="Q17" i="3"/>
  <c r="R17" i="3"/>
  <c r="S17" i="3"/>
  <c r="T17" i="3"/>
  <c r="U17" i="3"/>
  <c r="V17" i="3"/>
  <c r="W17" i="3"/>
  <c r="X17" i="3"/>
  <c r="O18" i="3"/>
  <c r="P18" i="3"/>
  <c r="Q18" i="3"/>
  <c r="R18" i="3"/>
  <c r="S18" i="3"/>
  <c r="T18" i="3"/>
  <c r="U18" i="3"/>
  <c r="V18" i="3"/>
  <c r="W18" i="3"/>
  <c r="X18" i="3"/>
  <c r="O19" i="3"/>
  <c r="P19" i="3"/>
  <c r="Q19" i="3"/>
  <c r="R19" i="3"/>
  <c r="S19" i="3"/>
  <c r="T19" i="3"/>
  <c r="U19" i="3"/>
  <c r="V19" i="3"/>
  <c r="W19" i="3"/>
  <c r="X19" i="3"/>
  <c r="O20" i="3"/>
  <c r="P20" i="3"/>
  <c r="Q20" i="3"/>
  <c r="R20" i="3"/>
  <c r="S20" i="3"/>
  <c r="T20" i="3"/>
  <c r="U20" i="3"/>
  <c r="V20" i="3"/>
  <c r="W20" i="3"/>
  <c r="X20" i="3"/>
  <c r="O21" i="3"/>
  <c r="P21" i="3"/>
  <c r="Q21" i="3"/>
  <c r="R21" i="3"/>
  <c r="S21" i="3"/>
  <c r="T21" i="3"/>
  <c r="U21" i="3"/>
  <c r="V21" i="3"/>
  <c r="W21" i="3"/>
  <c r="X21" i="3"/>
  <c r="O22" i="3"/>
  <c r="P22" i="3"/>
  <c r="Q22" i="3"/>
  <c r="R22" i="3"/>
  <c r="S22" i="3"/>
  <c r="T22" i="3"/>
  <c r="U22" i="3"/>
  <c r="V22" i="3"/>
  <c r="W22" i="3"/>
  <c r="X22" i="3"/>
  <c r="O23" i="3"/>
  <c r="P23" i="3"/>
  <c r="Q23" i="3"/>
  <c r="R23" i="3"/>
  <c r="S23" i="3"/>
  <c r="T23" i="3"/>
  <c r="U23" i="3"/>
  <c r="V23" i="3"/>
  <c r="W23" i="3"/>
  <c r="X23" i="3"/>
  <c r="O24" i="3"/>
  <c r="P24" i="3"/>
  <c r="Q24" i="3"/>
  <c r="R24" i="3"/>
  <c r="S24" i="3"/>
  <c r="T24" i="3"/>
  <c r="U24" i="3"/>
  <c r="V24" i="3"/>
  <c r="W24" i="3"/>
  <c r="X24" i="3"/>
  <c r="O25" i="3"/>
  <c r="P25" i="3"/>
  <c r="Q25" i="3"/>
  <c r="R25" i="3"/>
  <c r="S25" i="3"/>
  <c r="T25" i="3"/>
  <c r="U25" i="3"/>
  <c r="V25" i="3"/>
  <c r="W25" i="3"/>
  <c r="X25" i="3"/>
  <c r="O26" i="3"/>
  <c r="P26" i="3"/>
  <c r="Q26" i="3"/>
  <c r="R26" i="3"/>
  <c r="S26" i="3"/>
  <c r="T26" i="3"/>
  <c r="U26" i="3"/>
  <c r="V26" i="3"/>
  <c r="W26" i="3"/>
  <c r="X26" i="3"/>
  <c r="O27" i="3"/>
  <c r="P27" i="3"/>
  <c r="Q27" i="3"/>
  <c r="R27" i="3"/>
  <c r="S27" i="3"/>
  <c r="T27" i="3"/>
  <c r="U27" i="3"/>
  <c r="V27" i="3"/>
  <c r="W27" i="3"/>
  <c r="X27" i="3"/>
  <c r="O28" i="3"/>
  <c r="P28" i="3"/>
  <c r="Q28" i="3"/>
  <c r="R28" i="3"/>
  <c r="S28" i="3"/>
  <c r="T28" i="3"/>
  <c r="U28" i="3"/>
  <c r="V28" i="3"/>
  <c r="W28" i="3"/>
  <c r="X28" i="3"/>
  <c r="O29" i="3"/>
  <c r="P29" i="3"/>
  <c r="Q29" i="3"/>
  <c r="R29" i="3"/>
  <c r="S29" i="3"/>
  <c r="T29" i="3"/>
  <c r="U29" i="3"/>
  <c r="V29" i="3"/>
  <c r="W29" i="3"/>
  <c r="X29" i="3"/>
  <c r="O30" i="3"/>
  <c r="P30" i="3"/>
  <c r="Q30" i="3"/>
  <c r="R30" i="3"/>
  <c r="S30" i="3"/>
  <c r="T30" i="3"/>
  <c r="U30" i="3"/>
  <c r="V30" i="3"/>
  <c r="W30" i="3"/>
  <c r="X30" i="3"/>
  <c r="O31" i="3"/>
  <c r="P31" i="3"/>
  <c r="Q31" i="3"/>
  <c r="R31" i="3"/>
  <c r="S31" i="3"/>
  <c r="T31" i="3"/>
  <c r="U31" i="3"/>
  <c r="V31" i="3"/>
  <c r="W31" i="3"/>
  <c r="X31" i="3"/>
  <c r="O32" i="3"/>
  <c r="P32" i="3"/>
  <c r="Q32" i="3"/>
  <c r="R32" i="3"/>
  <c r="S32" i="3"/>
  <c r="T32" i="3"/>
  <c r="U32" i="3"/>
  <c r="V32" i="3"/>
  <c r="W32" i="3"/>
  <c r="X32" i="3"/>
  <c r="O33" i="3"/>
  <c r="P33" i="3"/>
  <c r="Q33" i="3"/>
  <c r="R33" i="3"/>
  <c r="S33" i="3"/>
  <c r="T33" i="3"/>
  <c r="U33" i="3"/>
  <c r="V33" i="3"/>
  <c r="W33" i="3"/>
  <c r="X33" i="3"/>
  <c r="O34" i="3"/>
  <c r="P34" i="3"/>
  <c r="Q34" i="3"/>
  <c r="R34" i="3"/>
  <c r="S34" i="3"/>
  <c r="T34" i="3"/>
  <c r="U34" i="3"/>
  <c r="V34" i="3"/>
  <c r="W34" i="3"/>
  <c r="X34" i="3"/>
  <c r="O35" i="3"/>
  <c r="P35" i="3"/>
  <c r="Q35" i="3"/>
  <c r="R35" i="3"/>
  <c r="S35" i="3"/>
  <c r="T35" i="3"/>
  <c r="U35" i="3"/>
  <c r="V35" i="3"/>
  <c r="W35" i="3"/>
  <c r="X35" i="3"/>
  <c r="O36" i="3"/>
  <c r="P36" i="3"/>
  <c r="Q36" i="3"/>
  <c r="R36" i="3"/>
  <c r="S36" i="3"/>
  <c r="T36" i="3"/>
  <c r="U36" i="3"/>
  <c r="V36" i="3"/>
  <c r="W36" i="3"/>
  <c r="X36" i="3"/>
  <c r="O37" i="3"/>
  <c r="P37" i="3"/>
  <c r="Q37" i="3"/>
  <c r="R37" i="3"/>
  <c r="S37" i="3"/>
  <c r="T37" i="3"/>
  <c r="U37" i="3"/>
  <c r="V37" i="3"/>
  <c r="W37" i="3"/>
  <c r="X37" i="3"/>
  <c r="O38" i="3"/>
  <c r="P38" i="3"/>
  <c r="Q38" i="3"/>
  <c r="R38" i="3"/>
  <c r="S38" i="3"/>
  <c r="T38" i="3"/>
  <c r="U38" i="3"/>
  <c r="V38" i="3"/>
  <c r="W38" i="3"/>
  <c r="X38" i="3"/>
  <c r="O39" i="3"/>
  <c r="P39" i="3"/>
  <c r="Q39" i="3"/>
  <c r="R39" i="3"/>
  <c r="S39" i="3"/>
  <c r="T39" i="3"/>
  <c r="U39" i="3"/>
  <c r="V39" i="3"/>
  <c r="W39" i="3"/>
  <c r="X39" i="3"/>
  <c r="O40" i="3"/>
  <c r="P40" i="3"/>
  <c r="Q40" i="3"/>
  <c r="R40" i="3"/>
  <c r="S40" i="3"/>
  <c r="T40" i="3"/>
  <c r="U40" i="3"/>
  <c r="V40" i="3"/>
  <c r="W40" i="3"/>
  <c r="X40" i="3"/>
  <c r="O41" i="3"/>
  <c r="P41" i="3"/>
  <c r="Q41" i="3"/>
  <c r="R41" i="3"/>
  <c r="S41" i="3"/>
  <c r="T41" i="3"/>
  <c r="U41" i="3"/>
  <c r="V41" i="3"/>
  <c r="W41" i="3"/>
  <c r="X41" i="3"/>
  <c r="O42" i="3"/>
  <c r="P42" i="3"/>
  <c r="Q42" i="3"/>
  <c r="R42" i="3"/>
  <c r="S42" i="3"/>
  <c r="T42" i="3"/>
  <c r="U42" i="3"/>
  <c r="V42" i="3"/>
  <c r="W42" i="3"/>
  <c r="X42" i="3"/>
  <c r="P3" i="3"/>
  <c r="Q3" i="3"/>
  <c r="R3" i="3"/>
  <c r="S3" i="3"/>
  <c r="T3" i="3"/>
  <c r="U3" i="3"/>
  <c r="V3" i="3"/>
  <c r="W3" i="3"/>
  <c r="X3" i="3"/>
  <c r="O3" i="3"/>
  <c r="O4" i="2"/>
  <c r="P4" i="2"/>
  <c r="Q4" i="2"/>
  <c r="R4" i="2"/>
  <c r="S4" i="2"/>
  <c r="T4" i="2"/>
  <c r="U4" i="2"/>
  <c r="V4" i="2"/>
  <c r="W4" i="2"/>
  <c r="X4" i="2"/>
  <c r="O5" i="2"/>
  <c r="P5" i="2"/>
  <c r="Q5" i="2"/>
  <c r="R5" i="2"/>
  <c r="S5" i="2"/>
  <c r="T5" i="2"/>
  <c r="U5" i="2"/>
  <c r="V5" i="2"/>
  <c r="W5" i="2"/>
  <c r="X5" i="2"/>
  <c r="O6" i="2"/>
  <c r="P6" i="2"/>
  <c r="Q6" i="2"/>
  <c r="R6" i="2"/>
  <c r="S6" i="2"/>
  <c r="T6" i="2"/>
  <c r="U6" i="2"/>
  <c r="V6" i="2"/>
  <c r="W6" i="2"/>
  <c r="X6" i="2"/>
  <c r="O7" i="2"/>
  <c r="P7" i="2"/>
  <c r="Q7" i="2"/>
  <c r="R7" i="2"/>
  <c r="S7" i="2"/>
  <c r="T7" i="2"/>
  <c r="U7" i="2"/>
  <c r="V7" i="2"/>
  <c r="W7" i="2"/>
  <c r="X7" i="2"/>
  <c r="O8" i="2"/>
  <c r="P8" i="2"/>
  <c r="Q8" i="2"/>
  <c r="R8" i="2"/>
  <c r="S8" i="2"/>
  <c r="T8" i="2"/>
  <c r="U8" i="2"/>
  <c r="V8" i="2"/>
  <c r="W8" i="2"/>
  <c r="X8" i="2"/>
  <c r="O9" i="2"/>
  <c r="P9" i="2"/>
  <c r="Q9" i="2"/>
  <c r="R9" i="2"/>
  <c r="S9" i="2"/>
  <c r="T9" i="2"/>
  <c r="U9" i="2"/>
  <c r="V9" i="2"/>
  <c r="W9" i="2"/>
  <c r="X9" i="2"/>
  <c r="O10" i="2"/>
  <c r="P10" i="2"/>
  <c r="Q10" i="2"/>
  <c r="R10" i="2"/>
  <c r="S10" i="2"/>
  <c r="T10" i="2"/>
  <c r="U10" i="2"/>
  <c r="V10" i="2"/>
  <c r="W10" i="2"/>
  <c r="X10" i="2"/>
  <c r="O11" i="2"/>
  <c r="P11" i="2"/>
  <c r="Q11" i="2"/>
  <c r="R11" i="2"/>
  <c r="S11" i="2"/>
  <c r="T11" i="2"/>
  <c r="U11" i="2"/>
  <c r="V11" i="2"/>
  <c r="W11" i="2"/>
  <c r="X11" i="2"/>
  <c r="O12" i="2"/>
  <c r="P12" i="2"/>
  <c r="Q12" i="2"/>
  <c r="R12" i="2"/>
  <c r="S12" i="2"/>
  <c r="T12" i="2"/>
  <c r="U12" i="2"/>
  <c r="V12" i="2"/>
  <c r="W12" i="2"/>
  <c r="X12" i="2"/>
  <c r="O13" i="2"/>
  <c r="P13" i="2"/>
  <c r="Q13" i="2"/>
  <c r="R13" i="2"/>
  <c r="S13" i="2"/>
  <c r="T13" i="2"/>
  <c r="U13" i="2"/>
  <c r="V13" i="2"/>
  <c r="W13" i="2"/>
  <c r="X13" i="2"/>
  <c r="O14" i="2"/>
  <c r="P14" i="2"/>
  <c r="Q14" i="2"/>
  <c r="R14" i="2"/>
  <c r="S14" i="2"/>
  <c r="T14" i="2"/>
  <c r="U14" i="2"/>
  <c r="V14" i="2"/>
  <c r="W14" i="2"/>
  <c r="X14" i="2"/>
  <c r="P15" i="2"/>
  <c r="Q15" i="2"/>
  <c r="R15" i="2"/>
  <c r="S15" i="2"/>
  <c r="T15" i="2"/>
  <c r="U15" i="2"/>
  <c r="V15" i="2"/>
  <c r="W15" i="2"/>
  <c r="X15" i="2"/>
  <c r="O16" i="2"/>
  <c r="P16" i="2"/>
  <c r="Q16" i="2"/>
  <c r="R16" i="2"/>
  <c r="S16" i="2"/>
  <c r="T16" i="2"/>
  <c r="U16" i="2"/>
  <c r="V16" i="2"/>
  <c r="W16" i="2"/>
  <c r="X16" i="2"/>
  <c r="O17" i="2"/>
  <c r="P17" i="2"/>
  <c r="Q17" i="2"/>
  <c r="R17" i="2"/>
  <c r="S17" i="2"/>
  <c r="T17" i="2"/>
  <c r="U17" i="2"/>
  <c r="V17" i="2"/>
  <c r="W17" i="2"/>
  <c r="X17" i="2"/>
  <c r="O18" i="2"/>
  <c r="P18" i="2"/>
  <c r="Q18" i="2"/>
  <c r="R18" i="2"/>
  <c r="S18" i="2"/>
  <c r="T18" i="2"/>
  <c r="U18" i="2"/>
  <c r="V18" i="2"/>
  <c r="W18" i="2"/>
  <c r="X18" i="2"/>
  <c r="O19" i="2"/>
  <c r="P19" i="2"/>
  <c r="Q19" i="2"/>
  <c r="R19" i="2"/>
  <c r="S19" i="2"/>
  <c r="T19" i="2"/>
  <c r="U19" i="2"/>
  <c r="V19" i="2"/>
  <c r="W19" i="2"/>
  <c r="X19" i="2"/>
  <c r="O20" i="2"/>
  <c r="P20" i="2"/>
  <c r="Q20" i="2"/>
  <c r="R20" i="2"/>
  <c r="S20" i="2"/>
  <c r="T20" i="2"/>
  <c r="U20" i="2"/>
  <c r="V20" i="2"/>
  <c r="W20" i="2"/>
  <c r="X20" i="2"/>
  <c r="O21" i="2"/>
  <c r="P21" i="2"/>
  <c r="Q21" i="2"/>
  <c r="R21" i="2"/>
  <c r="S21" i="2"/>
  <c r="T21" i="2"/>
  <c r="U21" i="2"/>
  <c r="V21" i="2"/>
  <c r="W21" i="2"/>
  <c r="X21" i="2"/>
  <c r="O22" i="2"/>
  <c r="P22" i="2"/>
  <c r="Q22" i="2"/>
  <c r="R22" i="2"/>
  <c r="S22" i="2"/>
  <c r="T22" i="2"/>
  <c r="U22" i="2"/>
  <c r="V22" i="2"/>
  <c r="W22" i="2"/>
  <c r="X22" i="2"/>
  <c r="O23" i="2"/>
  <c r="P23" i="2"/>
  <c r="Q23" i="2"/>
  <c r="R23" i="2"/>
  <c r="S23" i="2"/>
  <c r="T23" i="2"/>
  <c r="U23" i="2"/>
  <c r="V23" i="2"/>
  <c r="W23" i="2"/>
  <c r="X23" i="2"/>
  <c r="O24" i="2"/>
  <c r="P24" i="2"/>
  <c r="Q24" i="2"/>
  <c r="R24" i="2"/>
  <c r="S24" i="2"/>
  <c r="T24" i="2"/>
  <c r="U24" i="2"/>
  <c r="V24" i="2"/>
  <c r="W24" i="2"/>
  <c r="X24" i="2"/>
  <c r="O25" i="2"/>
  <c r="P25" i="2"/>
  <c r="Q25" i="2"/>
  <c r="R25" i="2"/>
  <c r="S25" i="2"/>
  <c r="T25" i="2"/>
  <c r="U25" i="2"/>
  <c r="V25" i="2"/>
  <c r="W25" i="2"/>
  <c r="X25" i="2"/>
  <c r="O26" i="2"/>
  <c r="P26" i="2"/>
  <c r="Q26" i="2"/>
  <c r="R26" i="2"/>
  <c r="S26" i="2"/>
  <c r="T26" i="2"/>
  <c r="U26" i="2"/>
  <c r="V26" i="2"/>
  <c r="W26" i="2"/>
  <c r="X26" i="2"/>
  <c r="O27" i="2"/>
  <c r="P27" i="2"/>
  <c r="Q27" i="2"/>
  <c r="R27" i="2"/>
  <c r="S27" i="2"/>
  <c r="T27" i="2"/>
  <c r="U27" i="2"/>
  <c r="V27" i="2"/>
  <c r="W27" i="2"/>
  <c r="X27" i="2"/>
  <c r="O28" i="2"/>
  <c r="P28" i="2"/>
  <c r="Q28" i="2"/>
  <c r="R28" i="2"/>
  <c r="S28" i="2"/>
  <c r="T28" i="2"/>
  <c r="U28" i="2"/>
  <c r="V28" i="2"/>
  <c r="W28" i="2"/>
  <c r="X28" i="2"/>
  <c r="O29" i="2"/>
  <c r="P29" i="2"/>
  <c r="Q29" i="2"/>
  <c r="R29" i="2"/>
  <c r="S29" i="2"/>
  <c r="T29" i="2"/>
  <c r="U29" i="2"/>
  <c r="V29" i="2"/>
  <c r="W29" i="2"/>
  <c r="X29" i="2"/>
  <c r="O30" i="2"/>
  <c r="P30" i="2"/>
  <c r="Q30" i="2"/>
  <c r="R30" i="2"/>
  <c r="S30" i="2"/>
  <c r="T30" i="2"/>
  <c r="U30" i="2"/>
  <c r="V30" i="2"/>
  <c r="W30" i="2"/>
  <c r="X30" i="2"/>
  <c r="O31" i="2"/>
  <c r="P31" i="2"/>
  <c r="Q31" i="2"/>
  <c r="R31" i="2"/>
  <c r="S31" i="2"/>
  <c r="T31" i="2"/>
  <c r="U31" i="2"/>
  <c r="V31" i="2"/>
  <c r="W31" i="2"/>
  <c r="X31" i="2"/>
  <c r="O32" i="2"/>
  <c r="P32" i="2"/>
  <c r="Q32" i="2"/>
  <c r="R32" i="2"/>
  <c r="S32" i="2"/>
  <c r="T32" i="2"/>
  <c r="U32" i="2"/>
  <c r="V32" i="2"/>
  <c r="W32" i="2"/>
  <c r="X32" i="2"/>
  <c r="O33" i="2"/>
  <c r="P33" i="2"/>
  <c r="Q33" i="2"/>
  <c r="R33" i="2"/>
  <c r="S33" i="2"/>
  <c r="T33" i="2"/>
  <c r="U33" i="2"/>
  <c r="V33" i="2"/>
  <c r="W33" i="2"/>
  <c r="X33" i="2"/>
  <c r="O34" i="2"/>
  <c r="P34" i="2"/>
  <c r="Q34" i="2"/>
  <c r="R34" i="2"/>
  <c r="S34" i="2"/>
  <c r="T34" i="2"/>
  <c r="U34" i="2"/>
  <c r="V34" i="2"/>
  <c r="W34" i="2"/>
  <c r="X34" i="2"/>
  <c r="O35" i="2"/>
  <c r="P35" i="2"/>
  <c r="Q35" i="2"/>
  <c r="R35" i="2"/>
  <c r="S35" i="2"/>
  <c r="T35" i="2"/>
  <c r="U35" i="2"/>
  <c r="V35" i="2"/>
  <c r="W35" i="2"/>
  <c r="X35" i="2"/>
  <c r="O36" i="2"/>
  <c r="P36" i="2"/>
  <c r="Q36" i="2"/>
  <c r="R36" i="2"/>
  <c r="S36" i="2"/>
  <c r="T36" i="2"/>
  <c r="U36" i="2"/>
  <c r="V36" i="2"/>
  <c r="W36" i="2"/>
  <c r="X36" i="2"/>
  <c r="O37" i="2"/>
  <c r="P37" i="2"/>
  <c r="Q37" i="2"/>
  <c r="R37" i="2"/>
  <c r="S37" i="2"/>
  <c r="T37" i="2"/>
  <c r="U37" i="2"/>
  <c r="V37" i="2"/>
  <c r="W37" i="2"/>
  <c r="X37" i="2"/>
  <c r="O38" i="2"/>
  <c r="P38" i="2"/>
  <c r="Q38" i="2"/>
  <c r="R38" i="2"/>
  <c r="S38" i="2"/>
  <c r="T38" i="2"/>
  <c r="U38" i="2"/>
  <c r="V38" i="2"/>
  <c r="W38" i="2"/>
  <c r="X38" i="2"/>
  <c r="O39" i="2"/>
  <c r="P39" i="2"/>
  <c r="Q39" i="2"/>
  <c r="R39" i="2"/>
  <c r="S39" i="2"/>
  <c r="T39" i="2"/>
  <c r="U39" i="2"/>
  <c r="V39" i="2"/>
  <c r="W39" i="2"/>
  <c r="X39" i="2"/>
  <c r="O40" i="2"/>
  <c r="P40" i="2"/>
  <c r="Q40" i="2"/>
  <c r="R40" i="2"/>
  <c r="S40" i="2"/>
  <c r="T40" i="2"/>
  <c r="U40" i="2"/>
  <c r="V40" i="2"/>
  <c r="W40" i="2"/>
  <c r="X40" i="2"/>
  <c r="O41" i="2"/>
  <c r="P41" i="2"/>
  <c r="Q41" i="2"/>
  <c r="R41" i="2"/>
  <c r="S41" i="2"/>
  <c r="T41" i="2"/>
  <c r="U41" i="2"/>
  <c r="V41" i="2"/>
  <c r="W41" i="2"/>
  <c r="X41" i="2"/>
  <c r="O42" i="2"/>
  <c r="P42" i="2"/>
  <c r="Q42" i="2"/>
  <c r="R42" i="2"/>
  <c r="S42" i="2"/>
  <c r="T42" i="2"/>
  <c r="U42" i="2"/>
  <c r="V42" i="2"/>
  <c r="W42" i="2"/>
  <c r="X42" i="2"/>
  <c r="P3" i="2"/>
  <c r="Q3" i="2"/>
  <c r="R3" i="2"/>
  <c r="S3" i="2"/>
  <c r="T3" i="2"/>
  <c r="U3" i="2"/>
  <c r="V3" i="2"/>
  <c r="W3" i="2"/>
  <c r="X3" i="2"/>
  <c r="O3" i="2"/>
</calcChain>
</file>

<file path=xl/sharedStrings.xml><?xml version="1.0" encoding="utf-8"?>
<sst xmlns="http://schemas.openxmlformats.org/spreadsheetml/2006/main" count="366" uniqueCount="107">
  <si>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</si>
  <si>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</si>
  <si>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</si>
  <si>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</si>
  <si>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</si>
  <si>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</si>
  <si>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</si>
  <si>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</si>
  <si>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</si>
  <si>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</si>
  <si>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LF/HF_hVRf1</t>
  </si>
  <si>
    <t>LF/HF_hVRf2</t>
  </si>
  <si>
    <t>CVRR_h2D</t>
  </si>
  <si>
    <t>DC_hBreak</t>
  </si>
  <si>
    <t>LF/(LF+HF)_h2D</t>
  </si>
  <si>
    <t>LF_hVRf1</t>
  </si>
  <si>
    <t>SDNN_hVRf1</t>
  </si>
  <si>
    <t>kU/l_2D</t>
  </si>
  <si>
    <t>DC_hVRf2</t>
  </si>
  <si>
    <t>DC_h2D</t>
  </si>
  <si>
    <t>LF_h2D</t>
  </si>
  <si>
    <t>LF_hVRf0</t>
  </si>
  <si>
    <t>LF/HF_hVRf0</t>
  </si>
  <si>
    <t>DC_hVRf0</t>
  </si>
  <si>
    <t>SDNN_h2D</t>
  </si>
  <si>
    <t>LF/HF_hBreak</t>
  </si>
  <si>
    <t>DC_hVR</t>
  </si>
  <si>
    <t>LF_hBreak</t>
  </si>
  <si>
    <t>CVRR_hVRf1</t>
  </si>
  <si>
    <t>LF/(LF+HF)_hVR</t>
  </si>
  <si>
    <t>RRI_hVRf2</t>
  </si>
  <si>
    <t>HF_hBreak</t>
  </si>
  <si>
    <t>Anx_Break</t>
  </si>
  <si>
    <t>AC_hVRf1</t>
  </si>
  <si>
    <t>RMSSD_hVRf2</t>
  </si>
  <si>
    <t>LF_hVR</t>
  </si>
  <si>
    <t>AC_h2D</t>
  </si>
  <si>
    <t>LF/HF_h2D</t>
  </si>
  <si>
    <t>kU/l_VR</t>
  </si>
  <si>
    <t>Anx_VR</t>
  </si>
  <si>
    <t>AC_hVRf2</t>
  </si>
  <si>
    <t>HF_hVR</t>
  </si>
  <si>
    <t>kU/l_Break</t>
  </si>
  <si>
    <t>kU/l_VRf0</t>
  </si>
  <si>
    <t>Anx_VRf0</t>
  </si>
  <si>
    <t>AC_hVR</t>
  </si>
  <si>
    <t>HF_hVRf2</t>
  </si>
  <si>
    <t>pNN50_hVRf2</t>
  </si>
  <si>
    <t>AC_hVRf0</t>
  </si>
  <si>
    <t>AC_hBreak</t>
  </si>
  <si>
    <t>IC1</t>
  </si>
  <si>
    <t>IC2</t>
  </si>
  <si>
    <t>IC3</t>
  </si>
  <si>
    <t>IC4</t>
  </si>
  <si>
    <t>IC5</t>
  </si>
  <si>
    <t>IC6</t>
  </si>
  <si>
    <t>IC7</t>
  </si>
  <si>
    <t>IC8</t>
  </si>
  <si>
    <t>IC9</t>
  </si>
  <si>
    <t>IC10</t>
  </si>
  <si>
    <t>オリジナルデータ</t>
    <phoneticPr fontId="3"/>
  </si>
  <si>
    <t>絶対値</t>
    <rPh sb="0" eb="3">
      <t>ゼッタイ</t>
    </rPh>
    <phoneticPr fontId="3"/>
  </si>
  <si>
    <t>PC2</t>
    <phoneticPr fontId="5"/>
  </si>
  <si>
    <t>PC4</t>
    <phoneticPr fontId="5"/>
  </si>
  <si>
    <t>PC7</t>
    <phoneticPr fontId="5"/>
  </si>
  <si>
    <t>IC4</t>
    <phoneticPr fontId="5"/>
  </si>
  <si>
    <t>主要特徴量</t>
    <rPh sb="0" eb="2">
      <t>シュヨウ</t>
    </rPh>
    <rPh sb="2" eb="5">
      <t>トクチョウ</t>
    </rPh>
    <phoneticPr fontId="5"/>
  </si>
  <si>
    <t>PC6</t>
    <phoneticPr fontId="3"/>
  </si>
  <si>
    <t>IC7</t>
    <phoneticPr fontId="5"/>
  </si>
  <si>
    <t>正式名称</t>
    <rPh sb="0" eb="2">
      <t>セイシキ</t>
    </rPh>
    <rPh sb="2" eb="4">
      <t>メイショウ</t>
    </rPh>
    <phoneticPr fontId="3"/>
  </si>
  <si>
    <t>5. 休憩後_状態不安</t>
  </si>
  <si>
    <t>3. テスト歩行後_状態不安</t>
  </si>
  <si>
    <t>DC_実験教示</t>
  </si>
  <si>
    <t>HF_津波避難VR</t>
  </si>
  <si>
    <t>HF_心理的安定化</t>
  </si>
  <si>
    <t>2. 教示後_唾液kU/l</t>
  </si>
  <si>
    <t>5. 休憩後_唾液kU/l</t>
  </si>
  <si>
    <t>唾液（kU/l）_テスト歩行</t>
  </si>
  <si>
    <t>LF_実験教示</t>
  </si>
  <si>
    <t>LF_津波避難VR準備</t>
  </si>
  <si>
    <t>LF/(LF+HF)_実験教示</t>
  </si>
  <si>
    <t>LF/(LF+HF)_津波避難VR</t>
  </si>
  <si>
    <t>LF/HF_実験教示</t>
  </si>
  <si>
    <t>LF/HF_5分休憩</t>
  </si>
  <si>
    <t>LF/HF_津波避難VR準備</t>
  </si>
  <si>
    <t>LF/HF_心理的安定化</t>
  </si>
  <si>
    <t>pNN50_心理的安定化</t>
  </si>
  <si>
    <t>RMSSD_心理的安定化</t>
  </si>
  <si>
    <t>RRI_心理的安定化</t>
  </si>
  <si>
    <t>SDNN_津波避難VR準備</t>
  </si>
  <si>
    <t>HF_5分休憩</t>
    <rPh sb="4" eb="5">
      <t xml:space="preserve">フン </t>
    </rPh>
    <rPh sb="5" eb="7">
      <t>キュウケイ</t>
    </rPh>
    <phoneticPr fontId="3"/>
  </si>
  <si>
    <t>4. 津波後_状態不安</t>
    <phoneticPr fontId="3"/>
  </si>
  <si>
    <t>4. 津波後_唾液kU/l</t>
  </si>
  <si>
    <t>LF_津波避難VR準備</t>
    <phoneticPr fontId="3"/>
  </si>
  <si>
    <t>LF_津波避難VR</t>
    <phoneticPr fontId="3"/>
  </si>
  <si>
    <t>LF_テスト歩行</t>
    <rPh sb="6" eb="8">
      <t>ホコウ</t>
    </rPh>
    <phoneticPr fontId="3"/>
  </si>
  <si>
    <t>CVRR_津波避難VR準備</t>
    <phoneticPr fontId="3"/>
  </si>
  <si>
    <t>LF/HF_テスト歩行</t>
    <rPh sb="9" eb="11">
      <t>ホコウ</t>
    </rPh>
    <phoneticPr fontId="3"/>
  </si>
  <si>
    <t>SDNN_実験教示</t>
    <rPh sb="5" eb="7">
      <t>ジッケn</t>
    </rPh>
    <rPh sb="7" eb="9">
      <t>キョウ</t>
    </rPh>
    <phoneticPr fontId="3"/>
  </si>
  <si>
    <t>赤色</t>
    <rPh sb="0" eb="2">
      <t>アカイ</t>
    </rPh>
    <phoneticPr fontId="3"/>
  </si>
  <si>
    <t>A群に有意</t>
    <rPh sb="1" eb="2">
      <t>グn</t>
    </rPh>
    <rPh sb="3" eb="5">
      <t>ユウイ</t>
    </rPh>
    <phoneticPr fontId="3"/>
  </si>
  <si>
    <t>青色</t>
    <rPh sb="0" eb="2">
      <t>アオイロ</t>
    </rPh>
    <phoneticPr fontId="3"/>
  </si>
  <si>
    <t>B群に有意</t>
    <rPh sb="1" eb="2">
      <t>グn</t>
    </rPh>
    <rPh sb="3" eb="5">
      <t>ユウイ</t>
    </rPh>
    <phoneticPr fontId="3"/>
  </si>
  <si>
    <t>特徴量</t>
    <rPh sb="0" eb="3">
      <t>トクチョウ</t>
    </rPh>
    <phoneticPr fontId="3"/>
  </si>
  <si>
    <t>正式名称</t>
    <rPh sb="0" eb="4">
      <t>セイシキ</t>
    </rPh>
    <phoneticPr fontId="3"/>
  </si>
  <si>
    <t>固有ベクトル</t>
    <rPh sb="0" eb="2">
      <t>コユウ</t>
    </rPh>
    <phoneticPr fontId="3"/>
  </si>
  <si>
    <t>IC1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</si>
</sst>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ＭＳ Ｐゴシック"/>
      <family val="2"/>
      <scheme val="minor"/>
    </font>
    <font>
      <sz val="12"/>
      <color theme="1"/>
      <name val="ＭＳ Ｐゴシック"/>
      <family val="2"/>
      <charset val="128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2"/>
      <name val="Times Roman"/>
    </font>
    <font>
      <sz val="11"/>
      <color theme="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  <font>
      <sz val="12"/>
      <name val="ＭＳ Ｐゴシック"/>
      <family val="2"/>
      <charset val="128"/>
      <scheme val="minor"/>
    </font>
    <font>
      <sz val="12"/>
      <color rgb="FF9C1206"/>
      <name val="Times Roman"/>
    </font>
    <font>
      <sz val="11"/>
      <color rgb="FF9C1206"/>
      <name val="ＭＳ Ｐゴシック"/>
      <family val="2"/>
      <scheme val="minor"/>
    </font>
    <font>
      <sz val="11"/>
      <color rgb="FF00206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0" fillId="0" borderId="0" xfId="0" applyBorder="1"/>
    <xf numFmtId="0" fontId="7" fillId="0" borderId="0" xfId="0" applyFont="1"/>
    <xf numFmtId="0" fontId="8" fillId="0" borderId="0" xfId="0" applyFont="1"/>
    <xf numFmtId="0" fontId="9" fillId="0" borderId="0" xfId="0" applyFont="1" applyBorder="1" applyAlignment="1">
      <alignment horizontal="left" vertical="top"/>
    </xf>
    <xf numFmtId="0" fontId="1" fillId="0" borderId="0" xfId="0" applyFont="1"/>
    <xf numFmtId="0" fontId="9" fillId="0" borderId="2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8" fillId="0" borderId="1" xfId="0" applyFont="1" applyBorder="1"/>
    <xf numFmtId="0" fontId="6" fillId="0" borderId="3" xfId="0" applyFont="1" applyBorder="1" applyAlignment="1">
      <alignment horizontal="left" vertical="top"/>
    </xf>
    <xf numFmtId="0" fontId="4" fillId="0" borderId="0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6" fillId="0" borderId="7" xfId="0" applyFont="1" applyBorder="1" applyAlignment="1">
      <alignment horizontal="left" vertical="top"/>
    </xf>
    <xf numFmtId="0" fontId="10" fillId="2" borderId="5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0" fontId="8" fillId="0" borderId="2" xfId="0" applyFont="1" applyBorder="1"/>
    <xf numFmtId="0" fontId="6" fillId="0" borderId="9" xfId="0" applyFont="1" applyBorder="1" applyAlignment="1">
      <alignment horizontal="left" vertical="top"/>
    </xf>
    <xf numFmtId="0" fontId="8" fillId="0" borderId="9" xfId="0" applyFont="1" applyBorder="1"/>
    <xf numFmtId="0" fontId="4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top"/>
    </xf>
    <xf numFmtId="0" fontId="8" fillId="0" borderId="10" xfId="0" applyFont="1" applyBorder="1"/>
    <xf numFmtId="0" fontId="6" fillId="0" borderId="11" xfId="0" applyFont="1" applyBorder="1" applyAlignment="1">
      <alignment horizontal="left" vertical="top"/>
    </xf>
    <xf numFmtId="0" fontId="8" fillId="0" borderId="11" xfId="0" applyFont="1" applyBorder="1"/>
    <xf numFmtId="0" fontId="9" fillId="0" borderId="9" xfId="0" applyFont="1" applyBorder="1" applyAlignment="1">
      <alignment horizontal="left" vertical="top"/>
    </xf>
    <xf numFmtId="0" fontId="4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top"/>
    </xf>
    <xf numFmtId="0" fontId="0" fillId="0" borderId="0" xfId="0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">
    <cellStyle name="標準" xfId="0" builtinId="0"/>
  </cellStyles>
  <dxfs count="14"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</dxfs>
  <tableStyles count="0" defaultTableStyle="TableStyleMedium9" defaultPivotStyle="PivotStyleLight16"/>
  <colors>
    <mruColors>
      <color rgb="FF9C1206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2"/>
  <sheetViews>
    <sheetView zoomScale="70" workbookViewId="0">
      <selection activeCell="C3" sqref="C3:L42"/>
    </sheetView>
  </sheetViews>
  <sheetFormatPr baseColWidth="10" defaultColWidth="8.83203125" defaultRowHeight="14"/>
  <cols>
    <col min="2" max="2" width="15.5" customWidth="1"/>
    <col min="14" max="14" width="15.5" customWidth="1"/>
  </cols>
  <sheetData>
    <row r="1" spans="1:24">
      <c r="B1" s="35" t="s">
        <v>60</v>
      </c>
      <c r="C1" s="35"/>
      <c r="D1" s="35"/>
      <c r="E1" s="35"/>
      <c r="F1" s="35"/>
      <c r="G1" s="35"/>
      <c r="H1" s="35"/>
      <c r="I1" s="35"/>
      <c r="J1" s="35"/>
      <c r="K1" s="35"/>
      <c r="L1" s="35"/>
      <c r="N1" s="35" t="s">
        <v>61</v>
      </c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</row>
    <row r="3" spans="1:24">
      <c r="A3">
        <v>1</v>
      </c>
      <c r="B3" s="1" t="s">
        <v>10</v>
      </c>
      <c r="C3">
        <v>6.0362844477694418E-2</v>
      </c>
      <c r="D3">
        <v>0.2785870634315008</v>
      </c>
      <c r="E3">
        <v>0.14095722917099029</v>
      </c>
      <c r="F3">
        <v>0.24834032134933101</v>
      </c>
      <c r="G3">
        <v>0.2185310511304922</v>
      </c>
      <c r="H3">
        <v>4.0035480281337948E-3</v>
      </c>
      <c r="I3">
        <v>2.7889313077037452E-2</v>
      </c>
      <c r="J3">
        <v>-1.296405826162657E-2</v>
      </c>
      <c r="K3">
        <v>-7.5398295264935078E-2</v>
      </c>
      <c r="L3">
        <v>-7.8855044648798875E-2</v>
      </c>
      <c r="N3" s="1" t="s">
        <v>10</v>
      </c>
      <c r="O3">
        <f t="shared" ref="O3:O42" si="0">ABS(C3)</f>
        <v>6.0362844477694418E-2</v>
      </c>
      <c r="P3">
        <f t="shared" ref="P3:P42" si="1">ABS(D3)</f>
        <v>0.2785870634315008</v>
      </c>
      <c r="Q3">
        <f t="shared" ref="Q3:Q42" si="2">ABS(E3)</f>
        <v>0.14095722917099029</v>
      </c>
      <c r="R3">
        <f t="shared" ref="R3:R42" si="3">ABS(F3)</f>
        <v>0.24834032134933101</v>
      </c>
      <c r="S3">
        <f t="shared" ref="S3:S42" si="4">ABS(G3)</f>
        <v>0.2185310511304922</v>
      </c>
      <c r="T3">
        <f t="shared" ref="T3:T42" si="5">ABS(H3)</f>
        <v>4.0035480281337948E-3</v>
      </c>
      <c r="U3">
        <f t="shared" ref="U3:U42" si="6">ABS(I3)</f>
        <v>2.7889313077037452E-2</v>
      </c>
      <c r="V3">
        <f t="shared" ref="V3:V42" si="7">ABS(J3)</f>
        <v>1.296405826162657E-2</v>
      </c>
      <c r="W3">
        <f t="shared" ref="W3:W42" si="8">ABS(K3)</f>
        <v>7.5398295264935078E-2</v>
      </c>
      <c r="X3">
        <f t="shared" ref="X3:X42" si="9">ABS(L3)</f>
        <v>7.8855044648798875E-2</v>
      </c>
    </row>
    <row r="4" spans="1:24">
      <c r="A4">
        <v>2</v>
      </c>
      <c r="B4" s="1" t="s">
        <v>11</v>
      </c>
      <c r="C4">
        <v>-1.7241230659728969E-2</v>
      </c>
      <c r="D4">
        <v>-2.0048978940598771E-2</v>
      </c>
      <c r="E4">
        <v>-4.2590820636740169E-2</v>
      </c>
      <c r="F4">
        <v>0.26963821297605489</v>
      </c>
      <c r="G4">
        <v>-0.16812303416487309</v>
      </c>
      <c r="H4">
        <v>0.37942859234310139</v>
      </c>
      <c r="I4">
        <v>0.26295416774804459</v>
      </c>
      <c r="J4">
        <v>-5.0459626851388092E-2</v>
      </c>
      <c r="K4">
        <v>0.19599942972185089</v>
      </c>
      <c r="L4">
        <v>0.41412791534220778</v>
      </c>
      <c r="N4" s="1" t="s">
        <v>11</v>
      </c>
      <c r="O4">
        <f t="shared" si="0"/>
        <v>1.7241230659728969E-2</v>
      </c>
      <c r="P4">
        <f t="shared" si="1"/>
        <v>2.0048978940598771E-2</v>
      </c>
      <c r="Q4">
        <f t="shared" si="2"/>
        <v>4.2590820636740169E-2</v>
      </c>
      <c r="R4">
        <f t="shared" si="3"/>
        <v>0.26963821297605489</v>
      </c>
      <c r="S4">
        <f t="shared" si="4"/>
        <v>0.16812303416487309</v>
      </c>
      <c r="T4">
        <f t="shared" si="5"/>
        <v>0.37942859234310139</v>
      </c>
      <c r="U4">
        <f t="shared" si="6"/>
        <v>0.26295416774804459</v>
      </c>
      <c r="V4">
        <f t="shared" si="7"/>
        <v>5.0459626851388092E-2</v>
      </c>
      <c r="W4">
        <f t="shared" si="8"/>
        <v>0.19599942972185089</v>
      </c>
      <c r="X4">
        <f t="shared" si="9"/>
        <v>0.41412791534220778</v>
      </c>
    </row>
    <row r="5" spans="1:24">
      <c r="A5">
        <v>3</v>
      </c>
      <c r="B5" s="1" t="s">
        <v>12</v>
      </c>
      <c r="C5">
        <v>0.21222686484266831</v>
      </c>
      <c r="D5">
        <v>6.7427082454568937E-2</v>
      </c>
      <c r="E5">
        <v>0.13402162048726249</v>
      </c>
      <c r="F5">
        <v>7.4645644819173865E-2</v>
      </c>
      <c r="G5">
        <v>-0.1074559142648663</v>
      </c>
      <c r="H5">
        <v>0.10823405011369409</v>
      </c>
      <c r="I5">
        <v>-4.1883497372111923E-2</v>
      </c>
      <c r="J5">
        <v>4.2674838279673673E-2</v>
      </c>
      <c r="K5">
        <v>0.12058929668965861</v>
      </c>
      <c r="L5">
        <v>4.5270678798870492E-2</v>
      </c>
      <c r="N5" s="1" t="s">
        <v>12</v>
      </c>
      <c r="O5">
        <f t="shared" si="0"/>
        <v>0.21222686484266831</v>
      </c>
      <c r="P5">
        <f t="shared" si="1"/>
        <v>6.7427082454568937E-2</v>
      </c>
      <c r="Q5">
        <f t="shared" si="2"/>
        <v>0.13402162048726249</v>
      </c>
      <c r="R5">
        <f t="shared" si="3"/>
        <v>7.4645644819173865E-2</v>
      </c>
      <c r="S5">
        <f t="shared" si="4"/>
        <v>0.1074559142648663</v>
      </c>
      <c r="T5">
        <f t="shared" si="5"/>
        <v>0.10823405011369409</v>
      </c>
      <c r="U5">
        <f t="shared" si="6"/>
        <v>4.1883497372111923E-2</v>
      </c>
      <c r="V5">
        <f t="shared" si="7"/>
        <v>4.2674838279673673E-2</v>
      </c>
      <c r="W5">
        <f t="shared" si="8"/>
        <v>0.12058929668965861</v>
      </c>
      <c r="X5">
        <f t="shared" si="9"/>
        <v>4.5270678798870492E-2</v>
      </c>
    </row>
    <row r="6" spans="1:24">
      <c r="A6">
        <v>4</v>
      </c>
      <c r="B6" s="1" t="s">
        <v>13</v>
      </c>
      <c r="C6">
        <v>0.2250160217185983</v>
      </c>
      <c r="D6">
        <v>5.5897422965448453E-2</v>
      </c>
      <c r="E6">
        <v>-0.23836437878331859</v>
      </c>
      <c r="F6">
        <v>-1.4342753560757471E-3</v>
      </c>
      <c r="G6">
        <v>-6.8982817079355089E-3</v>
      </c>
      <c r="H6">
        <v>1.7222361521610961E-2</v>
      </c>
      <c r="I6">
        <v>7.198926531809309E-2</v>
      </c>
      <c r="J6">
        <v>-0.1512387811177939</v>
      </c>
      <c r="K6">
        <v>-2.7517574990990942E-2</v>
      </c>
      <c r="L6">
        <v>-1.1014401780772219E-2</v>
      </c>
      <c r="N6" s="1" t="s">
        <v>13</v>
      </c>
      <c r="O6">
        <f t="shared" si="0"/>
        <v>0.2250160217185983</v>
      </c>
      <c r="P6">
        <f t="shared" si="1"/>
        <v>5.5897422965448453E-2</v>
      </c>
      <c r="Q6">
        <f t="shared" si="2"/>
        <v>0.23836437878331859</v>
      </c>
      <c r="R6">
        <f t="shared" si="3"/>
        <v>1.4342753560757471E-3</v>
      </c>
      <c r="S6">
        <f t="shared" si="4"/>
        <v>6.8982817079355089E-3</v>
      </c>
      <c r="T6">
        <f t="shared" si="5"/>
        <v>1.7222361521610961E-2</v>
      </c>
      <c r="U6">
        <f t="shared" si="6"/>
        <v>7.198926531809309E-2</v>
      </c>
      <c r="V6">
        <f t="shared" si="7"/>
        <v>0.1512387811177939</v>
      </c>
      <c r="W6">
        <f t="shared" si="8"/>
        <v>2.7517574990990942E-2</v>
      </c>
      <c r="X6">
        <f t="shared" si="9"/>
        <v>1.1014401780772219E-2</v>
      </c>
    </row>
    <row r="7" spans="1:24">
      <c r="A7">
        <v>5</v>
      </c>
      <c r="B7" s="1" t="s">
        <v>14</v>
      </c>
      <c r="C7">
        <v>3.39917216996838E-2</v>
      </c>
      <c r="D7">
        <v>0.173611840522056</v>
      </c>
      <c r="E7">
        <v>9.8583231627048504E-2</v>
      </c>
      <c r="F7">
        <v>9.158472362285279E-2</v>
      </c>
      <c r="G7">
        <v>-0.48542948838716488</v>
      </c>
      <c r="H7">
        <v>4.8746066382990652E-4</v>
      </c>
      <c r="I7">
        <v>3.2381791346288963E-2</v>
      </c>
      <c r="J7">
        <v>-0.25410471833303522</v>
      </c>
      <c r="K7">
        <v>-7.6352877896627452E-2</v>
      </c>
      <c r="L7">
        <v>-2.0334709438856641E-2</v>
      </c>
      <c r="N7" s="1" t="s">
        <v>14</v>
      </c>
      <c r="O7">
        <f t="shared" si="0"/>
        <v>3.39917216996838E-2</v>
      </c>
      <c r="P7">
        <f t="shared" si="1"/>
        <v>0.173611840522056</v>
      </c>
      <c r="Q7">
        <f t="shared" si="2"/>
        <v>9.8583231627048504E-2</v>
      </c>
      <c r="R7">
        <f t="shared" si="3"/>
        <v>9.158472362285279E-2</v>
      </c>
      <c r="S7">
        <f t="shared" si="4"/>
        <v>0.48542948838716488</v>
      </c>
      <c r="T7">
        <f t="shared" si="5"/>
        <v>4.8746066382990652E-4</v>
      </c>
      <c r="U7">
        <f t="shared" si="6"/>
        <v>3.2381791346288963E-2</v>
      </c>
      <c r="V7">
        <f t="shared" si="7"/>
        <v>0.25410471833303522</v>
      </c>
      <c r="W7">
        <f t="shared" si="8"/>
        <v>7.6352877896627452E-2</v>
      </c>
      <c r="X7">
        <f t="shared" si="9"/>
        <v>2.0334709438856641E-2</v>
      </c>
    </row>
    <row r="8" spans="1:24">
      <c r="A8">
        <v>6</v>
      </c>
      <c r="B8" s="1" t="s">
        <v>15</v>
      </c>
      <c r="C8">
        <v>6.0362844477694397E-2</v>
      </c>
      <c r="D8">
        <v>0.27858706343150069</v>
      </c>
      <c r="E8">
        <v>0.14095722917099079</v>
      </c>
      <c r="F8">
        <v>0.24834032134933101</v>
      </c>
      <c r="G8">
        <v>0.2185310511304924</v>
      </c>
      <c r="H8">
        <v>4.0035480281338919E-3</v>
      </c>
      <c r="I8">
        <v>2.7889313077037899E-2</v>
      </c>
      <c r="J8">
        <v>-1.2964058261626421E-2</v>
      </c>
      <c r="K8">
        <v>-7.5398295264935064E-2</v>
      </c>
      <c r="L8">
        <v>-7.8855044648798805E-2</v>
      </c>
      <c r="N8" s="1" t="s">
        <v>15</v>
      </c>
      <c r="O8">
        <f t="shared" si="0"/>
        <v>6.0362844477694397E-2</v>
      </c>
      <c r="P8">
        <f t="shared" si="1"/>
        <v>0.27858706343150069</v>
      </c>
      <c r="Q8">
        <f t="shared" si="2"/>
        <v>0.14095722917099079</v>
      </c>
      <c r="R8">
        <f t="shared" si="3"/>
        <v>0.24834032134933101</v>
      </c>
      <c r="S8">
        <f t="shared" si="4"/>
        <v>0.2185310511304924</v>
      </c>
      <c r="T8">
        <f t="shared" si="5"/>
        <v>4.0035480281338919E-3</v>
      </c>
      <c r="U8">
        <f t="shared" si="6"/>
        <v>2.7889313077037899E-2</v>
      </c>
      <c r="V8">
        <f t="shared" si="7"/>
        <v>1.2964058261626421E-2</v>
      </c>
      <c r="W8">
        <f t="shared" si="8"/>
        <v>7.5398295264935064E-2</v>
      </c>
      <c r="X8">
        <f t="shared" si="9"/>
        <v>7.8855044648798805E-2</v>
      </c>
    </row>
    <row r="9" spans="1:24">
      <c r="A9">
        <v>7</v>
      </c>
      <c r="B9" s="1" t="s">
        <v>16</v>
      </c>
      <c r="C9">
        <v>0.21018389644733751</v>
      </c>
      <c r="D9">
        <v>7.8463217955465292E-2</v>
      </c>
      <c r="E9">
        <v>0.1409000242516934</v>
      </c>
      <c r="F9">
        <v>1.220235115511724E-2</v>
      </c>
      <c r="G9">
        <v>-7.0605687158455901E-2</v>
      </c>
      <c r="H9">
        <v>3.5054716368242797E-2</v>
      </c>
      <c r="I9">
        <v>-0.2387941580430919</v>
      </c>
      <c r="J9">
        <v>4.3577633500489529E-2</v>
      </c>
      <c r="K9">
        <v>3.6788655010310728E-2</v>
      </c>
      <c r="L9">
        <v>0.1686789232386261</v>
      </c>
      <c r="N9" s="1" t="s">
        <v>16</v>
      </c>
      <c r="O9">
        <f t="shared" si="0"/>
        <v>0.21018389644733751</v>
      </c>
      <c r="P9">
        <f t="shared" si="1"/>
        <v>7.8463217955465292E-2</v>
      </c>
      <c r="Q9">
        <f t="shared" si="2"/>
        <v>0.1409000242516934</v>
      </c>
      <c r="R9">
        <f t="shared" si="3"/>
        <v>1.220235115511724E-2</v>
      </c>
      <c r="S9">
        <f t="shared" si="4"/>
        <v>7.0605687158455901E-2</v>
      </c>
      <c r="T9">
        <f t="shared" si="5"/>
        <v>3.5054716368242797E-2</v>
      </c>
      <c r="U9">
        <f t="shared" si="6"/>
        <v>0.2387941580430919</v>
      </c>
      <c r="V9">
        <f t="shared" si="7"/>
        <v>4.3577633500489529E-2</v>
      </c>
      <c r="W9">
        <f t="shared" si="8"/>
        <v>3.6788655010310728E-2</v>
      </c>
      <c r="X9">
        <f t="shared" si="9"/>
        <v>0.1686789232386261</v>
      </c>
    </row>
    <row r="10" spans="1:24">
      <c r="A10">
        <v>8</v>
      </c>
      <c r="B10" s="1" t="s">
        <v>17</v>
      </c>
      <c r="C10">
        <v>-0.1073519404449608</v>
      </c>
      <c r="D10">
        <v>-0.1435462767036266</v>
      </c>
      <c r="E10">
        <v>-8.5580391675536646E-2</v>
      </c>
      <c r="F10">
        <v>0.2660336813241444</v>
      </c>
      <c r="G10">
        <v>-2.0815603143191259E-2</v>
      </c>
      <c r="H10">
        <v>0.41401481642620591</v>
      </c>
      <c r="I10">
        <v>4.3619424659206117E-2</v>
      </c>
      <c r="J10">
        <v>0.14922971599135121</v>
      </c>
      <c r="K10">
        <v>-3.5516301228103453E-2</v>
      </c>
      <c r="L10">
        <v>2.6146622649614652E-2</v>
      </c>
      <c r="N10" s="1" t="s">
        <v>17</v>
      </c>
      <c r="O10">
        <f t="shared" si="0"/>
        <v>0.1073519404449608</v>
      </c>
      <c r="P10">
        <f t="shared" si="1"/>
        <v>0.1435462767036266</v>
      </c>
      <c r="Q10">
        <f t="shared" si="2"/>
        <v>8.5580391675536646E-2</v>
      </c>
      <c r="R10">
        <f t="shared" si="3"/>
        <v>0.2660336813241444</v>
      </c>
      <c r="S10">
        <f t="shared" si="4"/>
        <v>2.0815603143191259E-2</v>
      </c>
      <c r="T10">
        <f t="shared" si="5"/>
        <v>0.41401481642620591</v>
      </c>
      <c r="U10">
        <f t="shared" si="6"/>
        <v>4.3619424659206117E-2</v>
      </c>
      <c r="V10">
        <f t="shared" si="7"/>
        <v>0.14922971599135121</v>
      </c>
      <c r="W10">
        <f t="shared" si="8"/>
        <v>3.5516301228103453E-2</v>
      </c>
      <c r="X10">
        <f t="shared" si="9"/>
        <v>2.6146622649614652E-2</v>
      </c>
    </row>
    <row r="11" spans="1:24">
      <c r="A11">
        <v>9</v>
      </c>
      <c r="B11" s="1" t="s">
        <v>18</v>
      </c>
      <c r="C11">
        <v>0.22106275265879319</v>
      </c>
      <c r="D11">
        <v>3.665963821851187E-2</v>
      </c>
      <c r="E11">
        <v>-0.23704212800854049</v>
      </c>
      <c r="F11">
        <v>-2.690530254109506E-3</v>
      </c>
      <c r="G11">
        <v>9.4006583826031428E-3</v>
      </c>
      <c r="H11">
        <v>-1.519386274243769E-2</v>
      </c>
      <c r="I11">
        <v>1.4445616684932921E-2</v>
      </c>
      <c r="J11">
        <v>-0.1938128248483586</v>
      </c>
      <c r="K11">
        <v>-2.1284321516967221E-2</v>
      </c>
      <c r="L11">
        <v>-5.9556911082745828E-2</v>
      </c>
      <c r="N11" s="1" t="s">
        <v>18</v>
      </c>
      <c r="O11">
        <f t="shared" si="0"/>
        <v>0.22106275265879319</v>
      </c>
      <c r="P11">
        <f t="shared" si="1"/>
        <v>3.665963821851187E-2</v>
      </c>
      <c r="Q11">
        <f t="shared" si="2"/>
        <v>0.23704212800854049</v>
      </c>
      <c r="R11">
        <f t="shared" si="3"/>
        <v>2.690530254109506E-3</v>
      </c>
      <c r="S11">
        <f t="shared" si="4"/>
        <v>9.4006583826031428E-3</v>
      </c>
      <c r="T11">
        <f t="shared" si="5"/>
        <v>1.519386274243769E-2</v>
      </c>
      <c r="U11">
        <f t="shared" si="6"/>
        <v>1.4445616684932921E-2</v>
      </c>
      <c r="V11">
        <f t="shared" si="7"/>
        <v>0.1938128248483586</v>
      </c>
      <c r="W11">
        <f t="shared" si="8"/>
        <v>2.1284321516967221E-2</v>
      </c>
      <c r="X11">
        <f t="shared" si="9"/>
        <v>5.9556911082745828E-2</v>
      </c>
    </row>
    <row r="12" spans="1:24">
      <c r="A12">
        <v>10</v>
      </c>
      <c r="B12" s="1" t="s">
        <v>19</v>
      </c>
      <c r="C12">
        <v>0.22067275073614789</v>
      </c>
      <c r="D12">
        <v>5.6764437922148983E-2</v>
      </c>
      <c r="E12">
        <v>-0.19308874848068661</v>
      </c>
      <c r="F12">
        <v>-1.413354107263683E-2</v>
      </c>
      <c r="G12">
        <v>1.8358788113459899E-2</v>
      </c>
      <c r="H12">
        <v>0.1026552195229283</v>
      </c>
      <c r="I12">
        <v>0.14477045292362889</v>
      </c>
      <c r="J12">
        <v>6.0938814733871118E-2</v>
      </c>
      <c r="K12">
        <v>4.3798762423332027E-2</v>
      </c>
      <c r="L12">
        <v>-0.1950961614223079</v>
      </c>
      <c r="N12" s="1" t="s">
        <v>19</v>
      </c>
      <c r="O12">
        <f t="shared" si="0"/>
        <v>0.22067275073614789</v>
      </c>
      <c r="P12">
        <f t="shared" si="1"/>
        <v>5.6764437922148983E-2</v>
      </c>
      <c r="Q12">
        <f t="shared" si="2"/>
        <v>0.19308874848068661</v>
      </c>
      <c r="R12">
        <f t="shared" si="3"/>
        <v>1.413354107263683E-2</v>
      </c>
      <c r="S12">
        <f t="shared" si="4"/>
        <v>1.8358788113459899E-2</v>
      </c>
      <c r="T12">
        <f t="shared" si="5"/>
        <v>0.1026552195229283</v>
      </c>
      <c r="U12">
        <f t="shared" si="6"/>
        <v>0.14477045292362889</v>
      </c>
      <c r="V12">
        <f t="shared" si="7"/>
        <v>6.0938814733871118E-2</v>
      </c>
      <c r="W12">
        <f t="shared" si="8"/>
        <v>4.3798762423332027E-2</v>
      </c>
      <c r="X12">
        <f t="shared" si="9"/>
        <v>0.1950961614223079</v>
      </c>
    </row>
    <row r="13" spans="1:24">
      <c r="A13">
        <v>11</v>
      </c>
      <c r="B13" s="1" t="s">
        <v>20</v>
      </c>
      <c r="C13">
        <v>0.1742492082908797</v>
      </c>
      <c r="D13">
        <v>-2.3405417770369329E-2</v>
      </c>
      <c r="E13">
        <v>0.2318659515150894</v>
      </c>
      <c r="F13">
        <v>3.3047554285430117E-2</v>
      </c>
      <c r="G13">
        <v>-0.26148459240018301</v>
      </c>
      <c r="H13">
        <v>7.2777903258522195E-2</v>
      </c>
      <c r="I13">
        <v>4.9268540263051518E-2</v>
      </c>
      <c r="J13">
        <v>0.22770778034086911</v>
      </c>
      <c r="K13">
        <v>-2.8645960728950561E-2</v>
      </c>
      <c r="L13">
        <v>-7.3540842190301672E-2</v>
      </c>
      <c r="N13" s="1" t="s">
        <v>20</v>
      </c>
      <c r="O13">
        <f t="shared" si="0"/>
        <v>0.1742492082908797</v>
      </c>
      <c r="P13">
        <f t="shared" si="1"/>
        <v>2.3405417770369329E-2</v>
      </c>
      <c r="Q13">
        <f t="shared" si="2"/>
        <v>0.2318659515150894</v>
      </c>
      <c r="R13">
        <f t="shared" si="3"/>
        <v>3.3047554285430117E-2</v>
      </c>
      <c r="S13">
        <f t="shared" si="4"/>
        <v>0.26148459240018301</v>
      </c>
      <c r="T13">
        <f t="shared" si="5"/>
        <v>7.2777903258522195E-2</v>
      </c>
      <c r="U13">
        <f t="shared" si="6"/>
        <v>4.9268540263051518E-2</v>
      </c>
      <c r="V13">
        <f t="shared" si="7"/>
        <v>0.22770778034086911</v>
      </c>
      <c r="W13">
        <f t="shared" si="8"/>
        <v>2.8645960728950561E-2</v>
      </c>
      <c r="X13">
        <f t="shared" si="9"/>
        <v>7.3540842190301672E-2</v>
      </c>
    </row>
    <row r="14" spans="1:24">
      <c r="A14">
        <v>12</v>
      </c>
      <c r="B14" s="1" t="s">
        <v>21</v>
      </c>
      <c r="C14">
        <v>0.10816518727913429</v>
      </c>
      <c r="D14">
        <v>-0.1727601507815115</v>
      </c>
      <c r="E14">
        <v>0.1783067014732011</v>
      </c>
      <c r="F14">
        <v>0.13384608969206671</v>
      </c>
      <c r="G14">
        <v>-7.8644867039025526E-2</v>
      </c>
      <c r="H14">
        <v>-0.15576546113477871</v>
      </c>
      <c r="I14">
        <v>0.36119611350519709</v>
      </c>
      <c r="J14">
        <v>0.19699750861272691</v>
      </c>
      <c r="K14">
        <v>2.7324675664889549E-2</v>
      </c>
      <c r="L14">
        <v>0.1705638785909227</v>
      </c>
      <c r="N14" s="1" t="s">
        <v>21</v>
      </c>
      <c r="O14">
        <f t="shared" si="0"/>
        <v>0.10816518727913429</v>
      </c>
      <c r="P14">
        <f t="shared" si="1"/>
        <v>0.1727601507815115</v>
      </c>
      <c r="Q14">
        <f t="shared" si="2"/>
        <v>0.1783067014732011</v>
      </c>
      <c r="R14">
        <f t="shared" si="3"/>
        <v>0.13384608969206671</v>
      </c>
      <c r="S14">
        <f t="shared" si="4"/>
        <v>7.8644867039025526E-2</v>
      </c>
      <c r="T14">
        <f t="shared" si="5"/>
        <v>0.15576546113477871</v>
      </c>
      <c r="U14">
        <f t="shared" si="6"/>
        <v>0.36119611350519709</v>
      </c>
      <c r="V14">
        <f t="shared" si="7"/>
        <v>0.19699750861272691</v>
      </c>
      <c r="W14">
        <f t="shared" si="8"/>
        <v>2.7324675664889549E-2</v>
      </c>
      <c r="X14">
        <f t="shared" si="9"/>
        <v>0.1705638785909227</v>
      </c>
    </row>
    <row r="15" spans="1:24">
      <c r="A15">
        <v>13</v>
      </c>
      <c r="B15" s="1" t="s">
        <v>22</v>
      </c>
      <c r="C15">
        <v>2.2934464313155122E-2</v>
      </c>
      <c r="D15">
        <v>-5.1864833244650972E-2</v>
      </c>
      <c r="E15">
        <v>6.8746862194206115E-2</v>
      </c>
      <c r="F15">
        <v>9.0255101052892361E-2</v>
      </c>
      <c r="G15">
        <v>-8.2646091675247016E-2</v>
      </c>
      <c r="H15">
        <v>-0.39056082902033451</v>
      </c>
      <c r="I15">
        <v>0.4171599755073927</v>
      </c>
      <c r="J15">
        <v>0.40086729107064001</v>
      </c>
      <c r="K15">
        <v>-0.1823909305148495</v>
      </c>
      <c r="L15">
        <v>-0.1243634597789221</v>
      </c>
      <c r="N15" s="1" t="s">
        <v>22</v>
      </c>
      <c r="O15">
        <f t="shared" si="0"/>
        <v>2.2934464313155122E-2</v>
      </c>
      <c r="P15">
        <f t="shared" si="1"/>
        <v>5.1864833244650972E-2</v>
      </c>
      <c r="Q15">
        <f t="shared" si="2"/>
        <v>6.8746862194206115E-2</v>
      </c>
      <c r="R15">
        <f t="shared" si="3"/>
        <v>9.0255101052892361E-2</v>
      </c>
      <c r="S15">
        <f t="shared" si="4"/>
        <v>8.2646091675247016E-2</v>
      </c>
      <c r="T15">
        <f t="shared" si="5"/>
        <v>0.39056082902033451</v>
      </c>
      <c r="U15">
        <f t="shared" si="6"/>
        <v>0.4171599755073927</v>
      </c>
      <c r="V15">
        <f t="shared" si="7"/>
        <v>0.40086729107064001</v>
      </c>
      <c r="W15">
        <f t="shared" si="8"/>
        <v>0.1823909305148495</v>
      </c>
      <c r="X15">
        <f t="shared" si="9"/>
        <v>0.1243634597789221</v>
      </c>
    </row>
    <row r="16" spans="1:24">
      <c r="A16">
        <v>14</v>
      </c>
      <c r="B16" s="1" t="s">
        <v>23</v>
      </c>
      <c r="C16">
        <v>0.22337693020835139</v>
      </c>
      <c r="D16">
        <v>5.4072675061537408E-2</v>
      </c>
      <c r="E16">
        <v>-0.2385614283338712</v>
      </c>
      <c r="F16">
        <v>-3.5723002988065099E-2</v>
      </c>
      <c r="G16">
        <v>2.976841890094066E-2</v>
      </c>
      <c r="H16">
        <v>8.4508908965821306E-2</v>
      </c>
      <c r="I16">
        <v>0.101634394620968</v>
      </c>
      <c r="J16">
        <v>-6.256095620959426E-2</v>
      </c>
      <c r="K16">
        <v>-5.7826009479639229E-2</v>
      </c>
      <c r="L16">
        <v>-8.0820821925859418E-2</v>
      </c>
      <c r="N16" s="1" t="s">
        <v>23</v>
      </c>
      <c r="O16">
        <f t="shared" si="0"/>
        <v>0.22337693020835139</v>
      </c>
      <c r="P16">
        <f t="shared" si="1"/>
        <v>5.4072675061537408E-2</v>
      </c>
      <c r="Q16">
        <f t="shared" si="2"/>
        <v>0.2385614283338712</v>
      </c>
      <c r="R16">
        <f t="shared" si="3"/>
        <v>3.5723002988065099E-2</v>
      </c>
      <c r="S16">
        <f t="shared" si="4"/>
        <v>2.976841890094066E-2</v>
      </c>
      <c r="T16">
        <f t="shared" si="5"/>
        <v>8.4508908965821306E-2</v>
      </c>
      <c r="U16">
        <f t="shared" si="6"/>
        <v>0.101634394620968</v>
      </c>
      <c r="V16">
        <f t="shared" si="7"/>
        <v>6.256095620959426E-2</v>
      </c>
      <c r="W16">
        <f t="shared" si="8"/>
        <v>5.7826009479639229E-2</v>
      </c>
      <c r="X16">
        <f t="shared" si="9"/>
        <v>8.0820821925859418E-2</v>
      </c>
    </row>
    <row r="17" spans="1:24">
      <c r="A17">
        <v>15</v>
      </c>
      <c r="B17" s="1" t="s">
        <v>24</v>
      </c>
      <c r="C17">
        <v>0.22979159371530589</v>
      </c>
      <c r="D17">
        <v>-3.8068449084776267E-2</v>
      </c>
      <c r="E17">
        <v>0.18468010075008209</v>
      </c>
      <c r="F17">
        <v>-1.459277553584749E-2</v>
      </c>
      <c r="G17">
        <v>-0.113488109311255</v>
      </c>
      <c r="H17">
        <v>0.18308182827380279</v>
      </c>
      <c r="I17">
        <v>-1.15783455288253E-2</v>
      </c>
      <c r="J17">
        <v>8.1217857904468237E-3</v>
      </c>
      <c r="K17">
        <v>-1.940390210077126E-3</v>
      </c>
      <c r="L17">
        <v>9.8261857400378946E-2</v>
      </c>
      <c r="N17" s="1" t="s">
        <v>24</v>
      </c>
      <c r="O17">
        <f t="shared" si="0"/>
        <v>0.22979159371530589</v>
      </c>
      <c r="P17">
        <f t="shared" si="1"/>
        <v>3.8068449084776267E-2</v>
      </c>
      <c r="Q17">
        <f t="shared" si="2"/>
        <v>0.18468010075008209</v>
      </c>
      <c r="R17">
        <f t="shared" si="3"/>
        <v>1.459277553584749E-2</v>
      </c>
      <c r="S17">
        <f t="shared" si="4"/>
        <v>0.113488109311255</v>
      </c>
      <c r="T17">
        <f t="shared" si="5"/>
        <v>0.18308182827380279</v>
      </c>
      <c r="U17">
        <f t="shared" si="6"/>
        <v>1.15783455288253E-2</v>
      </c>
      <c r="V17">
        <f t="shared" si="7"/>
        <v>8.1217857904468237E-3</v>
      </c>
      <c r="W17">
        <f t="shared" si="8"/>
        <v>1.940390210077126E-3</v>
      </c>
      <c r="X17">
        <f t="shared" si="9"/>
        <v>9.8261857400378946E-2</v>
      </c>
    </row>
    <row r="18" spans="1:24">
      <c r="A18">
        <v>16</v>
      </c>
      <c r="B18" s="1" t="s">
        <v>25</v>
      </c>
      <c r="C18">
        <v>-3.441320386931809E-3</v>
      </c>
      <c r="D18">
        <v>0.29135220327054739</v>
      </c>
      <c r="E18">
        <v>6.3259465886634211E-2</v>
      </c>
      <c r="F18">
        <v>-9.964916968926163E-2</v>
      </c>
      <c r="G18">
        <v>-0.15680222300859889</v>
      </c>
      <c r="H18">
        <v>7.7181821834133024E-2</v>
      </c>
      <c r="I18">
        <v>0.1199736776623667</v>
      </c>
      <c r="J18">
        <v>0.1983694548330168</v>
      </c>
      <c r="K18">
        <v>7.5099501968255364E-2</v>
      </c>
      <c r="L18">
        <v>3.9506945626300569E-2</v>
      </c>
      <c r="N18" s="1" t="s">
        <v>25</v>
      </c>
      <c r="O18">
        <f t="shared" si="0"/>
        <v>3.441320386931809E-3</v>
      </c>
      <c r="P18">
        <f t="shared" si="1"/>
        <v>0.29135220327054739</v>
      </c>
      <c r="Q18">
        <f t="shared" si="2"/>
        <v>6.3259465886634211E-2</v>
      </c>
      <c r="R18">
        <f t="shared" si="3"/>
        <v>9.964916968926163E-2</v>
      </c>
      <c r="S18">
        <f t="shared" si="4"/>
        <v>0.15680222300859889</v>
      </c>
      <c r="T18">
        <f t="shared" si="5"/>
        <v>7.7181821834133024E-2</v>
      </c>
      <c r="U18">
        <f t="shared" si="6"/>
        <v>0.1199736776623667</v>
      </c>
      <c r="V18">
        <f t="shared" si="7"/>
        <v>0.1983694548330168</v>
      </c>
      <c r="W18">
        <f t="shared" si="8"/>
        <v>7.5099501968255364E-2</v>
      </c>
      <c r="X18">
        <f t="shared" si="9"/>
        <v>3.9506945626300569E-2</v>
      </c>
    </row>
    <row r="19" spans="1:24">
      <c r="A19">
        <v>17</v>
      </c>
      <c r="B19" s="1" t="s">
        <v>26</v>
      </c>
      <c r="C19">
        <v>0.20599425397641891</v>
      </c>
      <c r="D19">
        <v>5.8093382625938828E-2</v>
      </c>
      <c r="E19">
        <v>-0.2297707806483674</v>
      </c>
      <c r="F19">
        <v>-1.867199655434151E-2</v>
      </c>
      <c r="G19">
        <v>8.3886278832789492E-3</v>
      </c>
      <c r="H19">
        <v>5.99660961740907E-3</v>
      </c>
      <c r="I19">
        <v>7.3503310252991186E-2</v>
      </c>
      <c r="J19">
        <v>-7.895155183095183E-2</v>
      </c>
      <c r="K19">
        <v>-1.551324377011452E-2</v>
      </c>
      <c r="L19">
        <v>0.12861421748655061</v>
      </c>
      <c r="N19" s="1" t="s">
        <v>26</v>
      </c>
      <c r="O19">
        <f t="shared" si="0"/>
        <v>0.20599425397641891</v>
      </c>
      <c r="P19">
        <f t="shared" si="1"/>
        <v>5.8093382625938828E-2</v>
      </c>
      <c r="Q19">
        <f t="shared" si="2"/>
        <v>0.2297707806483674</v>
      </c>
      <c r="R19">
        <f t="shared" si="3"/>
        <v>1.867199655434151E-2</v>
      </c>
      <c r="S19">
        <f t="shared" si="4"/>
        <v>8.3886278832789492E-3</v>
      </c>
      <c r="T19">
        <f t="shared" si="5"/>
        <v>5.99660961740907E-3</v>
      </c>
      <c r="U19">
        <f t="shared" si="6"/>
        <v>7.3503310252991186E-2</v>
      </c>
      <c r="V19">
        <f t="shared" si="7"/>
        <v>7.895155183095183E-2</v>
      </c>
      <c r="W19">
        <f t="shared" si="8"/>
        <v>1.551324377011452E-2</v>
      </c>
      <c r="X19">
        <f t="shared" si="9"/>
        <v>0.12861421748655061</v>
      </c>
    </row>
    <row r="20" spans="1:24">
      <c r="A20">
        <v>18</v>
      </c>
      <c r="B20" s="1" t="s">
        <v>27</v>
      </c>
      <c r="C20">
        <v>0.17981732758804941</v>
      </c>
      <c r="D20">
        <v>7.8725759120473041E-2</v>
      </c>
      <c r="E20">
        <v>0.19120949932302</v>
      </c>
      <c r="F20">
        <v>-0.1225301116072189</v>
      </c>
      <c r="G20">
        <v>-6.9027044955774955E-2</v>
      </c>
      <c r="H20">
        <v>0.1834078389686746</v>
      </c>
      <c r="I20">
        <v>-0.1102151885660046</v>
      </c>
      <c r="J20">
        <v>0.2522196413514326</v>
      </c>
      <c r="K20">
        <v>0.20452902495705649</v>
      </c>
      <c r="L20">
        <v>-0.14726027955985571</v>
      </c>
      <c r="N20" s="1" t="s">
        <v>27</v>
      </c>
      <c r="O20">
        <f t="shared" si="0"/>
        <v>0.17981732758804941</v>
      </c>
      <c r="P20">
        <f t="shared" si="1"/>
        <v>7.8725759120473041E-2</v>
      </c>
      <c r="Q20">
        <f t="shared" si="2"/>
        <v>0.19120949932302</v>
      </c>
      <c r="R20">
        <f t="shared" si="3"/>
        <v>0.1225301116072189</v>
      </c>
      <c r="S20">
        <f t="shared" si="4"/>
        <v>6.9027044955774955E-2</v>
      </c>
      <c r="T20">
        <f t="shared" si="5"/>
        <v>0.1834078389686746</v>
      </c>
      <c r="U20">
        <f t="shared" si="6"/>
        <v>0.1102151885660046</v>
      </c>
      <c r="V20">
        <f t="shared" si="7"/>
        <v>0.2522196413514326</v>
      </c>
      <c r="W20">
        <f t="shared" si="8"/>
        <v>0.20452902495705649</v>
      </c>
      <c r="X20">
        <f t="shared" si="9"/>
        <v>0.14726027955985571</v>
      </c>
    </row>
    <row r="21" spans="1:24">
      <c r="A21">
        <v>19</v>
      </c>
      <c r="B21" s="1" t="s">
        <v>28</v>
      </c>
      <c r="C21">
        <v>0.20209518349678371</v>
      </c>
      <c r="D21">
        <v>9.3009653362031278E-2</v>
      </c>
      <c r="E21">
        <v>0.133612355751902</v>
      </c>
      <c r="F21">
        <v>1.3401239378551449E-2</v>
      </c>
      <c r="G21">
        <v>-7.8523764031174711E-2</v>
      </c>
      <c r="H21">
        <v>4.9197374541526832E-2</v>
      </c>
      <c r="I21">
        <v>-0.26518772646996541</v>
      </c>
      <c r="J21">
        <v>8.5491866235018601E-2</v>
      </c>
      <c r="K21">
        <v>4.6219356687635341E-2</v>
      </c>
      <c r="L21">
        <v>8.2441904469690616E-2</v>
      </c>
      <c r="N21" s="1" t="s">
        <v>28</v>
      </c>
      <c r="O21">
        <f t="shared" si="0"/>
        <v>0.20209518349678371</v>
      </c>
      <c r="P21">
        <f t="shared" si="1"/>
        <v>9.3009653362031278E-2</v>
      </c>
      <c r="Q21">
        <f t="shared" si="2"/>
        <v>0.133612355751902</v>
      </c>
      <c r="R21">
        <f t="shared" si="3"/>
        <v>1.3401239378551449E-2</v>
      </c>
      <c r="S21">
        <f t="shared" si="4"/>
        <v>7.8523764031174711E-2</v>
      </c>
      <c r="T21">
        <f t="shared" si="5"/>
        <v>4.9197374541526832E-2</v>
      </c>
      <c r="U21">
        <f t="shared" si="6"/>
        <v>0.26518772646996541</v>
      </c>
      <c r="V21">
        <f t="shared" si="7"/>
        <v>8.5491866235018601E-2</v>
      </c>
      <c r="W21">
        <f t="shared" si="8"/>
        <v>4.6219356687635341E-2</v>
      </c>
      <c r="X21">
        <f t="shared" si="9"/>
        <v>8.2441904469690616E-2</v>
      </c>
    </row>
    <row r="22" spans="1:24">
      <c r="A22">
        <v>20</v>
      </c>
      <c r="B22" s="1" t="s">
        <v>29</v>
      </c>
      <c r="C22">
        <v>7.9817642126416996E-2</v>
      </c>
      <c r="D22">
        <v>0.20280832766612031</v>
      </c>
      <c r="E22">
        <v>0.1272783495884855</v>
      </c>
      <c r="F22">
        <v>0.31845223523699778</v>
      </c>
      <c r="G22">
        <v>0.1220565173017</v>
      </c>
      <c r="H22">
        <v>-1.005491923090775E-2</v>
      </c>
      <c r="I22">
        <v>0.1714796844013958</v>
      </c>
      <c r="J22">
        <v>-0.15573352108473901</v>
      </c>
      <c r="K22">
        <v>3.461610332928914E-2</v>
      </c>
      <c r="L22">
        <v>-6.2227114656791649E-2</v>
      </c>
      <c r="N22" s="1" t="s">
        <v>29</v>
      </c>
      <c r="O22">
        <f t="shared" si="0"/>
        <v>7.9817642126416996E-2</v>
      </c>
      <c r="P22">
        <f t="shared" si="1"/>
        <v>0.20280832766612031</v>
      </c>
      <c r="Q22">
        <f t="shared" si="2"/>
        <v>0.1272783495884855</v>
      </c>
      <c r="R22">
        <f t="shared" si="3"/>
        <v>0.31845223523699778</v>
      </c>
      <c r="S22">
        <f t="shared" si="4"/>
        <v>0.1220565173017</v>
      </c>
      <c r="T22">
        <f t="shared" si="5"/>
        <v>1.005491923090775E-2</v>
      </c>
      <c r="U22">
        <f t="shared" si="6"/>
        <v>0.1714796844013958</v>
      </c>
      <c r="V22">
        <f t="shared" si="7"/>
        <v>0.15573352108473901</v>
      </c>
      <c r="W22">
        <f t="shared" si="8"/>
        <v>3.461610332928914E-2</v>
      </c>
      <c r="X22">
        <f t="shared" si="9"/>
        <v>6.2227114656791649E-2</v>
      </c>
    </row>
    <row r="23" spans="1:24">
      <c r="A23">
        <v>21</v>
      </c>
      <c r="B23" s="1" t="s">
        <v>30</v>
      </c>
      <c r="C23">
        <v>6.3070456868122696E-2</v>
      </c>
      <c r="D23">
        <v>-0.20596599038767441</v>
      </c>
      <c r="E23">
        <v>0.17917019624701491</v>
      </c>
      <c r="F23">
        <v>-7.4498832662264813E-2</v>
      </c>
      <c r="G23">
        <v>6.8581005333868544E-2</v>
      </c>
      <c r="H23">
        <v>8.5280881237706135E-2</v>
      </c>
      <c r="I23">
        <v>0.23966121050847861</v>
      </c>
      <c r="J23">
        <v>-0.3768358346691843</v>
      </c>
      <c r="K23">
        <v>-0.15728195260634381</v>
      </c>
      <c r="L23">
        <v>-8.15746735948496E-2</v>
      </c>
      <c r="N23" s="1" t="s">
        <v>30</v>
      </c>
      <c r="O23">
        <f t="shared" si="0"/>
        <v>6.3070456868122696E-2</v>
      </c>
      <c r="P23">
        <f t="shared" si="1"/>
        <v>0.20596599038767441</v>
      </c>
      <c r="Q23">
        <f t="shared" si="2"/>
        <v>0.17917019624701491</v>
      </c>
      <c r="R23">
        <f t="shared" si="3"/>
        <v>7.4498832662264813E-2</v>
      </c>
      <c r="S23">
        <f t="shared" si="4"/>
        <v>6.8581005333868544E-2</v>
      </c>
      <c r="T23">
        <f t="shared" si="5"/>
        <v>8.5280881237706135E-2</v>
      </c>
      <c r="U23">
        <f t="shared" si="6"/>
        <v>0.23966121050847861</v>
      </c>
      <c r="V23">
        <f t="shared" si="7"/>
        <v>0.3768358346691843</v>
      </c>
      <c r="W23">
        <f t="shared" si="8"/>
        <v>0.15728195260634381</v>
      </c>
      <c r="X23">
        <f t="shared" si="9"/>
        <v>8.15746735948496E-2</v>
      </c>
    </row>
    <row r="24" spans="1:24">
      <c r="A24">
        <v>22</v>
      </c>
      <c r="B24" s="1" t="s">
        <v>31</v>
      </c>
      <c r="C24">
        <v>0.17143325827785361</v>
      </c>
      <c r="D24">
        <v>-0.14642460937308591</v>
      </c>
      <c r="E24">
        <v>0.17009324804811141</v>
      </c>
      <c r="F24">
        <v>-8.1149026014598002E-2</v>
      </c>
      <c r="G24">
        <v>0.1254746623696737</v>
      </c>
      <c r="H24">
        <v>8.1947007946382946E-2</v>
      </c>
      <c r="I24">
        <v>-0.26856141962895291</v>
      </c>
      <c r="J24">
        <v>9.4543915865266004E-2</v>
      </c>
      <c r="K24">
        <v>0.2110308780677744</v>
      </c>
      <c r="L24">
        <v>-0.15251509853181611</v>
      </c>
      <c r="N24" s="1" t="s">
        <v>31</v>
      </c>
      <c r="O24">
        <f t="shared" si="0"/>
        <v>0.17143325827785361</v>
      </c>
      <c r="P24">
        <f t="shared" si="1"/>
        <v>0.14642460937308591</v>
      </c>
      <c r="Q24">
        <f t="shared" si="2"/>
        <v>0.17009324804811141</v>
      </c>
      <c r="R24">
        <f t="shared" si="3"/>
        <v>8.1149026014598002E-2</v>
      </c>
      <c r="S24">
        <f t="shared" si="4"/>
        <v>0.1254746623696737</v>
      </c>
      <c r="T24">
        <f t="shared" si="5"/>
        <v>8.1947007946382946E-2</v>
      </c>
      <c r="U24">
        <f t="shared" si="6"/>
        <v>0.26856141962895291</v>
      </c>
      <c r="V24">
        <f t="shared" si="7"/>
        <v>9.4543915865266004E-2</v>
      </c>
      <c r="W24">
        <f t="shared" si="8"/>
        <v>0.2110308780677744</v>
      </c>
      <c r="X24">
        <f t="shared" si="9"/>
        <v>0.15251509853181611</v>
      </c>
    </row>
    <row r="25" spans="1:24">
      <c r="A25">
        <v>23</v>
      </c>
      <c r="B25" s="1" t="s">
        <v>32</v>
      </c>
      <c r="C25">
        <v>1.3130661309187049E-2</v>
      </c>
      <c r="D25">
        <v>-0.26352675554026761</v>
      </c>
      <c r="E25">
        <v>-0.13590179526764939</v>
      </c>
      <c r="F25">
        <v>0.3238977070475822</v>
      </c>
      <c r="G25">
        <v>-7.6075049873350079E-2</v>
      </c>
      <c r="H25">
        <v>-0.13703031817936909</v>
      </c>
      <c r="I25">
        <v>-1.512918924192609E-2</v>
      </c>
      <c r="J25">
        <v>6.8007987161631853E-2</v>
      </c>
      <c r="K25">
        <v>0.18820119796714249</v>
      </c>
      <c r="L25">
        <v>-0.13358083512246249</v>
      </c>
      <c r="N25" s="1" t="s">
        <v>32</v>
      </c>
      <c r="O25">
        <f t="shared" si="0"/>
        <v>1.3130661309187049E-2</v>
      </c>
      <c r="P25">
        <f t="shared" si="1"/>
        <v>0.26352675554026761</v>
      </c>
      <c r="Q25">
        <f t="shared" si="2"/>
        <v>0.13590179526764939</v>
      </c>
      <c r="R25">
        <f t="shared" si="3"/>
        <v>0.3238977070475822</v>
      </c>
      <c r="S25">
        <f t="shared" si="4"/>
        <v>7.6075049873350079E-2</v>
      </c>
      <c r="T25">
        <f t="shared" si="5"/>
        <v>0.13703031817936909</v>
      </c>
      <c r="U25">
        <f t="shared" si="6"/>
        <v>1.512918924192609E-2</v>
      </c>
      <c r="V25">
        <f t="shared" si="7"/>
        <v>6.8007987161631853E-2</v>
      </c>
      <c r="W25">
        <f t="shared" si="8"/>
        <v>0.18820119796714249</v>
      </c>
      <c r="X25">
        <f t="shared" si="9"/>
        <v>0.13358083512246249</v>
      </c>
    </row>
    <row r="26" spans="1:24">
      <c r="A26">
        <v>24</v>
      </c>
      <c r="B26" s="1" t="s">
        <v>33</v>
      </c>
      <c r="C26">
        <v>-0.2456160215120041</v>
      </c>
      <c r="D26">
        <v>5.6672752195182093E-2</v>
      </c>
      <c r="E26">
        <v>9.8138970446861595E-2</v>
      </c>
      <c r="F26">
        <v>-1.3563358253599949E-2</v>
      </c>
      <c r="G26">
        <v>2.6682261026517079E-2</v>
      </c>
      <c r="H26">
        <v>0.1208166207812498</v>
      </c>
      <c r="I26">
        <v>1.9500263730937409E-3</v>
      </c>
      <c r="J26">
        <v>-5.171950987561294E-2</v>
      </c>
      <c r="K26">
        <v>2.1431934632560379E-2</v>
      </c>
      <c r="L26">
        <v>-0.1350741764003027</v>
      </c>
      <c r="N26" s="1" t="s">
        <v>33</v>
      </c>
      <c r="O26">
        <f t="shared" si="0"/>
        <v>0.2456160215120041</v>
      </c>
      <c r="P26">
        <f t="shared" si="1"/>
        <v>5.6672752195182093E-2</v>
      </c>
      <c r="Q26">
        <f t="shared" si="2"/>
        <v>9.8138970446861595E-2</v>
      </c>
      <c r="R26">
        <f t="shared" si="3"/>
        <v>1.3563358253599949E-2</v>
      </c>
      <c r="S26">
        <f t="shared" si="4"/>
        <v>2.6682261026517079E-2</v>
      </c>
      <c r="T26">
        <f t="shared" si="5"/>
        <v>0.1208166207812498</v>
      </c>
      <c r="U26">
        <f t="shared" si="6"/>
        <v>1.9500263730937409E-3</v>
      </c>
      <c r="V26">
        <f t="shared" si="7"/>
        <v>5.171950987561294E-2</v>
      </c>
      <c r="W26">
        <f t="shared" si="8"/>
        <v>2.1431934632560379E-2</v>
      </c>
      <c r="X26">
        <f t="shared" si="9"/>
        <v>0.1350741764003027</v>
      </c>
    </row>
    <row r="27" spans="1:24">
      <c r="A27">
        <v>25</v>
      </c>
      <c r="B27" s="1" t="s">
        <v>34</v>
      </c>
      <c r="C27">
        <v>9.5342981909619359E-2</v>
      </c>
      <c r="D27">
        <v>-0.25304322471988849</v>
      </c>
      <c r="E27">
        <v>0.2868529376394312</v>
      </c>
      <c r="F27">
        <v>-3.3920601026239281E-3</v>
      </c>
      <c r="G27">
        <v>8.0931852343769886E-2</v>
      </c>
      <c r="H27">
        <v>-5.3977156634165788E-2</v>
      </c>
      <c r="I27">
        <v>6.106258292061665E-2</v>
      </c>
      <c r="J27">
        <v>-0.16708353452888339</v>
      </c>
      <c r="K27">
        <v>5.6636412507130057E-2</v>
      </c>
      <c r="L27">
        <v>-6.2631489511950425E-2</v>
      </c>
      <c r="N27" s="1" t="s">
        <v>34</v>
      </c>
      <c r="O27">
        <f t="shared" si="0"/>
        <v>9.5342981909619359E-2</v>
      </c>
      <c r="P27">
        <f t="shared" si="1"/>
        <v>0.25304322471988849</v>
      </c>
      <c r="Q27">
        <f t="shared" si="2"/>
        <v>0.2868529376394312</v>
      </c>
      <c r="R27">
        <f t="shared" si="3"/>
        <v>3.3920601026239281E-3</v>
      </c>
      <c r="S27">
        <f t="shared" si="4"/>
        <v>8.0931852343769886E-2</v>
      </c>
      <c r="T27">
        <f t="shared" si="5"/>
        <v>5.3977156634165788E-2</v>
      </c>
      <c r="U27">
        <f t="shared" si="6"/>
        <v>6.106258292061665E-2</v>
      </c>
      <c r="V27">
        <f t="shared" si="7"/>
        <v>0.16708353452888339</v>
      </c>
      <c r="W27">
        <f t="shared" si="8"/>
        <v>5.6636412507130057E-2</v>
      </c>
      <c r="X27">
        <f t="shared" si="9"/>
        <v>6.2631489511950425E-2</v>
      </c>
    </row>
    <row r="28" spans="1:24">
      <c r="A28">
        <v>26</v>
      </c>
      <c r="B28" s="1" t="s">
        <v>35</v>
      </c>
      <c r="C28">
        <v>7.3963954036479637E-2</v>
      </c>
      <c r="D28">
        <v>0.14753922319303259</v>
      </c>
      <c r="E28">
        <v>2.3073907953923101E-2</v>
      </c>
      <c r="F28">
        <v>0.22923463165048871</v>
      </c>
      <c r="G28">
        <v>0.24259165799187229</v>
      </c>
      <c r="H28">
        <v>-8.2800698328637096E-2</v>
      </c>
      <c r="I28">
        <v>-0.22699247924279711</v>
      </c>
      <c r="J28">
        <v>5.3931999829861521E-2</v>
      </c>
      <c r="K28">
        <v>-0.20991670812963059</v>
      </c>
      <c r="L28">
        <v>4.7501241665052901E-2</v>
      </c>
      <c r="N28" s="1" t="s">
        <v>35</v>
      </c>
      <c r="O28">
        <f t="shared" si="0"/>
        <v>7.3963954036479637E-2</v>
      </c>
      <c r="P28">
        <f t="shared" si="1"/>
        <v>0.14753922319303259</v>
      </c>
      <c r="Q28">
        <f t="shared" si="2"/>
        <v>2.3073907953923101E-2</v>
      </c>
      <c r="R28">
        <f t="shared" si="3"/>
        <v>0.22923463165048871</v>
      </c>
      <c r="S28">
        <f t="shared" si="4"/>
        <v>0.24259165799187229</v>
      </c>
      <c r="T28">
        <f t="shared" si="5"/>
        <v>8.2800698328637096E-2</v>
      </c>
      <c r="U28">
        <f t="shared" si="6"/>
        <v>0.22699247924279711</v>
      </c>
      <c r="V28">
        <f t="shared" si="7"/>
        <v>5.3931999829861521E-2</v>
      </c>
      <c r="W28">
        <f t="shared" si="8"/>
        <v>0.20991670812963059</v>
      </c>
      <c r="X28">
        <f t="shared" si="9"/>
        <v>4.7501241665052901E-2</v>
      </c>
    </row>
    <row r="29" spans="1:24">
      <c r="A29">
        <v>27</v>
      </c>
      <c r="B29" s="1" t="s">
        <v>36</v>
      </c>
      <c r="C29">
        <v>-0.25551887817370578</v>
      </c>
      <c r="D29">
        <v>3.4213881660781639E-2</v>
      </c>
      <c r="E29">
        <v>0.1011260775016561</v>
      </c>
      <c r="F29">
        <v>4.9988254046810919E-2</v>
      </c>
      <c r="G29">
        <v>-1.203841469509459E-2</v>
      </c>
      <c r="H29">
        <v>-6.3351783739525019E-2</v>
      </c>
      <c r="I29">
        <v>-4.1766812665492759E-2</v>
      </c>
      <c r="J29">
        <v>-8.9606301074396044E-2</v>
      </c>
      <c r="K29">
        <v>1.401465791763299E-2</v>
      </c>
      <c r="L29">
        <v>0.16679134475645649</v>
      </c>
      <c r="N29" s="1" t="s">
        <v>36</v>
      </c>
      <c r="O29">
        <f t="shared" si="0"/>
        <v>0.25551887817370578</v>
      </c>
      <c r="P29">
        <f t="shared" si="1"/>
        <v>3.4213881660781639E-2</v>
      </c>
      <c r="Q29">
        <f t="shared" si="2"/>
        <v>0.1011260775016561</v>
      </c>
      <c r="R29">
        <f t="shared" si="3"/>
        <v>4.9988254046810919E-2</v>
      </c>
      <c r="S29">
        <f t="shared" si="4"/>
        <v>1.203841469509459E-2</v>
      </c>
      <c r="T29">
        <f t="shared" si="5"/>
        <v>6.3351783739525019E-2</v>
      </c>
      <c r="U29">
        <f t="shared" si="6"/>
        <v>4.1766812665492759E-2</v>
      </c>
      <c r="V29">
        <f t="shared" si="7"/>
        <v>8.9606301074396044E-2</v>
      </c>
      <c r="W29">
        <f t="shared" si="8"/>
        <v>1.401465791763299E-2</v>
      </c>
      <c r="X29">
        <f t="shared" si="9"/>
        <v>0.16679134475645649</v>
      </c>
    </row>
    <row r="30" spans="1:24">
      <c r="A30">
        <v>28</v>
      </c>
      <c r="B30" s="1" t="s">
        <v>37</v>
      </c>
      <c r="C30">
        <v>-2.5967782268162751E-3</v>
      </c>
      <c r="D30">
        <v>7.8546154108840291E-2</v>
      </c>
      <c r="E30">
        <v>9.7647161034174021E-2</v>
      </c>
      <c r="F30">
        <v>9.5786937617839504E-2</v>
      </c>
      <c r="G30">
        <v>-0.47954476881586777</v>
      </c>
      <c r="H30">
        <v>-8.1995685501624962E-2</v>
      </c>
      <c r="I30">
        <v>-9.4728179017137648E-2</v>
      </c>
      <c r="J30">
        <v>-0.30508335057818481</v>
      </c>
      <c r="K30">
        <v>-0.31536986217538182</v>
      </c>
      <c r="L30">
        <v>-0.1902342888677285</v>
      </c>
      <c r="N30" s="1" t="s">
        <v>37</v>
      </c>
      <c r="O30">
        <f t="shared" si="0"/>
        <v>2.5967782268162751E-3</v>
      </c>
      <c r="P30">
        <f t="shared" si="1"/>
        <v>7.8546154108840291E-2</v>
      </c>
      <c r="Q30">
        <f t="shared" si="2"/>
        <v>9.7647161034174021E-2</v>
      </c>
      <c r="R30">
        <f t="shared" si="3"/>
        <v>9.5786937617839504E-2</v>
      </c>
      <c r="S30">
        <f t="shared" si="4"/>
        <v>0.47954476881586777</v>
      </c>
      <c r="T30">
        <f t="shared" si="5"/>
        <v>8.1995685501624962E-2</v>
      </c>
      <c r="U30">
        <f t="shared" si="6"/>
        <v>9.4728179017137648E-2</v>
      </c>
      <c r="V30">
        <f t="shared" si="7"/>
        <v>0.30508335057818481</v>
      </c>
      <c r="W30">
        <f t="shared" si="8"/>
        <v>0.31536986217538182</v>
      </c>
      <c r="X30">
        <f t="shared" si="9"/>
        <v>0.1902342888677285</v>
      </c>
    </row>
    <row r="31" spans="1:24">
      <c r="A31">
        <v>29</v>
      </c>
      <c r="B31" s="1" t="s">
        <v>38</v>
      </c>
      <c r="C31">
        <v>3.6789529334910788E-2</v>
      </c>
      <c r="D31">
        <v>-0.1939222261715407</v>
      </c>
      <c r="E31">
        <v>-2.9580771486576039E-2</v>
      </c>
      <c r="F31">
        <v>5.5327173996219593E-2</v>
      </c>
      <c r="G31">
        <v>0.22589604841001881</v>
      </c>
      <c r="H31">
        <v>0.40815849851638147</v>
      </c>
      <c r="I31">
        <v>0.17621223384707621</v>
      </c>
      <c r="J31">
        <v>-4.6613766859356247E-2</v>
      </c>
      <c r="K31">
        <v>-0.15111575390113249</v>
      </c>
      <c r="L31">
        <v>-2.791315094553426E-2</v>
      </c>
      <c r="N31" s="1" t="s">
        <v>38</v>
      </c>
      <c r="O31">
        <f t="shared" si="0"/>
        <v>3.6789529334910788E-2</v>
      </c>
      <c r="P31">
        <f t="shared" si="1"/>
        <v>0.1939222261715407</v>
      </c>
      <c r="Q31">
        <f t="shared" si="2"/>
        <v>2.9580771486576039E-2</v>
      </c>
      <c r="R31">
        <f t="shared" si="3"/>
        <v>5.5327173996219593E-2</v>
      </c>
      <c r="S31">
        <f t="shared" si="4"/>
        <v>0.22589604841001881</v>
      </c>
      <c r="T31">
        <f t="shared" si="5"/>
        <v>0.40815849851638147</v>
      </c>
      <c r="U31">
        <f t="shared" si="6"/>
        <v>0.17621223384707621</v>
      </c>
      <c r="V31">
        <f t="shared" si="7"/>
        <v>4.6613766859356247E-2</v>
      </c>
      <c r="W31">
        <f t="shared" si="8"/>
        <v>0.15111575390113249</v>
      </c>
      <c r="X31">
        <f t="shared" si="9"/>
        <v>2.791315094553426E-2</v>
      </c>
    </row>
    <row r="32" spans="1:24">
      <c r="A32">
        <v>30</v>
      </c>
      <c r="B32" s="1" t="s">
        <v>39</v>
      </c>
      <c r="C32">
        <v>-2.6070845661064022E-2</v>
      </c>
      <c r="D32">
        <v>-0.19323436049765719</v>
      </c>
      <c r="E32">
        <v>-0.12436880430434009</v>
      </c>
      <c r="F32">
        <v>0.41003635478221789</v>
      </c>
      <c r="G32">
        <v>-4.5437314300304232E-2</v>
      </c>
      <c r="H32">
        <v>-0.18465028957691379</v>
      </c>
      <c r="I32">
        <v>-0.1825766579727654</v>
      </c>
      <c r="J32">
        <v>6.3761065796666627E-2</v>
      </c>
      <c r="K32">
        <v>9.6071165862280247E-2</v>
      </c>
      <c r="L32">
        <v>3.4841767590614643E-2</v>
      </c>
      <c r="N32" s="1" t="s">
        <v>39</v>
      </c>
      <c r="O32">
        <f t="shared" si="0"/>
        <v>2.6070845661064022E-2</v>
      </c>
      <c r="P32">
        <f t="shared" si="1"/>
        <v>0.19323436049765719</v>
      </c>
      <c r="Q32">
        <f t="shared" si="2"/>
        <v>0.12436880430434009</v>
      </c>
      <c r="R32">
        <f t="shared" si="3"/>
        <v>0.41003635478221789</v>
      </c>
      <c r="S32">
        <f t="shared" si="4"/>
        <v>4.5437314300304232E-2</v>
      </c>
      <c r="T32">
        <f t="shared" si="5"/>
        <v>0.18465028957691379</v>
      </c>
      <c r="U32">
        <f t="shared" si="6"/>
        <v>0.1825766579727654</v>
      </c>
      <c r="V32">
        <f t="shared" si="7"/>
        <v>6.3761065796666627E-2</v>
      </c>
      <c r="W32">
        <f t="shared" si="8"/>
        <v>9.6071165862280247E-2</v>
      </c>
      <c r="X32">
        <f t="shared" si="9"/>
        <v>3.4841767590614643E-2</v>
      </c>
    </row>
    <row r="33" spans="1:24">
      <c r="A33">
        <v>31</v>
      </c>
      <c r="B33" s="1" t="s">
        <v>40</v>
      </c>
      <c r="C33">
        <v>-0.25916850974473798</v>
      </c>
      <c r="D33">
        <v>7.995294430656813E-2</v>
      </c>
      <c r="E33">
        <v>7.1133572186036609E-2</v>
      </c>
      <c r="F33">
        <v>2.7440887281983399E-2</v>
      </c>
      <c r="G33">
        <v>-4.222790822262263E-2</v>
      </c>
      <c r="H33">
        <v>6.7770824226682194E-2</v>
      </c>
      <c r="I33">
        <v>6.7020690207508754E-2</v>
      </c>
      <c r="J33">
        <v>6.820054092419342E-2</v>
      </c>
      <c r="K33">
        <v>5.1864229048353347E-2</v>
      </c>
      <c r="L33">
        <v>4.9721350862788657E-2</v>
      </c>
      <c r="N33" s="1" t="s">
        <v>40</v>
      </c>
      <c r="O33">
        <f t="shared" si="0"/>
        <v>0.25916850974473798</v>
      </c>
      <c r="P33">
        <f t="shared" si="1"/>
        <v>7.995294430656813E-2</v>
      </c>
      <c r="Q33">
        <f t="shared" si="2"/>
        <v>7.1133572186036609E-2</v>
      </c>
      <c r="R33">
        <f t="shared" si="3"/>
        <v>2.7440887281983399E-2</v>
      </c>
      <c r="S33">
        <f t="shared" si="4"/>
        <v>4.222790822262263E-2</v>
      </c>
      <c r="T33">
        <f t="shared" si="5"/>
        <v>6.7770824226682194E-2</v>
      </c>
      <c r="U33">
        <f t="shared" si="6"/>
        <v>6.7020690207508754E-2</v>
      </c>
      <c r="V33">
        <f t="shared" si="7"/>
        <v>6.820054092419342E-2</v>
      </c>
      <c r="W33">
        <f t="shared" si="8"/>
        <v>5.1864229048353347E-2</v>
      </c>
      <c r="X33">
        <f t="shared" si="9"/>
        <v>4.9721350862788657E-2</v>
      </c>
    </row>
    <row r="34" spans="1:24">
      <c r="A34">
        <v>32</v>
      </c>
      <c r="B34" s="1" t="s">
        <v>41</v>
      </c>
      <c r="C34">
        <v>6.0362844477694397E-2</v>
      </c>
      <c r="D34">
        <v>0.27858706343150069</v>
      </c>
      <c r="E34">
        <v>0.14095722917099041</v>
      </c>
      <c r="F34">
        <v>0.24834032134933101</v>
      </c>
      <c r="G34">
        <v>0.2185310511304922</v>
      </c>
      <c r="H34">
        <v>4.0035480281338286E-3</v>
      </c>
      <c r="I34">
        <v>2.7889313077037549E-2</v>
      </c>
      <c r="J34">
        <v>-1.2964058261626469E-2</v>
      </c>
      <c r="K34">
        <v>-7.5398295264935133E-2</v>
      </c>
      <c r="L34">
        <v>-7.8855044648798819E-2</v>
      </c>
      <c r="N34" s="1" t="s">
        <v>41</v>
      </c>
      <c r="O34">
        <f t="shared" si="0"/>
        <v>6.0362844477694397E-2</v>
      </c>
      <c r="P34">
        <f t="shared" si="1"/>
        <v>0.27858706343150069</v>
      </c>
      <c r="Q34">
        <f t="shared" si="2"/>
        <v>0.14095722917099041</v>
      </c>
      <c r="R34">
        <f t="shared" si="3"/>
        <v>0.24834032134933101</v>
      </c>
      <c r="S34">
        <f t="shared" si="4"/>
        <v>0.2185310511304922</v>
      </c>
      <c r="T34">
        <f t="shared" si="5"/>
        <v>4.0035480281338286E-3</v>
      </c>
      <c r="U34">
        <f t="shared" si="6"/>
        <v>2.7889313077037549E-2</v>
      </c>
      <c r="V34">
        <f t="shared" si="7"/>
        <v>1.2964058261626469E-2</v>
      </c>
      <c r="W34">
        <f t="shared" si="8"/>
        <v>7.5398295264935133E-2</v>
      </c>
      <c r="X34">
        <f t="shared" si="9"/>
        <v>7.8855044648798819E-2</v>
      </c>
    </row>
    <row r="35" spans="1:24">
      <c r="A35">
        <v>33</v>
      </c>
      <c r="B35" s="1" t="s">
        <v>42</v>
      </c>
      <c r="C35">
        <v>-5.9721460362961561E-2</v>
      </c>
      <c r="D35">
        <v>-0.15611123676760461</v>
      </c>
      <c r="E35">
        <v>9.4023142505109975E-3</v>
      </c>
      <c r="F35">
        <v>-1.6710755173556122E-2</v>
      </c>
      <c r="G35">
        <v>-4.4561615117377301E-2</v>
      </c>
      <c r="H35">
        <v>0.27239597318941822</v>
      </c>
      <c r="I35">
        <v>-0.13607694216427749</v>
      </c>
      <c r="J35">
        <v>0.29078879268328722</v>
      </c>
      <c r="K35">
        <v>-0.65566878470267864</v>
      </c>
      <c r="L35">
        <v>-0.12567166358432649</v>
      </c>
      <c r="N35" s="1" t="s">
        <v>42</v>
      </c>
      <c r="O35">
        <f t="shared" si="0"/>
        <v>5.9721460362961561E-2</v>
      </c>
      <c r="P35">
        <f t="shared" si="1"/>
        <v>0.15611123676760461</v>
      </c>
      <c r="Q35">
        <f t="shared" si="2"/>
        <v>9.4023142505109975E-3</v>
      </c>
      <c r="R35">
        <f t="shared" si="3"/>
        <v>1.6710755173556122E-2</v>
      </c>
      <c r="S35">
        <f t="shared" si="4"/>
        <v>4.4561615117377301E-2</v>
      </c>
      <c r="T35">
        <f t="shared" si="5"/>
        <v>0.27239597318941822</v>
      </c>
      <c r="U35">
        <f t="shared" si="6"/>
        <v>0.13607694216427749</v>
      </c>
      <c r="V35">
        <f t="shared" si="7"/>
        <v>0.29078879268328722</v>
      </c>
      <c r="W35">
        <f t="shared" si="8"/>
        <v>0.65566878470267864</v>
      </c>
      <c r="X35">
        <f t="shared" si="9"/>
        <v>0.12567166358432649</v>
      </c>
    </row>
    <row r="36" spans="1:24">
      <c r="A36">
        <v>34</v>
      </c>
      <c r="B36" s="1" t="s">
        <v>43</v>
      </c>
      <c r="C36">
        <v>-7.2098629374259787E-2</v>
      </c>
      <c r="D36">
        <v>-0.13708536122803949</v>
      </c>
      <c r="E36">
        <v>-4.4423721196787898E-2</v>
      </c>
      <c r="F36">
        <v>0.22964410265326721</v>
      </c>
      <c r="G36">
        <v>-0.1218367158962632</v>
      </c>
      <c r="H36">
        <v>0.1192329372717252</v>
      </c>
      <c r="I36">
        <v>-4.2530451118195672E-2</v>
      </c>
      <c r="J36">
        <v>-5.2954541816729282E-2</v>
      </c>
      <c r="K36">
        <v>0.27940889810681979</v>
      </c>
      <c r="L36">
        <v>-0.60933689316914708</v>
      </c>
      <c r="N36" s="1" t="s">
        <v>43</v>
      </c>
      <c r="O36">
        <f t="shared" si="0"/>
        <v>7.2098629374259787E-2</v>
      </c>
      <c r="P36">
        <f t="shared" si="1"/>
        <v>0.13708536122803949</v>
      </c>
      <c r="Q36">
        <f t="shared" si="2"/>
        <v>4.4423721196787898E-2</v>
      </c>
      <c r="R36">
        <f t="shared" si="3"/>
        <v>0.22964410265326721</v>
      </c>
      <c r="S36">
        <f t="shared" si="4"/>
        <v>0.1218367158962632</v>
      </c>
      <c r="T36">
        <f t="shared" si="5"/>
        <v>0.1192329372717252</v>
      </c>
      <c r="U36">
        <f t="shared" si="6"/>
        <v>4.2530451118195672E-2</v>
      </c>
      <c r="V36">
        <f t="shared" si="7"/>
        <v>5.2954541816729282E-2</v>
      </c>
      <c r="W36">
        <f t="shared" si="8"/>
        <v>0.27940889810681979</v>
      </c>
      <c r="X36">
        <f t="shared" si="9"/>
        <v>0.60933689316914708</v>
      </c>
    </row>
    <row r="37" spans="1:24">
      <c r="A37">
        <v>35</v>
      </c>
      <c r="B37" s="1" t="s">
        <v>44</v>
      </c>
      <c r="C37">
        <v>1.150887047239459E-2</v>
      </c>
      <c r="D37">
        <v>-0.1779646052168086</v>
      </c>
      <c r="E37">
        <v>-0.1391211230551728</v>
      </c>
      <c r="F37">
        <v>0.29969275776417592</v>
      </c>
      <c r="G37">
        <v>-7.4608232256001134E-2</v>
      </c>
      <c r="H37">
        <v>-5.6181190698143597E-2</v>
      </c>
      <c r="I37">
        <v>-0.31864794795263479</v>
      </c>
      <c r="J37">
        <v>6.0275142508843128E-3</v>
      </c>
      <c r="K37">
        <v>-0.14571937081207431</v>
      </c>
      <c r="L37">
        <v>0.22493822781510309</v>
      </c>
      <c r="N37" s="1" t="s">
        <v>44</v>
      </c>
      <c r="O37">
        <f t="shared" si="0"/>
        <v>1.150887047239459E-2</v>
      </c>
      <c r="P37">
        <f t="shared" si="1"/>
        <v>0.1779646052168086</v>
      </c>
      <c r="Q37">
        <f t="shared" si="2"/>
        <v>0.1391211230551728</v>
      </c>
      <c r="R37">
        <f t="shared" si="3"/>
        <v>0.29969275776417592</v>
      </c>
      <c r="S37">
        <f t="shared" si="4"/>
        <v>7.4608232256001134E-2</v>
      </c>
      <c r="T37">
        <f t="shared" si="5"/>
        <v>5.6181190698143597E-2</v>
      </c>
      <c r="U37">
        <f t="shared" si="6"/>
        <v>0.31864794795263479</v>
      </c>
      <c r="V37">
        <f t="shared" si="7"/>
        <v>6.0275142508843128E-3</v>
      </c>
      <c r="W37">
        <f t="shared" si="8"/>
        <v>0.14571937081207431</v>
      </c>
      <c r="X37">
        <f t="shared" si="9"/>
        <v>0.22493822781510309</v>
      </c>
    </row>
    <row r="38" spans="1:24">
      <c r="A38">
        <v>36</v>
      </c>
      <c r="B38" s="1" t="s">
        <v>45</v>
      </c>
      <c r="C38">
        <v>-0.2456160215120041</v>
      </c>
      <c r="D38">
        <v>5.6672752195182093E-2</v>
      </c>
      <c r="E38">
        <v>9.8138970446861595E-2</v>
      </c>
      <c r="F38">
        <v>-1.3563358253599949E-2</v>
      </c>
      <c r="G38">
        <v>2.6682261026517079E-2</v>
      </c>
      <c r="H38">
        <v>0.1208166207812498</v>
      </c>
      <c r="I38">
        <v>1.9500263730937409E-3</v>
      </c>
      <c r="J38">
        <v>-5.171950987561294E-2</v>
      </c>
      <c r="K38">
        <v>2.1431934632560379E-2</v>
      </c>
      <c r="L38">
        <v>-0.1350741764003027</v>
      </c>
      <c r="N38" s="1" t="s">
        <v>45</v>
      </c>
      <c r="O38">
        <f t="shared" si="0"/>
        <v>0.2456160215120041</v>
      </c>
      <c r="P38">
        <f t="shared" si="1"/>
        <v>5.6672752195182093E-2</v>
      </c>
      <c r="Q38">
        <f t="shared" si="2"/>
        <v>9.8138970446861595E-2</v>
      </c>
      <c r="R38">
        <f t="shared" si="3"/>
        <v>1.3563358253599949E-2</v>
      </c>
      <c r="S38">
        <f t="shared" si="4"/>
        <v>2.6682261026517079E-2</v>
      </c>
      <c r="T38">
        <f t="shared" si="5"/>
        <v>0.1208166207812498</v>
      </c>
      <c r="U38">
        <f t="shared" si="6"/>
        <v>1.9500263730937409E-3</v>
      </c>
      <c r="V38">
        <f t="shared" si="7"/>
        <v>5.171950987561294E-2</v>
      </c>
      <c r="W38">
        <f t="shared" si="8"/>
        <v>2.1431934632560379E-2</v>
      </c>
      <c r="X38">
        <f t="shared" si="9"/>
        <v>0.1350741764003027</v>
      </c>
    </row>
    <row r="39" spans="1:24">
      <c r="A39">
        <v>37</v>
      </c>
      <c r="B39" s="1" t="s">
        <v>46</v>
      </c>
      <c r="C39">
        <v>7.3797701885839687E-2</v>
      </c>
      <c r="D39">
        <v>-0.23543048905790021</v>
      </c>
      <c r="E39">
        <v>0.29755685208441768</v>
      </c>
      <c r="F39">
        <v>4.4444739852550402E-2</v>
      </c>
      <c r="G39">
        <v>6.8321921732084193E-2</v>
      </c>
      <c r="H39">
        <v>-2.829642140271444E-2</v>
      </c>
      <c r="I39">
        <v>-3.3671453848834007E-2</v>
      </c>
      <c r="J39">
        <v>-0.20014019791881671</v>
      </c>
      <c r="K39">
        <v>-3.5521374917043817E-2</v>
      </c>
      <c r="L39">
        <v>0.13523960519571299</v>
      </c>
      <c r="N39" s="1" t="s">
        <v>46</v>
      </c>
      <c r="O39">
        <f t="shared" si="0"/>
        <v>7.3797701885839687E-2</v>
      </c>
      <c r="P39">
        <f t="shared" si="1"/>
        <v>0.23543048905790021</v>
      </c>
      <c r="Q39">
        <f t="shared" si="2"/>
        <v>0.29755685208441768</v>
      </c>
      <c r="R39">
        <f t="shared" si="3"/>
        <v>4.4444739852550402E-2</v>
      </c>
      <c r="S39">
        <f t="shared" si="4"/>
        <v>6.8321921732084193E-2</v>
      </c>
      <c r="T39">
        <f t="shared" si="5"/>
        <v>2.829642140271444E-2</v>
      </c>
      <c r="U39">
        <f t="shared" si="6"/>
        <v>3.3671453848834007E-2</v>
      </c>
      <c r="V39">
        <f t="shared" si="7"/>
        <v>0.20014019791881671</v>
      </c>
      <c r="W39">
        <f t="shared" si="8"/>
        <v>3.5521374917043817E-2</v>
      </c>
      <c r="X39">
        <f t="shared" si="9"/>
        <v>0.13523960519571299</v>
      </c>
    </row>
    <row r="40" spans="1:24">
      <c r="A40">
        <v>38</v>
      </c>
      <c r="B40" s="1" t="s">
        <v>47</v>
      </c>
      <c r="C40">
        <v>0.10395734345581931</v>
      </c>
      <c r="D40">
        <v>-0.25084080183286389</v>
      </c>
      <c r="E40">
        <v>0.27166351597591909</v>
      </c>
      <c r="F40">
        <v>-5.2168368782559461E-2</v>
      </c>
      <c r="G40">
        <v>0.1568302825266274</v>
      </c>
      <c r="H40">
        <v>-0.1052340698940787</v>
      </c>
      <c r="I40">
        <v>7.6623472882638918E-3</v>
      </c>
      <c r="J40">
        <v>-9.7365742503396774E-2</v>
      </c>
      <c r="K40">
        <v>-2.3433555347072661E-2</v>
      </c>
      <c r="L40">
        <v>2.1978203364360339E-2</v>
      </c>
      <c r="N40" s="1" t="s">
        <v>47</v>
      </c>
      <c r="O40">
        <f t="shared" si="0"/>
        <v>0.10395734345581931</v>
      </c>
      <c r="P40">
        <f t="shared" si="1"/>
        <v>0.25084080183286389</v>
      </c>
      <c r="Q40">
        <f t="shared" si="2"/>
        <v>0.27166351597591909</v>
      </c>
      <c r="R40">
        <f t="shared" si="3"/>
        <v>5.2168368782559461E-2</v>
      </c>
      <c r="S40">
        <f t="shared" si="4"/>
        <v>0.1568302825266274</v>
      </c>
      <c r="T40">
        <f t="shared" si="5"/>
        <v>0.1052340698940787</v>
      </c>
      <c r="U40">
        <f t="shared" si="6"/>
        <v>7.6623472882638918E-3</v>
      </c>
      <c r="V40">
        <f t="shared" si="7"/>
        <v>9.7365742503396774E-2</v>
      </c>
      <c r="W40">
        <f t="shared" si="8"/>
        <v>2.3433555347072661E-2</v>
      </c>
      <c r="X40">
        <f t="shared" si="9"/>
        <v>2.1978203364360339E-2</v>
      </c>
    </row>
    <row r="41" spans="1:24">
      <c r="A41">
        <v>39</v>
      </c>
      <c r="B41" s="1" t="s">
        <v>48</v>
      </c>
      <c r="C41">
        <v>-0.26632189760240149</v>
      </c>
      <c r="D41">
        <v>6.441025010009821E-2</v>
      </c>
      <c r="E41">
        <v>9.8414934091665934E-2</v>
      </c>
      <c r="F41">
        <v>1.8478231679740682E-2</v>
      </c>
      <c r="G41">
        <v>-4.2443670535677628E-3</v>
      </c>
      <c r="H41">
        <v>1.4224637206387499E-2</v>
      </c>
      <c r="I41">
        <v>-5.8319357485254499E-2</v>
      </c>
      <c r="J41">
        <v>-6.643862670417057E-2</v>
      </c>
      <c r="K41">
        <v>8.9512457709175694E-2</v>
      </c>
      <c r="L41">
        <v>6.6624675581233472E-2</v>
      </c>
      <c r="N41" s="1" t="s">
        <v>48</v>
      </c>
      <c r="O41">
        <f t="shared" si="0"/>
        <v>0.26632189760240149</v>
      </c>
      <c r="P41">
        <f t="shared" si="1"/>
        <v>6.441025010009821E-2</v>
      </c>
      <c r="Q41">
        <f t="shared" si="2"/>
        <v>9.8414934091665934E-2</v>
      </c>
      <c r="R41">
        <f t="shared" si="3"/>
        <v>1.8478231679740682E-2</v>
      </c>
      <c r="S41">
        <f t="shared" si="4"/>
        <v>4.2443670535677628E-3</v>
      </c>
      <c r="T41">
        <f t="shared" si="5"/>
        <v>1.4224637206387499E-2</v>
      </c>
      <c r="U41">
        <f t="shared" si="6"/>
        <v>5.8319357485254499E-2</v>
      </c>
      <c r="V41">
        <f t="shared" si="7"/>
        <v>6.643862670417057E-2</v>
      </c>
      <c r="W41">
        <f t="shared" si="8"/>
        <v>8.9512457709175694E-2</v>
      </c>
      <c r="X41">
        <f t="shared" si="9"/>
        <v>6.6624675581233472E-2</v>
      </c>
    </row>
    <row r="42" spans="1:24">
      <c r="A42">
        <v>40</v>
      </c>
      <c r="B42" s="1" t="s">
        <v>49</v>
      </c>
      <c r="C42">
        <v>-0.26844524957389893</v>
      </c>
      <c r="D42">
        <v>6.6238166047274533E-2</v>
      </c>
      <c r="E42">
        <v>9.2376139766573329E-2</v>
      </c>
      <c r="F42">
        <v>1.4097271497958769E-2</v>
      </c>
      <c r="G42">
        <v>-4.8999837337778893E-3</v>
      </c>
      <c r="H42">
        <v>6.5275404715314095E-2</v>
      </c>
      <c r="I42">
        <v>1.7035847852229349E-2</v>
      </c>
      <c r="J42">
        <v>3.254363161654595E-2</v>
      </c>
      <c r="K42">
        <v>5.3524543742094602E-2</v>
      </c>
      <c r="L42">
        <v>1.0353191300708151E-2</v>
      </c>
      <c r="N42" s="1" t="s">
        <v>49</v>
      </c>
      <c r="O42">
        <f t="shared" si="0"/>
        <v>0.26844524957389893</v>
      </c>
      <c r="P42">
        <f t="shared" si="1"/>
        <v>6.6238166047274533E-2</v>
      </c>
      <c r="Q42">
        <f t="shared" si="2"/>
        <v>9.2376139766573329E-2</v>
      </c>
      <c r="R42">
        <f t="shared" si="3"/>
        <v>1.4097271497958769E-2</v>
      </c>
      <c r="S42">
        <f t="shared" si="4"/>
        <v>4.8999837337778893E-3</v>
      </c>
      <c r="T42">
        <f t="shared" si="5"/>
        <v>6.5275404715314095E-2</v>
      </c>
      <c r="U42">
        <f t="shared" si="6"/>
        <v>1.7035847852229349E-2</v>
      </c>
      <c r="V42">
        <f t="shared" si="7"/>
        <v>3.254363161654595E-2</v>
      </c>
      <c r="W42">
        <f t="shared" si="8"/>
        <v>5.3524543742094602E-2</v>
      </c>
      <c r="X42">
        <f t="shared" si="9"/>
        <v>1.0353191300708151E-2</v>
      </c>
    </row>
  </sheetData>
  <autoFilter ref="A2:X42" xr:uid="{00000000-0001-0000-0100-000000000000}">
    <sortState xmlns:xlrd2="http://schemas.microsoft.com/office/spreadsheetml/2017/richdata2" ref="A3:X42">
      <sortCondition ref="A2:A42"/>
    </sortState>
  </autoFilter>
  <mergeCells count="2">
    <mergeCell ref="B1:L1"/>
    <mergeCell ref="N1:X1"/>
  </mergeCells>
  <phoneticPr fontId="3"/>
  <conditionalFormatting sqref="O3:O42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3:P42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3:Q42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3:R42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3:S4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3:T4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3:U4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3:V4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3:W4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3:X4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2"/>
  <sheetViews>
    <sheetView workbookViewId="0">
      <selection activeCell="C3" sqref="C3:L42"/>
    </sheetView>
  </sheetViews>
  <sheetFormatPr baseColWidth="10" defaultColWidth="8.83203125" defaultRowHeight="14"/>
  <cols>
    <col min="2" max="2" width="15.5" customWidth="1"/>
    <col min="14" max="14" width="15.5" customWidth="1"/>
  </cols>
  <sheetData>
    <row r="1" spans="1:24">
      <c r="B1" s="35" t="s">
        <v>60</v>
      </c>
      <c r="C1" s="35"/>
      <c r="D1" s="35"/>
      <c r="E1" s="35"/>
      <c r="F1" s="35"/>
      <c r="G1" s="35"/>
      <c r="H1" s="35"/>
      <c r="I1" s="35"/>
      <c r="J1" s="35"/>
      <c r="K1" s="35"/>
      <c r="L1" s="35"/>
      <c r="N1" s="35" t="s">
        <v>61</v>
      </c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>
      <c r="C2" s="1" t="s">
        <v>50</v>
      </c>
      <c r="D2" s="1" t="s">
        <v>51</v>
      </c>
      <c r="E2" s="1" t="s">
        <v>52</v>
      </c>
      <c r="F2" s="1" t="s">
        <v>53</v>
      </c>
      <c r="G2" s="1" t="s">
        <v>54</v>
      </c>
      <c r="H2" s="1" t="s">
        <v>55</v>
      </c>
      <c r="I2" s="1" t="s">
        <v>56</v>
      </c>
      <c r="J2" s="1" t="s">
        <v>57</v>
      </c>
      <c r="K2" s="1" t="s">
        <v>58</v>
      </c>
      <c r="L2" s="1" t="s">
        <v>59</v>
      </c>
      <c r="O2" s="1" t="s">
        <v>50</v>
      </c>
      <c r="P2" s="1" t="s">
        <v>51</v>
      </c>
      <c r="Q2" s="1" t="s">
        <v>52</v>
      </c>
      <c r="R2" s="1" t="s">
        <v>53</v>
      </c>
      <c r="S2" s="1" t="s">
        <v>54</v>
      </c>
      <c r="T2" s="1" t="s">
        <v>55</v>
      </c>
      <c r="U2" s="1" t="s">
        <v>56</v>
      </c>
      <c r="V2" s="1" t="s">
        <v>57</v>
      </c>
      <c r="W2" s="1" t="s">
        <v>58</v>
      </c>
      <c r="X2" s="1" t="s">
        <v>59</v>
      </c>
    </row>
    <row r="3" spans="1:24">
      <c r="A3">
        <v>1</v>
      </c>
      <c r="B3" s="1" t="s">
        <v>10</v>
      </c>
      <c r="C3">
        <v>2.633145218387338E-2</v>
      </c>
      <c r="D3">
        <v>-2.891771797699835E-3</v>
      </c>
      <c r="E3">
        <v>3.8606526570310003E-2</v>
      </c>
      <c r="F3">
        <v>-6.7118539421928266E-3</v>
      </c>
      <c r="G3">
        <v>-1.113822415337777E-4</v>
      </c>
      <c r="H3">
        <v>2.677691736770329E-3</v>
      </c>
      <c r="I3">
        <v>3.7722860048933641E-3</v>
      </c>
      <c r="J3">
        <v>9.5481148478485673E-3</v>
      </c>
      <c r="K3">
        <v>-7.8283440516149407E-3</v>
      </c>
      <c r="L3">
        <v>-1.568659050615432E-3</v>
      </c>
      <c r="N3" s="1" t="s">
        <v>10</v>
      </c>
      <c r="O3">
        <f t="shared" ref="O3:O42" si="0">ABS(C3)</f>
        <v>2.633145218387338E-2</v>
      </c>
      <c r="P3">
        <f t="shared" ref="P3:P42" si="1">ABS(D3)</f>
        <v>2.891771797699835E-3</v>
      </c>
      <c r="Q3">
        <f t="shared" ref="Q3:Q42" si="2">ABS(E3)</f>
        <v>3.8606526570310003E-2</v>
      </c>
      <c r="R3">
        <f t="shared" ref="R3:R42" si="3">ABS(F3)</f>
        <v>6.7118539421928266E-3</v>
      </c>
      <c r="S3">
        <f t="shared" ref="S3:S42" si="4">ABS(G3)</f>
        <v>1.113822415337777E-4</v>
      </c>
      <c r="T3">
        <f t="shared" ref="T3:T42" si="5">ABS(H3)</f>
        <v>2.677691736770329E-3</v>
      </c>
      <c r="U3">
        <f t="shared" ref="U3:U42" si="6">ABS(I3)</f>
        <v>3.7722860048933641E-3</v>
      </c>
      <c r="V3">
        <f t="shared" ref="V3:V42" si="7">ABS(J3)</f>
        <v>9.5481148478485673E-3</v>
      </c>
      <c r="W3">
        <f t="shared" ref="W3:W42" si="8">ABS(K3)</f>
        <v>7.8283440516149407E-3</v>
      </c>
      <c r="X3">
        <f t="shared" ref="X3:X42" si="9">ABS(L3)</f>
        <v>1.568659050615432E-3</v>
      </c>
    </row>
    <row r="4" spans="1:24">
      <c r="A4">
        <v>2</v>
      </c>
      <c r="B4" s="1" t="s">
        <v>11</v>
      </c>
      <c r="C4">
        <v>1.755364168046079E-2</v>
      </c>
      <c r="D4">
        <v>7.3095977137123236E-2</v>
      </c>
      <c r="E4">
        <v>-3.0652576503044891E-2</v>
      </c>
      <c r="F4">
        <v>3.1488814917331118E-2</v>
      </c>
      <c r="G4">
        <v>4.039910400292241E-2</v>
      </c>
      <c r="H4">
        <v>-2.72511625347449E-2</v>
      </c>
      <c r="I4">
        <v>4.0144887478669469E-2</v>
      </c>
      <c r="J4">
        <v>2.1706888291703221E-4</v>
      </c>
      <c r="K4">
        <v>2.6977651170353979E-2</v>
      </c>
      <c r="L4">
        <v>1.215303608804299E-2</v>
      </c>
      <c r="N4" s="1" t="s">
        <v>11</v>
      </c>
      <c r="O4">
        <f t="shared" si="0"/>
        <v>1.755364168046079E-2</v>
      </c>
      <c r="P4">
        <f t="shared" si="1"/>
        <v>7.3095977137123236E-2</v>
      </c>
      <c r="Q4">
        <f t="shared" si="2"/>
        <v>3.0652576503044891E-2</v>
      </c>
      <c r="R4">
        <f t="shared" si="3"/>
        <v>3.1488814917331118E-2</v>
      </c>
      <c r="S4">
        <f t="shared" si="4"/>
        <v>4.039910400292241E-2</v>
      </c>
      <c r="T4">
        <f t="shared" si="5"/>
        <v>2.72511625347449E-2</v>
      </c>
      <c r="U4">
        <f t="shared" si="6"/>
        <v>4.0144887478669469E-2</v>
      </c>
      <c r="V4">
        <f t="shared" si="7"/>
        <v>2.1706888291703221E-4</v>
      </c>
      <c r="W4">
        <f t="shared" si="8"/>
        <v>2.6977651170353979E-2</v>
      </c>
      <c r="X4">
        <f t="shared" si="9"/>
        <v>1.215303608804299E-2</v>
      </c>
    </row>
    <row r="5" spans="1:24">
      <c r="A5">
        <v>3</v>
      </c>
      <c r="B5" s="1" t="s">
        <v>12</v>
      </c>
      <c r="C5">
        <v>-1.059840972976381E-2</v>
      </c>
      <c r="D5">
        <v>1.8864086844603421E-2</v>
      </c>
      <c r="E5">
        <v>-5.3111615117417254E-3</v>
      </c>
      <c r="F5">
        <v>2.9928567473359391E-3</v>
      </c>
      <c r="G5">
        <v>1.1748028721668901E-2</v>
      </c>
      <c r="H5">
        <v>-8.080548139748258E-3</v>
      </c>
      <c r="I5">
        <v>5.9056430487573457E-3</v>
      </c>
      <c r="J5">
        <v>2.4266413637585041E-2</v>
      </c>
      <c r="K5">
        <v>-1.3256822610111659E-3</v>
      </c>
      <c r="L5">
        <v>-3.8589808933749479E-3</v>
      </c>
      <c r="N5" s="1" t="s">
        <v>12</v>
      </c>
      <c r="O5">
        <f t="shared" si="0"/>
        <v>1.059840972976381E-2</v>
      </c>
      <c r="P5">
        <f t="shared" si="1"/>
        <v>1.8864086844603421E-2</v>
      </c>
      <c r="Q5">
        <f t="shared" si="2"/>
        <v>5.3111615117417254E-3</v>
      </c>
      <c r="R5">
        <f t="shared" si="3"/>
        <v>2.9928567473359391E-3</v>
      </c>
      <c r="S5">
        <f t="shared" si="4"/>
        <v>1.1748028721668901E-2</v>
      </c>
      <c r="T5">
        <f t="shared" si="5"/>
        <v>8.080548139748258E-3</v>
      </c>
      <c r="U5">
        <f t="shared" si="6"/>
        <v>5.9056430487573457E-3</v>
      </c>
      <c r="V5">
        <f t="shared" si="7"/>
        <v>2.4266413637585041E-2</v>
      </c>
      <c r="W5">
        <f t="shared" si="8"/>
        <v>1.3256822610111659E-3</v>
      </c>
      <c r="X5">
        <f t="shared" si="9"/>
        <v>3.8589808933749479E-3</v>
      </c>
    </row>
    <row r="6" spans="1:24">
      <c r="A6">
        <v>4</v>
      </c>
      <c r="B6" s="1" t="s">
        <v>13</v>
      </c>
      <c r="C6">
        <v>2.8775921012147111E-3</v>
      </c>
      <c r="D6">
        <v>1.1407639608238511E-2</v>
      </c>
      <c r="E6">
        <v>6.5539838084897476E-3</v>
      </c>
      <c r="F6">
        <v>9.9479767982616641E-3</v>
      </c>
      <c r="G6">
        <v>-1.484059956940938E-2</v>
      </c>
      <c r="H6">
        <v>-1.110778637242436E-2</v>
      </c>
      <c r="I6">
        <v>-7.9568993600540993E-3</v>
      </c>
      <c r="J6">
        <v>-1.495034349818237E-2</v>
      </c>
      <c r="K6">
        <v>-6.3078887675299192E-3</v>
      </c>
      <c r="L6">
        <v>1.8074166247798468E-2</v>
      </c>
      <c r="N6" s="1" t="s">
        <v>13</v>
      </c>
      <c r="O6">
        <f t="shared" si="0"/>
        <v>2.8775921012147111E-3</v>
      </c>
      <c r="P6">
        <f t="shared" si="1"/>
        <v>1.1407639608238511E-2</v>
      </c>
      <c r="Q6">
        <f t="shared" si="2"/>
        <v>6.5539838084897476E-3</v>
      </c>
      <c r="R6">
        <f t="shared" si="3"/>
        <v>9.9479767982616641E-3</v>
      </c>
      <c r="S6">
        <f t="shared" si="4"/>
        <v>1.484059956940938E-2</v>
      </c>
      <c r="T6">
        <f t="shared" si="5"/>
        <v>1.110778637242436E-2</v>
      </c>
      <c r="U6">
        <f t="shared" si="6"/>
        <v>7.9568993600540993E-3</v>
      </c>
      <c r="V6">
        <f t="shared" si="7"/>
        <v>1.495034349818237E-2</v>
      </c>
      <c r="W6">
        <f t="shared" si="8"/>
        <v>6.3078887675299192E-3</v>
      </c>
      <c r="X6">
        <f t="shared" si="9"/>
        <v>1.8074166247798468E-2</v>
      </c>
    </row>
    <row r="7" spans="1:24">
      <c r="A7">
        <v>5</v>
      </c>
      <c r="B7" s="1" t="s">
        <v>14</v>
      </c>
      <c r="C7">
        <v>-4.6222132279069546E-3</v>
      </c>
      <c r="D7">
        <v>2.1963264724539529E-2</v>
      </c>
      <c r="E7">
        <v>-1.473342949536814E-2</v>
      </c>
      <c r="F7">
        <v>-3.8948288343657871E-2</v>
      </c>
      <c r="G7">
        <v>-2.519418789806977E-3</v>
      </c>
      <c r="H7">
        <v>-2.0723077218178381E-2</v>
      </c>
      <c r="I7">
        <v>-1.407236214480115E-2</v>
      </c>
      <c r="J7">
        <v>5.0608388029210879E-3</v>
      </c>
      <c r="K7">
        <v>-4.9723200029351267E-3</v>
      </c>
      <c r="L7">
        <v>5.2435842191548898E-2</v>
      </c>
      <c r="N7" s="1" t="s">
        <v>14</v>
      </c>
      <c r="O7">
        <f t="shared" si="0"/>
        <v>4.6222132279069546E-3</v>
      </c>
      <c r="P7">
        <f t="shared" si="1"/>
        <v>2.1963264724539529E-2</v>
      </c>
      <c r="Q7">
        <f t="shared" si="2"/>
        <v>1.473342949536814E-2</v>
      </c>
      <c r="R7">
        <f t="shared" si="3"/>
        <v>3.8948288343657871E-2</v>
      </c>
      <c r="S7">
        <f t="shared" si="4"/>
        <v>2.519418789806977E-3</v>
      </c>
      <c r="T7">
        <f t="shared" si="5"/>
        <v>2.0723077218178381E-2</v>
      </c>
      <c r="U7">
        <f t="shared" si="6"/>
        <v>1.407236214480115E-2</v>
      </c>
      <c r="V7">
        <f t="shared" si="7"/>
        <v>5.0608388029210879E-3</v>
      </c>
      <c r="W7">
        <f t="shared" si="8"/>
        <v>4.9723200029351267E-3</v>
      </c>
      <c r="X7">
        <f t="shared" si="9"/>
        <v>5.2435842191548898E-2</v>
      </c>
    </row>
    <row r="8" spans="1:24">
      <c r="A8">
        <v>6</v>
      </c>
      <c r="B8" s="1" t="s">
        <v>15</v>
      </c>
      <c r="C8">
        <v>2.6331452183873401E-2</v>
      </c>
      <c r="D8">
        <v>-2.8917717976998259E-3</v>
      </c>
      <c r="E8">
        <v>3.8606526570309982E-2</v>
      </c>
      <c r="F8">
        <v>-6.7118539421928266E-3</v>
      </c>
      <c r="G8">
        <v>-1.1138224153378369E-4</v>
      </c>
      <c r="H8">
        <v>2.677691736770339E-3</v>
      </c>
      <c r="I8">
        <v>3.7722860048933771E-3</v>
      </c>
      <c r="J8">
        <v>9.5481148478485951E-3</v>
      </c>
      <c r="K8">
        <v>-7.8283440516149477E-3</v>
      </c>
      <c r="L8">
        <v>-1.5686590506154409E-3</v>
      </c>
      <c r="N8" s="1" t="s">
        <v>15</v>
      </c>
      <c r="O8">
        <f t="shared" si="0"/>
        <v>2.6331452183873401E-2</v>
      </c>
      <c r="P8">
        <f t="shared" si="1"/>
        <v>2.8917717976998259E-3</v>
      </c>
      <c r="Q8">
        <f t="shared" si="2"/>
        <v>3.8606526570309982E-2</v>
      </c>
      <c r="R8">
        <f t="shared" si="3"/>
        <v>6.7118539421928266E-3</v>
      </c>
      <c r="S8">
        <f t="shared" si="4"/>
        <v>1.1138224153378369E-4</v>
      </c>
      <c r="T8">
        <f t="shared" si="5"/>
        <v>2.677691736770339E-3</v>
      </c>
      <c r="U8">
        <f t="shared" si="6"/>
        <v>3.7722860048933771E-3</v>
      </c>
      <c r="V8">
        <f t="shared" si="7"/>
        <v>9.5481148478485951E-3</v>
      </c>
      <c r="W8">
        <f t="shared" si="8"/>
        <v>7.8283440516149477E-3</v>
      </c>
      <c r="X8">
        <f t="shared" si="9"/>
        <v>1.5686590506154409E-3</v>
      </c>
    </row>
    <row r="9" spans="1:24">
      <c r="A9">
        <v>7</v>
      </c>
      <c r="B9" s="1" t="s">
        <v>16</v>
      </c>
      <c r="C9">
        <v>-2.7275968354676421E-2</v>
      </c>
      <c r="D9">
        <v>1.1040950065023911E-2</v>
      </c>
      <c r="E9">
        <v>5.5174179736242543E-3</v>
      </c>
      <c r="F9">
        <v>-7.4992204442058397E-3</v>
      </c>
      <c r="G9">
        <v>1.597573584815409E-2</v>
      </c>
      <c r="H9">
        <v>-1.7777732899404E-2</v>
      </c>
      <c r="I9">
        <v>2.3071072555833961E-3</v>
      </c>
      <c r="J9">
        <v>1.361337027284888E-2</v>
      </c>
      <c r="K9">
        <v>2.683259364594252E-2</v>
      </c>
      <c r="L9">
        <v>-1.3945636537092489E-2</v>
      </c>
      <c r="N9" s="1" t="s">
        <v>16</v>
      </c>
      <c r="O9">
        <f t="shared" si="0"/>
        <v>2.7275968354676421E-2</v>
      </c>
      <c r="P9">
        <f t="shared" si="1"/>
        <v>1.1040950065023911E-2</v>
      </c>
      <c r="Q9">
        <f t="shared" si="2"/>
        <v>5.5174179736242543E-3</v>
      </c>
      <c r="R9">
        <f t="shared" si="3"/>
        <v>7.4992204442058397E-3</v>
      </c>
      <c r="S9">
        <f t="shared" si="4"/>
        <v>1.597573584815409E-2</v>
      </c>
      <c r="T9">
        <f t="shared" si="5"/>
        <v>1.7777732899404E-2</v>
      </c>
      <c r="U9">
        <f t="shared" si="6"/>
        <v>2.3071072555833961E-3</v>
      </c>
      <c r="V9">
        <f t="shared" si="7"/>
        <v>1.361337027284888E-2</v>
      </c>
      <c r="W9">
        <f t="shared" si="8"/>
        <v>2.683259364594252E-2</v>
      </c>
      <c r="X9">
        <f t="shared" si="9"/>
        <v>1.3945636537092489E-2</v>
      </c>
    </row>
    <row r="10" spans="1:24">
      <c r="A10">
        <v>8</v>
      </c>
      <c r="B10" s="1" t="s">
        <v>17</v>
      </c>
      <c r="C10">
        <v>1.029232219667111E-2</v>
      </c>
      <c r="D10">
        <v>1.3900428110996821E-2</v>
      </c>
      <c r="E10">
        <v>-5.2441976651037029E-3</v>
      </c>
      <c r="F10">
        <v>5.5319720442447177E-3</v>
      </c>
      <c r="G10">
        <v>-9.0235429452606205E-3</v>
      </c>
      <c r="H10">
        <v>-8.2042131177522733E-3</v>
      </c>
      <c r="I10">
        <v>6.3403044508037423E-2</v>
      </c>
      <c r="J10">
        <v>1.37453413291082E-2</v>
      </c>
      <c r="K10">
        <v>-3.4806387625294679E-4</v>
      </c>
      <c r="L10">
        <v>-2.446761618489451E-3</v>
      </c>
      <c r="N10" s="1" t="s">
        <v>17</v>
      </c>
      <c r="O10">
        <f t="shared" si="0"/>
        <v>1.029232219667111E-2</v>
      </c>
      <c r="P10">
        <f t="shared" si="1"/>
        <v>1.3900428110996821E-2</v>
      </c>
      <c r="Q10">
        <f t="shared" si="2"/>
        <v>5.2441976651037029E-3</v>
      </c>
      <c r="R10">
        <f t="shared" si="3"/>
        <v>5.5319720442447177E-3</v>
      </c>
      <c r="S10">
        <f t="shared" si="4"/>
        <v>9.0235429452606205E-3</v>
      </c>
      <c r="T10">
        <f t="shared" si="5"/>
        <v>8.2042131177522733E-3</v>
      </c>
      <c r="U10">
        <f t="shared" si="6"/>
        <v>6.3403044508037423E-2</v>
      </c>
      <c r="V10">
        <f t="shared" si="7"/>
        <v>1.37453413291082E-2</v>
      </c>
      <c r="W10">
        <f t="shared" si="8"/>
        <v>3.4806387625294679E-4</v>
      </c>
      <c r="X10">
        <f t="shared" si="9"/>
        <v>2.446761618489451E-3</v>
      </c>
    </row>
    <row r="11" spans="1:24">
      <c r="A11">
        <v>9</v>
      </c>
      <c r="B11" s="1" t="s">
        <v>18</v>
      </c>
      <c r="C11">
        <v>-1.153457624894859E-3</v>
      </c>
      <c r="D11">
        <v>7.3950332209301931E-3</v>
      </c>
      <c r="E11">
        <v>1.053477886193736E-2</v>
      </c>
      <c r="F11">
        <v>4.344122760857683E-3</v>
      </c>
      <c r="G11">
        <v>-1.7085196869385422E-2</v>
      </c>
      <c r="H11">
        <v>-1.4283734200149891E-2</v>
      </c>
      <c r="I11">
        <v>-1.3697639753898389E-2</v>
      </c>
      <c r="J11">
        <v>-1.7589204739846181E-2</v>
      </c>
      <c r="K11">
        <v>-1.5007670338311191E-2</v>
      </c>
      <c r="L11">
        <v>1.501318818256831E-2</v>
      </c>
      <c r="N11" s="1" t="s">
        <v>18</v>
      </c>
      <c r="O11">
        <f t="shared" si="0"/>
        <v>1.153457624894859E-3</v>
      </c>
      <c r="P11">
        <f t="shared" si="1"/>
        <v>7.3950332209301931E-3</v>
      </c>
      <c r="Q11">
        <f t="shared" si="2"/>
        <v>1.053477886193736E-2</v>
      </c>
      <c r="R11">
        <f t="shared" si="3"/>
        <v>4.344122760857683E-3</v>
      </c>
      <c r="S11">
        <f t="shared" si="4"/>
        <v>1.7085196869385422E-2</v>
      </c>
      <c r="T11">
        <f t="shared" si="5"/>
        <v>1.4283734200149891E-2</v>
      </c>
      <c r="U11">
        <f t="shared" si="6"/>
        <v>1.3697639753898389E-2</v>
      </c>
      <c r="V11">
        <f t="shared" si="7"/>
        <v>1.7589204739846181E-2</v>
      </c>
      <c r="W11">
        <f t="shared" si="8"/>
        <v>1.5007670338311191E-2</v>
      </c>
      <c r="X11">
        <f t="shared" si="9"/>
        <v>1.501318818256831E-2</v>
      </c>
    </row>
    <row r="12" spans="1:24">
      <c r="A12">
        <v>10</v>
      </c>
      <c r="B12" s="1" t="s">
        <v>19</v>
      </c>
      <c r="C12">
        <v>7.3893026317273999E-3</v>
      </c>
      <c r="D12">
        <v>-5.4044529354330129E-3</v>
      </c>
      <c r="E12">
        <v>-5.353318438846257E-4</v>
      </c>
      <c r="F12">
        <v>2.2758273030286411E-2</v>
      </c>
      <c r="G12">
        <v>-2.3439574124126349E-2</v>
      </c>
      <c r="H12">
        <v>9.494989521279331E-3</v>
      </c>
      <c r="I12">
        <v>6.2185605452800344E-3</v>
      </c>
      <c r="J12">
        <v>1.4924068713367249E-2</v>
      </c>
      <c r="K12">
        <v>-2.9859702023179519E-2</v>
      </c>
      <c r="L12">
        <v>1.0809992824589471E-2</v>
      </c>
      <c r="N12" s="1" t="s">
        <v>19</v>
      </c>
      <c r="O12">
        <f t="shared" si="0"/>
        <v>7.3893026317273999E-3</v>
      </c>
      <c r="P12">
        <f t="shared" si="1"/>
        <v>5.4044529354330129E-3</v>
      </c>
      <c r="Q12">
        <f t="shared" si="2"/>
        <v>5.353318438846257E-4</v>
      </c>
      <c r="R12">
        <f t="shared" si="3"/>
        <v>2.2758273030286411E-2</v>
      </c>
      <c r="S12">
        <f t="shared" si="4"/>
        <v>2.3439574124126349E-2</v>
      </c>
      <c r="T12">
        <f t="shared" si="5"/>
        <v>9.494989521279331E-3</v>
      </c>
      <c r="U12">
        <f t="shared" si="6"/>
        <v>6.2185605452800344E-3</v>
      </c>
      <c r="V12">
        <f t="shared" si="7"/>
        <v>1.4924068713367249E-2</v>
      </c>
      <c r="W12">
        <f t="shared" si="8"/>
        <v>2.9859702023179519E-2</v>
      </c>
      <c r="X12">
        <f t="shared" si="9"/>
        <v>1.0809992824589471E-2</v>
      </c>
    </row>
    <row r="13" spans="1:24">
      <c r="A13">
        <v>11</v>
      </c>
      <c r="B13" s="1" t="s">
        <v>20</v>
      </c>
      <c r="C13">
        <v>-8.5709971771284581E-3</v>
      </c>
      <c r="D13">
        <v>3.5035503261608703E-4</v>
      </c>
      <c r="E13">
        <v>-1.6319697402281341E-2</v>
      </c>
      <c r="F13">
        <v>-1.2753717388636661E-2</v>
      </c>
      <c r="G13">
        <v>-7.2451270805165098E-3</v>
      </c>
      <c r="H13">
        <v>2.4744376224662381E-2</v>
      </c>
      <c r="I13">
        <v>1.71389350611812E-2</v>
      </c>
      <c r="J13">
        <v>3.9554613826886041E-2</v>
      </c>
      <c r="K13">
        <v>3.0195350715178852E-3</v>
      </c>
      <c r="L13">
        <v>1.067421042263403E-2</v>
      </c>
      <c r="N13" s="1" t="s">
        <v>20</v>
      </c>
      <c r="O13">
        <f t="shared" si="0"/>
        <v>8.5709971771284581E-3</v>
      </c>
      <c r="P13">
        <f t="shared" si="1"/>
        <v>3.5035503261608703E-4</v>
      </c>
      <c r="Q13">
        <f t="shared" si="2"/>
        <v>1.6319697402281341E-2</v>
      </c>
      <c r="R13">
        <f t="shared" si="3"/>
        <v>1.2753717388636661E-2</v>
      </c>
      <c r="S13">
        <f t="shared" si="4"/>
        <v>7.2451270805165098E-3</v>
      </c>
      <c r="T13">
        <f t="shared" si="5"/>
        <v>2.4744376224662381E-2</v>
      </c>
      <c r="U13">
        <f t="shared" si="6"/>
        <v>1.71389350611812E-2</v>
      </c>
      <c r="V13">
        <f t="shared" si="7"/>
        <v>3.9554613826886041E-2</v>
      </c>
      <c r="W13">
        <f t="shared" si="8"/>
        <v>3.0195350715178852E-3</v>
      </c>
      <c r="X13">
        <f t="shared" si="9"/>
        <v>1.067421042263403E-2</v>
      </c>
    </row>
    <row r="14" spans="1:24">
      <c r="A14">
        <v>12</v>
      </c>
      <c r="B14" s="1" t="s">
        <v>21</v>
      </c>
      <c r="C14">
        <v>1.600577363528945E-2</v>
      </c>
      <c r="D14">
        <v>2.8489466647072061E-2</v>
      </c>
      <c r="E14">
        <v>-1.60449635003173E-2</v>
      </c>
      <c r="F14">
        <v>1.2520206613177791E-2</v>
      </c>
      <c r="G14">
        <v>2.518243885718784E-2</v>
      </c>
      <c r="H14">
        <v>5.4601363525913819E-2</v>
      </c>
      <c r="I14">
        <v>6.197802068166074E-3</v>
      </c>
      <c r="J14">
        <v>2.7862042888522199E-3</v>
      </c>
      <c r="K14">
        <v>2.3279871760875211E-2</v>
      </c>
      <c r="L14">
        <v>1.053571296751863E-2</v>
      </c>
      <c r="N14" s="1" t="s">
        <v>21</v>
      </c>
      <c r="O14">
        <f t="shared" si="0"/>
        <v>1.600577363528945E-2</v>
      </c>
      <c r="P14">
        <f t="shared" si="1"/>
        <v>2.8489466647072061E-2</v>
      </c>
      <c r="Q14">
        <f t="shared" si="2"/>
        <v>1.60449635003173E-2</v>
      </c>
      <c r="R14">
        <f t="shared" si="3"/>
        <v>1.2520206613177791E-2</v>
      </c>
      <c r="S14">
        <f t="shared" si="4"/>
        <v>2.518243885718784E-2</v>
      </c>
      <c r="T14">
        <f t="shared" si="5"/>
        <v>5.4601363525913819E-2</v>
      </c>
      <c r="U14">
        <f t="shared" si="6"/>
        <v>6.197802068166074E-3</v>
      </c>
      <c r="V14">
        <f t="shared" si="7"/>
        <v>2.7862042888522199E-3</v>
      </c>
      <c r="W14">
        <f t="shared" si="8"/>
        <v>2.3279871760875211E-2</v>
      </c>
      <c r="X14">
        <f t="shared" si="9"/>
        <v>1.053571296751863E-2</v>
      </c>
    </row>
    <row r="15" spans="1:24">
      <c r="A15">
        <v>13</v>
      </c>
      <c r="B15" s="1" t="s">
        <v>22</v>
      </c>
      <c r="C15">
        <v>1.81238457901708E-2</v>
      </c>
      <c r="D15">
        <v>-2.4501949043215329E-2</v>
      </c>
      <c r="E15">
        <v>1.050958023205795E-3</v>
      </c>
      <c r="F15">
        <v>1.8909137372468379E-3</v>
      </c>
      <c r="G15">
        <v>-1.905678539720324E-3</v>
      </c>
      <c r="H15">
        <v>9.9068235208268712E-2</v>
      </c>
      <c r="I15">
        <v>3.4531510671055999E-3</v>
      </c>
      <c r="J15">
        <v>1.1144119896839839E-2</v>
      </c>
      <c r="K15">
        <v>9.6998681046029829E-3</v>
      </c>
      <c r="L15">
        <v>3.3629922529941757E-2</v>
      </c>
      <c r="N15" s="1" t="s">
        <v>22</v>
      </c>
      <c r="O15">
        <f t="shared" si="0"/>
        <v>1.81238457901708E-2</v>
      </c>
      <c r="P15">
        <f t="shared" si="1"/>
        <v>2.4501949043215329E-2</v>
      </c>
      <c r="Q15">
        <f t="shared" si="2"/>
        <v>1.050958023205795E-3</v>
      </c>
      <c r="R15">
        <f t="shared" si="3"/>
        <v>1.8909137372468379E-3</v>
      </c>
      <c r="S15">
        <f t="shared" si="4"/>
        <v>1.905678539720324E-3</v>
      </c>
      <c r="T15">
        <f t="shared" si="5"/>
        <v>9.9068235208268712E-2</v>
      </c>
      <c r="U15">
        <f t="shared" si="6"/>
        <v>3.4531510671055999E-3</v>
      </c>
      <c r="V15">
        <f t="shared" si="7"/>
        <v>1.1144119896839839E-2</v>
      </c>
      <c r="W15">
        <f t="shared" si="8"/>
        <v>9.6998681046029829E-3</v>
      </c>
      <c r="X15">
        <f t="shared" si="9"/>
        <v>3.3629922529941757E-2</v>
      </c>
    </row>
    <row r="16" spans="1:24">
      <c r="A16">
        <v>14</v>
      </c>
      <c r="B16" s="1" t="s">
        <v>23</v>
      </c>
      <c r="C16">
        <v>8.3605254747170076E-3</v>
      </c>
      <c r="D16">
        <v>1.380711610487269E-3</v>
      </c>
      <c r="E16">
        <v>5.4482088122765546E-3</v>
      </c>
      <c r="F16">
        <v>1.3993481649121481E-2</v>
      </c>
      <c r="G16">
        <v>-2.645015581769088E-2</v>
      </c>
      <c r="H16">
        <v>-4.2628423188161282E-3</v>
      </c>
      <c r="I16">
        <v>1.21483596157028E-3</v>
      </c>
      <c r="J16">
        <v>-5.2836799140844959E-3</v>
      </c>
      <c r="K16">
        <v>-9.3640947290862479E-3</v>
      </c>
      <c r="L16">
        <v>1.5158833200155829E-2</v>
      </c>
      <c r="N16" s="1" t="s">
        <v>23</v>
      </c>
      <c r="O16">
        <f t="shared" si="0"/>
        <v>8.3605254747170076E-3</v>
      </c>
      <c r="P16">
        <f t="shared" si="1"/>
        <v>1.380711610487269E-3</v>
      </c>
      <c r="Q16">
        <f t="shared" si="2"/>
        <v>5.4482088122765546E-3</v>
      </c>
      <c r="R16">
        <f t="shared" si="3"/>
        <v>1.3993481649121481E-2</v>
      </c>
      <c r="S16">
        <f t="shared" si="4"/>
        <v>2.645015581769088E-2</v>
      </c>
      <c r="T16">
        <f t="shared" si="5"/>
        <v>4.2628423188161282E-3</v>
      </c>
      <c r="U16">
        <f t="shared" si="6"/>
        <v>1.21483596157028E-3</v>
      </c>
      <c r="V16">
        <f t="shared" si="7"/>
        <v>5.2836799140844959E-3</v>
      </c>
      <c r="W16">
        <f t="shared" si="8"/>
        <v>9.3640947290862479E-3</v>
      </c>
      <c r="X16">
        <f t="shared" si="9"/>
        <v>1.5158833200155829E-2</v>
      </c>
    </row>
    <row r="17" spans="1:24">
      <c r="A17">
        <v>15</v>
      </c>
      <c r="B17" s="1" t="s">
        <v>24</v>
      </c>
      <c r="C17">
        <v>-1.894579549369501E-3</v>
      </c>
      <c r="D17">
        <v>2.281866184575004E-2</v>
      </c>
      <c r="E17">
        <v>-1.201820267502714E-2</v>
      </c>
      <c r="F17">
        <v>-5.6872880097217854E-3</v>
      </c>
      <c r="G17">
        <v>-4.7360131589958736E-3</v>
      </c>
      <c r="H17">
        <v>-1.114860074140691E-2</v>
      </c>
      <c r="I17">
        <v>9.650373098338539E-3</v>
      </c>
      <c r="J17">
        <v>1.6754668993965629E-2</v>
      </c>
      <c r="K17">
        <v>1.7169020898522531E-2</v>
      </c>
      <c r="L17">
        <v>-4.1658040556159558E-3</v>
      </c>
      <c r="N17" s="1" t="s">
        <v>24</v>
      </c>
      <c r="O17">
        <f t="shared" si="0"/>
        <v>1.894579549369501E-3</v>
      </c>
      <c r="P17">
        <f t="shared" si="1"/>
        <v>2.281866184575004E-2</v>
      </c>
      <c r="Q17">
        <f t="shared" si="2"/>
        <v>1.201820267502714E-2</v>
      </c>
      <c r="R17">
        <f t="shared" si="3"/>
        <v>5.6872880097217854E-3</v>
      </c>
      <c r="S17">
        <f t="shared" si="4"/>
        <v>4.7360131589958736E-3</v>
      </c>
      <c r="T17">
        <f t="shared" si="5"/>
        <v>1.114860074140691E-2</v>
      </c>
      <c r="U17">
        <f t="shared" si="6"/>
        <v>9.650373098338539E-3</v>
      </c>
      <c r="V17">
        <f t="shared" si="7"/>
        <v>1.6754668993965629E-2</v>
      </c>
      <c r="W17">
        <f t="shared" si="8"/>
        <v>1.7169020898522531E-2</v>
      </c>
      <c r="X17">
        <f t="shared" si="9"/>
        <v>4.1658040556159558E-3</v>
      </c>
    </row>
    <row r="18" spans="1:24">
      <c r="A18">
        <v>16</v>
      </c>
      <c r="B18" s="1" t="s">
        <v>25</v>
      </c>
      <c r="C18">
        <v>2.4155136640606938E-3</v>
      </c>
      <c r="D18">
        <v>-4.1395578598576784E-3</v>
      </c>
      <c r="E18">
        <v>-1.874677127641583E-2</v>
      </c>
      <c r="F18">
        <v>1.9887310625755359E-2</v>
      </c>
      <c r="G18">
        <v>1.1891891308993621E-2</v>
      </c>
      <c r="H18">
        <v>7.2787177551938767E-3</v>
      </c>
      <c r="I18">
        <v>6.0691579807420001E-3</v>
      </c>
      <c r="J18">
        <v>3.5209109534679317E-2</v>
      </c>
      <c r="K18">
        <v>1.3164569570655441E-2</v>
      </c>
      <c r="L18">
        <v>1.401144928672522E-2</v>
      </c>
      <c r="N18" s="1" t="s">
        <v>25</v>
      </c>
      <c r="O18">
        <f t="shared" si="0"/>
        <v>2.4155136640606938E-3</v>
      </c>
      <c r="P18">
        <f t="shared" si="1"/>
        <v>4.1395578598576784E-3</v>
      </c>
      <c r="Q18">
        <f t="shared" si="2"/>
        <v>1.874677127641583E-2</v>
      </c>
      <c r="R18">
        <f t="shared" si="3"/>
        <v>1.9887310625755359E-2</v>
      </c>
      <c r="S18">
        <f t="shared" si="4"/>
        <v>1.1891891308993621E-2</v>
      </c>
      <c r="T18">
        <f t="shared" si="5"/>
        <v>7.2787177551938767E-3</v>
      </c>
      <c r="U18">
        <f t="shared" si="6"/>
        <v>6.0691579807420001E-3</v>
      </c>
      <c r="V18">
        <f t="shared" si="7"/>
        <v>3.5209109534679317E-2</v>
      </c>
      <c r="W18">
        <f t="shared" si="8"/>
        <v>1.3164569570655441E-2</v>
      </c>
      <c r="X18">
        <f t="shared" si="9"/>
        <v>1.401144928672522E-2</v>
      </c>
    </row>
    <row r="19" spans="1:24">
      <c r="A19">
        <v>17</v>
      </c>
      <c r="B19" s="1" t="s">
        <v>26</v>
      </c>
      <c r="C19">
        <v>-2.7220142813381423E-4</v>
      </c>
      <c r="D19">
        <v>1.6112420259879669E-2</v>
      </c>
      <c r="E19">
        <v>3.5720175421240659E-3</v>
      </c>
      <c r="F19">
        <v>1.819639834964978E-2</v>
      </c>
      <c r="G19">
        <v>-1.608224942040791E-3</v>
      </c>
      <c r="H19">
        <v>-8.4917102396740024E-3</v>
      </c>
      <c r="I19">
        <v>-3.146289121229E-3</v>
      </c>
      <c r="J19">
        <v>-1.6557378385073609E-2</v>
      </c>
      <c r="K19">
        <v>1.545090648534863E-2</v>
      </c>
      <c r="L19">
        <v>1.285715396743691E-2</v>
      </c>
      <c r="N19" s="1" t="s">
        <v>26</v>
      </c>
      <c r="O19">
        <f t="shared" si="0"/>
        <v>2.7220142813381423E-4</v>
      </c>
      <c r="P19">
        <f t="shared" si="1"/>
        <v>1.6112420259879669E-2</v>
      </c>
      <c r="Q19">
        <f t="shared" si="2"/>
        <v>3.5720175421240659E-3</v>
      </c>
      <c r="R19">
        <f t="shared" si="3"/>
        <v>1.819639834964978E-2</v>
      </c>
      <c r="S19">
        <f t="shared" si="4"/>
        <v>1.608224942040791E-3</v>
      </c>
      <c r="T19">
        <f t="shared" si="5"/>
        <v>8.4917102396740024E-3</v>
      </c>
      <c r="U19">
        <f t="shared" si="6"/>
        <v>3.146289121229E-3</v>
      </c>
      <c r="V19">
        <f t="shared" si="7"/>
        <v>1.6557378385073609E-2</v>
      </c>
      <c r="W19">
        <f t="shared" si="8"/>
        <v>1.545090648534863E-2</v>
      </c>
      <c r="X19">
        <f t="shared" si="9"/>
        <v>1.285715396743691E-2</v>
      </c>
    </row>
    <row r="20" spans="1:24">
      <c r="A20">
        <v>18</v>
      </c>
      <c r="B20" s="1" t="s">
        <v>27</v>
      </c>
      <c r="C20">
        <v>-1.8770368514126431E-2</v>
      </c>
      <c r="D20">
        <v>-1.1830154253866481E-2</v>
      </c>
      <c r="E20">
        <v>-1.6937554486349031E-2</v>
      </c>
      <c r="F20">
        <v>1.431796786832578E-2</v>
      </c>
      <c r="G20">
        <v>-9.5093928734380894E-4</v>
      </c>
      <c r="H20">
        <v>1.181777863842105E-3</v>
      </c>
      <c r="I20">
        <v>9.6446021715164976E-3</v>
      </c>
      <c r="J20">
        <v>5.5991636191679788E-2</v>
      </c>
      <c r="K20">
        <v>-2.043028757781247E-2</v>
      </c>
      <c r="L20">
        <v>-2.303751385843264E-2</v>
      </c>
      <c r="N20" s="1" t="s">
        <v>27</v>
      </c>
      <c r="O20">
        <f t="shared" si="0"/>
        <v>1.8770368514126431E-2</v>
      </c>
      <c r="P20">
        <f t="shared" si="1"/>
        <v>1.1830154253866481E-2</v>
      </c>
      <c r="Q20">
        <f t="shared" si="2"/>
        <v>1.6937554486349031E-2</v>
      </c>
      <c r="R20">
        <f t="shared" si="3"/>
        <v>1.431796786832578E-2</v>
      </c>
      <c r="S20">
        <f t="shared" si="4"/>
        <v>9.5093928734380894E-4</v>
      </c>
      <c r="T20">
        <f t="shared" si="5"/>
        <v>1.181777863842105E-3</v>
      </c>
      <c r="U20">
        <f t="shared" si="6"/>
        <v>9.6446021715164976E-3</v>
      </c>
      <c r="V20">
        <f t="shared" si="7"/>
        <v>5.5991636191679788E-2</v>
      </c>
      <c r="W20">
        <f t="shared" si="8"/>
        <v>2.043028757781247E-2</v>
      </c>
      <c r="X20">
        <f t="shared" si="9"/>
        <v>2.303751385843264E-2</v>
      </c>
    </row>
    <row r="21" spans="1:24">
      <c r="A21">
        <v>19</v>
      </c>
      <c r="B21" s="1" t="s">
        <v>28</v>
      </c>
      <c r="C21">
        <v>-3.0220955986706578E-2</v>
      </c>
      <c r="D21">
        <v>1.9423355703941519E-3</v>
      </c>
      <c r="E21">
        <v>6.486467860357426E-3</v>
      </c>
      <c r="F21">
        <v>-8.4185057330954521E-3</v>
      </c>
      <c r="G21">
        <v>1.092480500183572E-2</v>
      </c>
      <c r="H21">
        <v>-1.516929924257294E-2</v>
      </c>
      <c r="I21">
        <v>5.0443139716098801E-3</v>
      </c>
      <c r="J21">
        <v>2.1848865177921829E-2</v>
      </c>
      <c r="K21">
        <v>1.5778826118086949E-2</v>
      </c>
      <c r="L21">
        <v>-1.451658418571636E-2</v>
      </c>
      <c r="N21" s="1" t="s">
        <v>28</v>
      </c>
      <c r="O21">
        <f t="shared" si="0"/>
        <v>3.0220955986706578E-2</v>
      </c>
      <c r="P21">
        <f t="shared" si="1"/>
        <v>1.9423355703941519E-3</v>
      </c>
      <c r="Q21">
        <f t="shared" si="2"/>
        <v>6.486467860357426E-3</v>
      </c>
      <c r="R21">
        <f t="shared" si="3"/>
        <v>8.4185057330954521E-3</v>
      </c>
      <c r="S21">
        <f t="shared" si="4"/>
        <v>1.092480500183572E-2</v>
      </c>
      <c r="T21">
        <f t="shared" si="5"/>
        <v>1.516929924257294E-2</v>
      </c>
      <c r="U21">
        <f t="shared" si="6"/>
        <v>5.0443139716098801E-3</v>
      </c>
      <c r="V21">
        <f t="shared" si="7"/>
        <v>2.1848865177921829E-2</v>
      </c>
      <c r="W21">
        <f t="shared" si="8"/>
        <v>1.5778826118086949E-2</v>
      </c>
      <c r="X21">
        <f t="shared" si="9"/>
        <v>1.451658418571636E-2</v>
      </c>
    </row>
    <row r="22" spans="1:24">
      <c r="A22">
        <v>20</v>
      </c>
      <c r="B22" s="1" t="s">
        <v>29</v>
      </c>
      <c r="C22">
        <v>3.29578883926223E-2</v>
      </c>
      <c r="D22">
        <v>2.2279428900037031E-2</v>
      </c>
      <c r="E22">
        <v>2.5465943928114111E-2</v>
      </c>
      <c r="F22">
        <v>-2.9357747438936441E-3</v>
      </c>
      <c r="G22">
        <v>9.968477296267108E-3</v>
      </c>
      <c r="H22">
        <v>4.8109918691786278E-4</v>
      </c>
      <c r="I22">
        <v>-5.8983718653211241E-3</v>
      </c>
      <c r="J22">
        <v>1.1412922741490441E-3</v>
      </c>
      <c r="K22">
        <v>-2.4579800740358228E-2</v>
      </c>
      <c r="L22">
        <v>1.0413830964681089E-2</v>
      </c>
      <c r="N22" s="1" t="s">
        <v>29</v>
      </c>
      <c r="O22">
        <f t="shared" si="0"/>
        <v>3.29578883926223E-2</v>
      </c>
      <c r="P22">
        <f t="shared" si="1"/>
        <v>2.2279428900037031E-2</v>
      </c>
      <c r="Q22">
        <f t="shared" si="2"/>
        <v>2.5465943928114111E-2</v>
      </c>
      <c r="R22">
        <f t="shared" si="3"/>
        <v>2.9357747438936441E-3</v>
      </c>
      <c r="S22">
        <f t="shared" si="4"/>
        <v>9.968477296267108E-3</v>
      </c>
      <c r="T22">
        <f t="shared" si="5"/>
        <v>4.8109918691786278E-4</v>
      </c>
      <c r="U22">
        <f t="shared" si="6"/>
        <v>5.8983718653211241E-3</v>
      </c>
      <c r="V22">
        <f t="shared" si="7"/>
        <v>1.1412922741490441E-3</v>
      </c>
      <c r="W22">
        <f t="shared" si="8"/>
        <v>2.4579800740358228E-2</v>
      </c>
      <c r="X22">
        <f t="shared" si="9"/>
        <v>1.0413830964681089E-2</v>
      </c>
    </row>
    <row r="23" spans="1:24">
      <c r="A23">
        <v>21</v>
      </c>
      <c r="B23" s="1" t="s">
        <v>30</v>
      </c>
      <c r="C23">
        <v>4.6826535368618249E-2</v>
      </c>
      <c r="D23">
        <v>2.507482091356291E-2</v>
      </c>
      <c r="E23">
        <v>-7.429330424590974E-3</v>
      </c>
      <c r="F23">
        <v>-2.3809741457963281E-2</v>
      </c>
      <c r="G23">
        <v>-3.8377835999569621E-2</v>
      </c>
      <c r="H23">
        <v>-1.0789829183697849E-2</v>
      </c>
      <c r="I23">
        <v>-2.25339652461795E-2</v>
      </c>
      <c r="J23">
        <v>-2.7053563980182969E-2</v>
      </c>
      <c r="K23">
        <v>-1.197680773284852E-2</v>
      </c>
      <c r="L23">
        <v>7.8128086469631368E-3</v>
      </c>
      <c r="N23" s="1" t="s">
        <v>30</v>
      </c>
      <c r="O23">
        <f t="shared" si="0"/>
        <v>4.6826535368618249E-2</v>
      </c>
      <c r="P23">
        <f t="shared" si="1"/>
        <v>2.507482091356291E-2</v>
      </c>
      <c r="Q23">
        <f t="shared" si="2"/>
        <v>7.429330424590974E-3</v>
      </c>
      <c r="R23">
        <f t="shared" si="3"/>
        <v>2.3809741457963281E-2</v>
      </c>
      <c r="S23">
        <f t="shared" si="4"/>
        <v>3.8377835999569621E-2</v>
      </c>
      <c r="T23">
        <f t="shared" si="5"/>
        <v>1.0789829183697849E-2</v>
      </c>
      <c r="U23">
        <f t="shared" si="6"/>
        <v>2.25339652461795E-2</v>
      </c>
      <c r="V23">
        <f t="shared" si="7"/>
        <v>2.7053563980182969E-2</v>
      </c>
      <c r="W23">
        <f t="shared" si="8"/>
        <v>1.197680773284852E-2</v>
      </c>
      <c r="X23">
        <f t="shared" si="9"/>
        <v>7.8128086469631368E-3</v>
      </c>
    </row>
    <row r="24" spans="1:24">
      <c r="A24">
        <v>22</v>
      </c>
      <c r="B24" s="1" t="s">
        <v>31</v>
      </c>
      <c r="C24">
        <v>-2.5922409844028899E-2</v>
      </c>
      <c r="D24">
        <v>-1.0223531503090161E-2</v>
      </c>
      <c r="E24">
        <v>-6.2297927729125296E-5</v>
      </c>
      <c r="F24">
        <v>3.2185475462206139E-3</v>
      </c>
      <c r="G24">
        <v>-1.121771865376111E-3</v>
      </c>
      <c r="H24">
        <v>-8.1129038767958073E-3</v>
      </c>
      <c r="I24">
        <v>-2.5234985116038902E-3</v>
      </c>
      <c r="J24">
        <v>2.744507218717324E-2</v>
      </c>
      <c r="K24">
        <v>-3.1059449082833219E-2</v>
      </c>
      <c r="L24">
        <v>-4.6869174478923713E-2</v>
      </c>
      <c r="N24" s="1" t="s">
        <v>31</v>
      </c>
      <c r="O24">
        <f t="shared" si="0"/>
        <v>2.5922409844028899E-2</v>
      </c>
      <c r="P24">
        <f t="shared" si="1"/>
        <v>1.0223531503090161E-2</v>
      </c>
      <c r="Q24">
        <f t="shared" si="2"/>
        <v>6.2297927729125296E-5</v>
      </c>
      <c r="R24">
        <f t="shared" si="3"/>
        <v>3.2185475462206139E-3</v>
      </c>
      <c r="S24">
        <f t="shared" si="4"/>
        <v>1.121771865376111E-3</v>
      </c>
      <c r="T24">
        <f t="shared" si="5"/>
        <v>8.1129038767958073E-3</v>
      </c>
      <c r="U24">
        <f t="shared" si="6"/>
        <v>2.5234985116038902E-3</v>
      </c>
      <c r="V24">
        <f t="shared" si="7"/>
        <v>2.744507218717324E-2</v>
      </c>
      <c r="W24">
        <f t="shared" si="8"/>
        <v>3.1059449082833219E-2</v>
      </c>
      <c r="X24">
        <f t="shared" si="9"/>
        <v>4.6869174478923713E-2</v>
      </c>
    </row>
    <row r="25" spans="1:24">
      <c r="A25">
        <v>23</v>
      </c>
      <c r="B25" s="1" t="s">
        <v>32</v>
      </c>
      <c r="C25">
        <v>-2.4105640072399719E-2</v>
      </c>
      <c r="D25">
        <v>7.6323092372555679E-3</v>
      </c>
      <c r="E25">
        <v>3.9929190879943134E-3</v>
      </c>
      <c r="F25">
        <v>1.5105299138429701E-3</v>
      </c>
      <c r="G25">
        <v>2.0636006311135109E-2</v>
      </c>
      <c r="H25">
        <v>2.4808036116203309E-2</v>
      </c>
      <c r="I25">
        <v>1.1227706068140379E-2</v>
      </c>
      <c r="J25">
        <v>-1.634140915425234E-3</v>
      </c>
      <c r="K25">
        <v>-4.6630306716831063E-2</v>
      </c>
      <c r="L25">
        <v>7.8392457202517774E-4</v>
      </c>
      <c r="N25" s="1" t="s">
        <v>32</v>
      </c>
      <c r="O25">
        <f t="shared" si="0"/>
        <v>2.4105640072399719E-2</v>
      </c>
      <c r="P25">
        <f t="shared" si="1"/>
        <v>7.6323092372555679E-3</v>
      </c>
      <c r="Q25">
        <f t="shared" si="2"/>
        <v>3.9929190879943134E-3</v>
      </c>
      <c r="R25">
        <f t="shared" si="3"/>
        <v>1.5105299138429701E-3</v>
      </c>
      <c r="S25">
        <f t="shared" si="4"/>
        <v>2.0636006311135109E-2</v>
      </c>
      <c r="T25">
        <f t="shared" si="5"/>
        <v>2.4808036116203309E-2</v>
      </c>
      <c r="U25">
        <f t="shared" si="6"/>
        <v>1.1227706068140379E-2</v>
      </c>
      <c r="V25">
        <f t="shared" si="7"/>
        <v>1.634140915425234E-3</v>
      </c>
      <c r="W25">
        <f t="shared" si="8"/>
        <v>4.6630306716831063E-2</v>
      </c>
      <c r="X25">
        <f t="shared" si="9"/>
        <v>7.8392457202517774E-4</v>
      </c>
    </row>
    <row r="26" spans="1:24">
      <c r="A26">
        <v>24</v>
      </c>
      <c r="B26" s="1" t="s">
        <v>33</v>
      </c>
      <c r="C26">
        <v>1.5706600350587019E-2</v>
      </c>
      <c r="D26">
        <v>-1.022472765842687E-2</v>
      </c>
      <c r="E26">
        <v>-5.2950934474875208E-3</v>
      </c>
      <c r="F26">
        <v>-7.4760850927051868E-3</v>
      </c>
      <c r="G26">
        <v>-6.8668210185054658E-3</v>
      </c>
      <c r="H26">
        <v>-1.237979370778242E-2</v>
      </c>
      <c r="I26">
        <v>2.4353539356276269E-3</v>
      </c>
      <c r="J26">
        <v>9.9879143556691197E-3</v>
      </c>
      <c r="K26">
        <v>-2.204609351766966E-2</v>
      </c>
      <c r="L26">
        <v>-3.89615722855889E-3</v>
      </c>
      <c r="N26" s="1" t="s">
        <v>33</v>
      </c>
      <c r="O26">
        <f t="shared" si="0"/>
        <v>1.5706600350587019E-2</v>
      </c>
      <c r="P26">
        <f t="shared" si="1"/>
        <v>1.022472765842687E-2</v>
      </c>
      <c r="Q26">
        <f t="shared" si="2"/>
        <v>5.2950934474875208E-3</v>
      </c>
      <c r="R26">
        <f t="shared" si="3"/>
        <v>7.4760850927051868E-3</v>
      </c>
      <c r="S26">
        <f t="shared" si="4"/>
        <v>6.8668210185054658E-3</v>
      </c>
      <c r="T26">
        <f t="shared" si="5"/>
        <v>1.237979370778242E-2</v>
      </c>
      <c r="U26">
        <f t="shared" si="6"/>
        <v>2.4353539356276269E-3</v>
      </c>
      <c r="V26">
        <f t="shared" si="7"/>
        <v>9.9879143556691197E-3</v>
      </c>
      <c r="W26">
        <f t="shared" si="8"/>
        <v>2.204609351766966E-2</v>
      </c>
      <c r="X26">
        <f t="shared" si="9"/>
        <v>3.89615722855889E-3</v>
      </c>
    </row>
    <row r="27" spans="1:24">
      <c r="A27">
        <v>25</v>
      </c>
      <c r="B27" s="1" t="s">
        <v>34</v>
      </c>
      <c r="C27">
        <v>1.408112169434798E-2</v>
      </c>
      <c r="D27">
        <v>1.9044106000659561E-2</v>
      </c>
      <c r="E27">
        <v>-5.1204345989226911E-3</v>
      </c>
      <c r="F27">
        <v>-1.572400425776296E-2</v>
      </c>
      <c r="G27">
        <v>-3.8862185794781511E-3</v>
      </c>
      <c r="H27">
        <v>4.9055780833581232E-3</v>
      </c>
      <c r="I27">
        <v>-2.22749163583628E-2</v>
      </c>
      <c r="J27">
        <v>-7.3216928501588976E-3</v>
      </c>
      <c r="K27">
        <v>-1.9781677599132491E-2</v>
      </c>
      <c r="L27">
        <v>-1.8223179241830121E-2</v>
      </c>
      <c r="N27" s="1" t="s">
        <v>34</v>
      </c>
      <c r="O27">
        <f t="shared" si="0"/>
        <v>1.408112169434798E-2</v>
      </c>
      <c r="P27">
        <f t="shared" si="1"/>
        <v>1.9044106000659561E-2</v>
      </c>
      <c r="Q27">
        <f t="shared" si="2"/>
        <v>5.1204345989226911E-3</v>
      </c>
      <c r="R27">
        <f t="shared" si="3"/>
        <v>1.572400425776296E-2</v>
      </c>
      <c r="S27">
        <f t="shared" si="4"/>
        <v>3.8862185794781511E-3</v>
      </c>
      <c r="T27">
        <f t="shared" si="5"/>
        <v>4.9055780833581232E-3</v>
      </c>
      <c r="U27">
        <f t="shared" si="6"/>
        <v>2.22749163583628E-2</v>
      </c>
      <c r="V27">
        <f t="shared" si="7"/>
        <v>7.3216928501588976E-3</v>
      </c>
      <c r="W27">
        <f t="shared" si="8"/>
        <v>1.9781677599132491E-2</v>
      </c>
      <c r="X27">
        <f t="shared" si="9"/>
        <v>1.8223179241830121E-2</v>
      </c>
    </row>
    <row r="28" spans="1:24">
      <c r="A28">
        <v>26</v>
      </c>
      <c r="B28" s="1" t="s">
        <v>35</v>
      </c>
      <c r="C28">
        <v>-3.0793452151061701E-3</v>
      </c>
      <c r="D28">
        <v>-1.5669073030036541E-2</v>
      </c>
      <c r="E28">
        <v>5.2613953453096482E-2</v>
      </c>
      <c r="F28">
        <v>-1.9116014490246681E-2</v>
      </c>
      <c r="G28">
        <v>-1.121776437749511E-3</v>
      </c>
      <c r="H28">
        <v>2.1599088235679901E-4</v>
      </c>
      <c r="I28">
        <v>1.3085350888002041E-2</v>
      </c>
      <c r="J28">
        <v>-8.6921819252376038E-3</v>
      </c>
      <c r="K28">
        <v>2.3734662243712599E-2</v>
      </c>
      <c r="L28">
        <v>-1.2212791606029781E-2</v>
      </c>
      <c r="N28" s="1" t="s">
        <v>35</v>
      </c>
      <c r="O28">
        <f t="shared" si="0"/>
        <v>3.0793452151061701E-3</v>
      </c>
      <c r="P28">
        <f t="shared" si="1"/>
        <v>1.5669073030036541E-2</v>
      </c>
      <c r="Q28">
        <f t="shared" si="2"/>
        <v>5.2613953453096482E-2</v>
      </c>
      <c r="R28">
        <f t="shared" si="3"/>
        <v>1.9116014490246681E-2</v>
      </c>
      <c r="S28">
        <f t="shared" si="4"/>
        <v>1.121776437749511E-3</v>
      </c>
      <c r="T28">
        <f t="shared" si="5"/>
        <v>2.1599088235679901E-4</v>
      </c>
      <c r="U28">
        <f t="shared" si="6"/>
        <v>1.3085350888002041E-2</v>
      </c>
      <c r="V28">
        <f t="shared" si="7"/>
        <v>8.6921819252376038E-3</v>
      </c>
      <c r="W28">
        <f t="shared" si="8"/>
        <v>2.3734662243712599E-2</v>
      </c>
      <c r="X28">
        <f t="shared" si="9"/>
        <v>1.2212791606029781E-2</v>
      </c>
    </row>
    <row r="29" spans="1:24">
      <c r="A29">
        <v>27</v>
      </c>
      <c r="B29" s="1" t="s">
        <v>36</v>
      </c>
      <c r="C29">
        <v>2.446696925681923E-3</v>
      </c>
      <c r="D29">
        <v>9.4148005613477019E-3</v>
      </c>
      <c r="E29">
        <v>-1.401591043190639E-3</v>
      </c>
      <c r="F29">
        <v>-9.8425867872915605E-3</v>
      </c>
      <c r="G29">
        <v>2.6228098266925539E-2</v>
      </c>
      <c r="H29">
        <v>-1.2053159158880739E-2</v>
      </c>
      <c r="I29">
        <v>-5.4783065778361249E-3</v>
      </c>
      <c r="J29">
        <v>-1.382304640423114E-2</v>
      </c>
      <c r="K29">
        <v>1.7753265063746811E-2</v>
      </c>
      <c r="L29">
        <v>-1.844582500001675E-3</v>
      </c>
      <c r="N29" s="1" t="s">
        <v>36</v>
      </c>
      <c r="O29">
        <f t="shared" si="0"/>
        <v>2.446696925681923E-3</v>
      </c>
      <c r="P29">
        <f t="shared" si="1"/>
        <v>9.4148005613477019E-3</v>
      </c>
      <c r="Q29">
        <f t="shared" si="2"/>
        <v>1.401591043190639E-3</v>
      </c>
      <c r="R29">
        <f t="shared" si="3"/>
        <v>9.8425867872915605E-3</v>
      </c>
      <c r="S29">
        <f t="shared" si="4"/>
        <v>2.6228098266925539E-2</v>
      </c>
      <c r="T29">
        <f t="shared" si="5"/>
        <v>1.2053159158880739E-2</v>
      </c>
      <c r="U29">
        <f t="shared" si="6"/>
        <v>5.4783065778361249E-3</v>
      </c>
      <c r="V29">
        <f t="shared" si="7"/>
        <v>1.382304640423114E-2</v>
      </c>
      <c r="W29">
        <f t="shared" si="8"/>
        <v>1.7753265063746811E-2</v>
      </c>
      <c r="X29">
        <f t="shared" si="9"/>
        <v>1.844582500001675E-3</v>
      </c>
    </row>
    <row r="30" spans="1:24">
      <c r="A30">
        <v>28</v>
      </c>
      <c r="B30" s="1" t="s">
        <v>37</v>
      </c>
      <c r="C30">
        <v>-7.41826187073276E-3</v>
      </c>
      <c r="D30">
        <v>-3.424271658157561E-3</v>
      </c>
      <c r="E30">
        <v>3.081398600088056E-3</v>
      </c>
      <c r="F30">
        <v>-7.3798210410039117E-2</v>
      </c>
      <c r="G30">
        <v>-3.4219169447082212E-2</v>
      </c>
      <c r="H30">
        <v>-1.5056948580256101E-2</v>
      </c>
      <c r="I30">
        <v>-1.5466707947843191E-2</v>
      </c>
      <c r="J30">
        <v>-6.5809894886830252E-3</v>
      </c>
      <c r="K30">
        <v>-1.020128008234778E-2</v>
      </c>
      <c r="L30">
        <v>5.83857759172874E-2</v>
      </c>
      <c r="N30" s="1" t="s">
        <v>37</v>
      </c>
      <c r="O30">
        <f t="shared" si="0"/>
        <v>7.41826187073276E-3</v>
      </c>
      <c r="P30">
        <f t="shared" si="1"/>
        <v>3.424271658157561E-3</v>
      </c>
      <c r="Q30">
        <f t="shared" si="2"/>
        <v>3.081398600088056E-3</v>
      </c>
      <c r="R30">
        <f t="shared" si="3"/>
        <v>7.3798210410039117E-2</v>
      </c>
      <c r="S30">
        <f t="shared" si="4"/>
        <v>3.4219169447082212E-2</v>
      </c>
      <c r="T30">
        <f t="shared" si="5"/>
        <v>1.5056948580256101E-2</v>
      </c>
      <c r="U30">
        <f t="shared" si="6"/>
        <v>1.5466707947843191E-2</v>
      </c>
      <c r="V30">
        <f t="shared" si="7"/>
        <v>6.5809894886830252E-3</v>
      </c>
      <c r="W30">
        <f t="shared" si="8"/>
        <v>1.020128008234778E-2</v>
      </c>
      <c r="X30">
        <f t="shared" si="9"/>
        <v>5.83857759172874E-2</v>
      </c>
    </row>
    <row r="31" spans="1:24">
      <c r="A31">
        <v>29</v>
      </c>
      <c r="B31" s="1" t="s">
        <v>38</v>
      </c>
      <c r="C31">
        <v>4.2842423652228782E-2</v>
      </c>
      <c r="D31">
        <v>1.4848184272992169E-2</v>
      </c>
      <c r="E31">
        <v>9.1485624803118351E-4</v>
      </c>
      <c r="F31">
        <v>6.8310124067043586E-3</v>
      </c>
      <c r="G31">
        <v>-4.0960998669591353E-2</v>
      </c>
      <c r="H31">
        <v>-1.1725928381000381E-2</v>
      </c>
      <c r="I31">
        <v>3.6842367706640587E-2</v>
      </c>
      <c r="J31">
        <v>-6.4911228410117934E-3</v>
      </c>
      <c r="K31">
        <v>7.2566461989556868E-4</v>
      </c>
      <c r="L31">
        <v>-1.1784908098005861E-2</v>
      </c>
      <c r="N31" s="1" t="s">
        <v>38</v>
      </c>
      <c r="O31">
        <f t="shared" si="0"/>
        <v>4.2842423652228782E-2</v>
      </c>
      <c r="P31">
        <f t="shared" si="1"/>
        <v>1.4848184272992169E-2</v>
      </c>
      <c r="Q31">
        <f t="shared" si="2"/>
        <v>9.1485624803118351E-4</v>
      </c>
      <c r="R31">
        <f t="shared" si="3"/>
        <v>6.8310124067043586E-3</v>
      </c>
      <c r="S31">
        <f t="shared" si="4"/>
        <v>4.0960998669591353E-2</v>
      </c>
      <c r="T31">
        <f t="shared" si="5"/>
        <v>1.1725928381000381E-2</v>
      </c>
      <c r="U31">
        <f t="shared" si="6"/>
        <v>3.6842367706640587E-2</v>
      </c>
      <c r="V31">
        <f t="shared" si="7"/>
        <v>6.4911228410117934E-3</v>
      </c>
      <c r="W31">
        <f t="shared" si="8"/>
        <v>7.2566461989556868E-4</v>
      </c>
      <c r="X31">
        <f t="shared" si="9"/>
        <v>1.1784908098005861E-2</v>
      </c>
    </row>
    <row r="32" spans="1:24">
      <c r="A32">
        <v>30</v>
      </c>
      <c r="B32" s="1" t="s">
        <v>39</v>
      </c>
      <c r="C32">
        <v>-3.5149287404228909E-2</v>
      </c>
      <c r="D32">
        <v>8.2996902857458525E-3</v>
      </c>
      <c r="E32">
        <v>2.1722494022927349E-2</v>
      </c>
      <c r="F32">
        <v>-1.06217026574679E-2</v>
      </c>
      <c r="G32">
        <v>3.3844101692323048E-2</v>
      </c>
      <c r="H32">
        <v>1.384783223163143E-2</v>
      </c>
      <c r="I32">
        <v>1.7177563723367199E-2</v>
      </c>
      <c r="J32">
        <v>-1.2683872793476729E-2</v>
      </c>
      <c r="K32">
        <v>-1.5954972620507581E-2</v>
      </c>
      <c r="L32">
        <v>-3.2289166979203479E-3</v>
      </c>
      <c r="N32" s="1" t="s">
        <v>39</v>
      </c>
      <c r="O32">
        <f t="shared" si="0"/>
        <v>3.5149287404228909E-2</v>
      </c>
      <c r="P32">
        <f t="shared" si="1"/>
        <v>8.2996902857458525E-3</v>
      </c>
      <c r="Q32">
        <f t="shared" si="2"/>
        <v>2.1722494022927349E-2</v>
      </c>
      <c r="R32">
        <f t="shared" si="3"/>
        <v>1.06217026574679E-2</v>
      </c>
      <c r="S32">
        <f t="shared" si="4"/>
        <v>3.3844101692323048E-2</v>
      </c>
      <c r="T32">
        <f t="shared" si="5"/>
        <v>1.384783223163143E-2</v>
      </c>
      <c r="U32">
        <f t="shared" si="6"/>
        <v>1.7177563723367199E-2</v>
      </c>
      <c r="V32">
        <f t="shared" si="7"/>
        <v>1.2683872793476729E-2</v>
      </c>
      <c r="W32">
        <f t="shared" si="8"/>
        <v>1.5954972620507581E-2</v>
      </c>
      <c r="X32">
        <f t="shared" si="9"/>
        <v>3.2289166979203479E-3</v>
      </c>
    </row>
    <row r="33" spans="1:24">
      <c r="A33">
        <v>31</v>
      </c>
      <c r="B33" s="1" t="s">
        <v>40</v>
      </c>
      <c r="C33">
        <v>9.7071261092031326E-3</v>
      </c>
      <c r="D33">
        <v>9.219167555157033E-5</v>
      </c>
      <c r="E33">
        <v>-1.2017416538484539E-2</v>
      </c>
      <c r="F33">
        <v>4.9413432164578368E-3</v>
      </c>
      <c r="G33">
        <v>1.623015155387629E-2</v>
      </c>
      <c r="H33">
        <v>-6.3075172454473392E-4</v>
      </c>
      <c r="I33">
        <v>1.076750977456023E-2</v>
      </c>
      <c r="J33">
        <v>9.8079837113161043E-3</v>
      </c>
      <c r="K33">
        <v>4.0937852914669096E-3</v>
      </c>
      <c r="L33">
        <v>1.8514824607470141E-3</v>
      </c>
      <c r="N33" s="1" t="s">
        <v>40</v>
      </c>
      <c r="O33">
        <f t="shared" si="0"/>
        <v>9.7071261092031326E-3</v>
      </c>
      <c r="P33">
        <f t="shared" si="1"/>
        <v>9.219167555157033E-5</v>
      </c>
      <c r="Q33">
        <f t="shared" si="2"/>
        <v>1.2017416538484539E-2</v>
      </c>
      <c r="R33">
        <f t="shared" si="3"/>
        <v>4.9413432164578368E-3</v>
      </c>
      <c r="S33">
        <f t="shared" si="4"/>
        <v>1.623015155387629E-2</v>
      </c>
      <c r="T33">
        <f t="shared" si="5"/>
        <v>6.3075172454473392E-4</v>
      </c>
      <c r="U33">
        <f t="shared" si="6"/>
        <v>1.076750977456023E-2</v>
      </c>
      <c r="V33">
        <f t="shared" si="7"/>
        <v>9.8079837113161043E-3</v>
      </c>
      <c r="W33">
        <f t="shared" si="8"/>
        <v>4.0937852914669096E-3</v>
      </c>
      <c r="X33">
        <f t="shared" si="9"/>
        <v>1.8514824607470141E-3</v>
      </c>
    </row>
    <row r="34" spans="1:24">
      <c r="A34">
        <v>32</v>
      </c>
      <c r="B34" s="1" t="s">
        <v>41</v>
      </c>
      <c r="C34">
        <v>2.633145218387338E-2</v>
      </c>
      <c r="D34">
        <v>-2.8917717976998381E-3</v>
      </c>
      <c r="E34">
        <v>3.8606526570309989E-2</v>
      </c>
      <c r="F34">
        <v>-6.7118539421928232E-3</v>
      </c>
      <c r="G34">
        <v>-1.113822415337841E-4</v>
      </c>
      <c r="H34">
        <v>2.6776917367703312E-3</v>
      </c>
      <c r="I34">
        <v>3.7722860048933701E-3</v>
      </c>
      <c r="J34">
        <v>9.5481148478485725E-3</v>
      </c>
      <c r="K34">
        <v>-7.828344051614932E-3</v>
      </c>
      <c r="L34">
        <v>-1.568659050615437E-3</v>
      </c>
      <c r="N34" s="1" t="s">
        <v>41</v>
      </c>
      <c r="O34">
        <f t="shared" si="0"/>
        <v>2.633145218387338E-2</v>
      </c>
      <c r="P34">
        <f t="shared" si="1"/>
        <v>2.8917717976998381E-3</v>
      </c>
      <c r="Q34">
        <f t="shared" si="2"/>
        <v>3.8606526570309989E-2</v>
      </c>
      <c r="R34">
        <f t="shared" si="3"/>
        <v>6.7118539421928232E-3</v>
      </c>
      <c r="S34">
        <f t="shared" si="4"/>
        <v>1.113822415337841E-4</v>
      </c>
      <c r="T34">
        <f t="shared" si="5"/>
        <v>2.6776917367703312E-3</v>
      </c>
      <c r="U34">
        <f t="shared" si="6"/>
        <v>3.7722860048933701E-3</v>
      </c>
      <c r="V34">
        <f t="shared" si="7"/>
        <v>9.5481148478485725E-3</v>
      </c>
      <c r="W34">
        <f t="shared" si="8"/>
        <v>7.828344051614932E-3</v>
      </c>
      <c r="X34">
        <f t="shared" si="9"/>
        <v>1.568659050615437E-3</v>
      </c>
    </row>
    <row r="35" spans="1:24">
      <c r="A35">
        <v>33</v>
      </c>
      <c r="B35" s="1" t="s">
        <v>42</v>
      </c>
      <c r="C35">
        <v>8.0771090081241271E-3</v>
      </c>
      <c r="D35">
        <v>-4.8263397578346523E-2</v>
      </c>
      <c r="E35">
        <v>1.793691628393277E-2</v>
      </c>
      <c r="F35">
        <v>-5.0310235227964233E-2</v>
      </c>
      <c r="G35">
        <v>-7.8571842799754946E-2</v>
      </c>
      <c r="H35">
        <v>1.7740611476481531E-2</v>
      </c>
      <c r="I35">
        <v>6.4016244736298925E-2</v>
      </c>
      <c r="J35">
        <v>8.2191852686603045E-3</v>
      </c>
      <c r="K35">
        <v>4.9573114563954322E-2</v>
      </c>
      <c r="L35">
        <v>1.174022268331393E-2</v>
      </c>
      <c r="N35" s="1" t="s">
        <v>42</v>
      </c>
      <c r="O35">
        <f t="shared" si="0"/>
        <v>8.0771090081241271E-3</v>
      </c>
      <c r="P35">
        <f t="shared" si="1"/>
        <v>4.8263397578346523E-2</v>
      </c>
      <c r="Q35">
        <f t="shared" si="2"/>
        <v>1.793691628393277E-2</v>
      </c>
      <c r="R35">
        <f t="shared" si="3"/>
        <v>5.0310235227964233E-2</v>
      </c>
      <c r="S35">
        <f t="shared" si="4"/>
        <v>7.8571842799754946E-2</v>
      </c>
      <c r="T35">
        <f t="shared" si="5"/>
        <v>1.7740611476481531E-2</v>
      </c>
      <c r="U35">
        <f t="shared" si="6"/>
        <v>6.4016244736298925E-2</v>
      </c>
      <c r="V35">
        <f t="shared" si="7"/>
        <v>8.2191852686603045E-3</v>
      </c>
      <c r="W35">
        <f t="shared" si="8"/>
        <v>4.9573114563954322E-2</v>
      </c>
      <c r="X35">
        <f t="shared" si="9"/>
        <v>1.174022268331393E-2</v>
      </c>
    </row>
    <row r="36" spans="1:24">
      <c r="A36">
        <v>34</v>
      </c>
      <c r="B36" s="1" t="s">
        <v>43</v>
      </c>
      <c r="C36">
        <v>-9.3974453052862311E-3</v>
      </c>
      <c r="D36">
        <v>-1.5948445031258071E-2</v>
      </c>
      <c r="E36">
        <v>-6.0168811870854677E-3</v>
      </c>
      <c r="F36">
        <v>-9.7517557716888248E-3</v>
      </c>
      <c r="G36">
        <v>-1.8323394808837531E-2</v>
      </c>
      <c r="H36">
        <v>1.121252341520187E-3</v>
      </c>
      <c r="I36">
        <v>5.1625877869544007E-3</v>
      </c>
      <c r="J36">
        <v>3.4505783039696508E-2</v>
      </c>
      <c r="K36">
        <v>-0.12085484076672549</v>
      </c>
      <c r="L36">
        <v>1.6962100344709509E-3</v>
      </c>
      <c r="N36" s="1" t="s">
        <v>43</v>
      </c>
      <c r="O36">
        <f t="shared" si="0"/>
        <v>9.3974453052862311E-3</v>
      </c>
      <c r="P36">
        <f t="shared" si="1"/>
        <v>1.5948445031258071E-2</v>
      </c>
      <c r="Q36">
        <f t="shared" si="2"/>
        <v>6.0168811870854677E-3</v>
      </c>
      <c r="R36">
        <f t="shared" si="3"/>
        <v>9.7517557716888248E-3</v>
      </c>
      <c r="S36">
        <f t="shared" si="4"/>
        <v>1.8323394808837531E-2</v>
      </c>
      <c r="T36">
        <f t="shared" si="5"/>
        <v>1.121252341520187E-3</v>
      </c>
      <c r="U36">
        <f t="shared" si="6"/>
        <v>5.1625877869544007E-3</v>
      </c>
      <c r="V36">
        <f t="shared" si="7"/>
        <v>3.4505783039696508E-2</v>
      </c>
      <c r="W36">
        <f t="shared" si="8"/>
        <v>0.12085484076672549</v>
      </c>
      <c r="X36">
        <f t="shared" si="9"/>
        <v>1.6962100344709509E-3</v>
      </c>
    </row>
    <row r="37" spans="1:24">
      <c r="A37">
        <v>35</v>
      </c>
      <c r="B37" s="1" t="s">
        <v>44</v>
      </c>
      <c r="C37">
        <v>-3.7883478664449792E-2</v>
      </c>
      <c r="D37">
        <v>9.7714151743904902E-3</v>
      </c>
      <c r="E37">
        <v>2.5706088417863669E-2</v>
      </c>
      <c r="F37">
        <v>-2.7602973680183621E-2</v>
      </c>
      <c r="G37">
        <v>1.537464256797165E-2</v>
      </c>
      <c r="H37">
        <v>-1.091774612770492E-2</v>
      </c>
      <c r="I37">
        <v>2.8283106033151279E-2</v>
      </c>
      <c r="J37">
        <v>-2.6529598527044729E-2</v>
      </c>
      <c r="K37">
        <v>3.3684796620234887E-2</v>
      </c>
      <c r="L37">
        <v>-1.0212406401582401E-3</v>
      </c>
      <c r="N37" s="1" t="s">
        <v>44</v>
      </c>
      <c r="O37">
        <f t="shared" si="0"/>
        <v>3.7883478664449792E-2</v>
      </c>
      <c r="P37">
        <f t="shared" si="1"/>
        <v>9.7714151743904902E-3</v>
      </c>
      <c r="Q37">
        <f t="shared" si="2"/>
        <v>2.5706088417863669E-2</v>
      </c>
      <c r="R37">
        <f t="shared" si="3"/>
        <v>2.7602973680183621E-2</v>
      </c>
      <c r="S37">
        <f t="shared" si="4"/>
        <v>1.537464256797165E-2</v>
      </c>
      <c r="T37">
        <f t="shared" si="5"/>
        <v>1.091774612770492E-2</v>
      </c>
      <c r="U37">
        <f t="shared" si="6"/>
        <v>2.8283106033151279E-2</v>
      </c>
      <c r="V37">
        <f t="shared" si="7"/>
        <v>2.6529598527044729E-2</v>
      </c>
      <c r="W37">
        <f t="shared" si="8"/>
        <v>3.3684796620234887E-2</v>
      </c>
      <c r="X37">
        <f t="shared" si="9"/>
        <v>1.0212406401582401E-3</v>
      </c>
    </row>
    <row r="38" spans="1:24">
      <c r="A38">
        <v>36</v>
      </c>
      <c r="B38" s="1" t="s">
        <v>45</v>
      </c>
      <c r="C38">
        <v>1.5706600350587019E-2</v>
      </c>
      <c r="D38">
        <v>-1.0224727658426859E-2</v>
      </c>
      <c r="E38">
        <v>-5.2950934474875174E-3</v>
      </c>
      <c r="F38">
        <v>-7.4760850927051911E-3</v>
      </c>
      <c r="G38">
        <v>-6.8668210185054684E-3</v>
      </c>
      <c r="H38">
        <v>-1.237979370778242E-2</v>
      </c>
      <c r="I38">
        <v>2.435353935627633E-3</v>
      </c>
      <c r="J38">
        <v>9.9879143556691179E-3</v>
      </c>
      <c r="K38">
        <v>-2.204609351766966E-2</v>
      </c>
      <c r="L38">
        <v>-3.896157228558887E-3</v>
      </c>
      <c r="N38" s="1" t="s">
        <v>45</v>
      </c>
      <c r="O38">
        <f t="shared" si="0"/>
        <v>1.5706600350587019E-2</v>
      </c>
      <c r="P38">
        <f t="shared" si="1"/>
        <v>1.0224727658426859E-2</v>
      </c>
      <c r="Q38">
        <f t="shared" si="2"/>
        <v>5.2950934474875174E-3</v>
      </c>
      <c r="R38">
        <f t="shared" si="3"/>
        <v>7.4760850927051911E-3</v>
      </c>
      <c r="S38">
        <f t="shared" si="4"/>
        <v>6.8668210185054684E-3</v>
      </c>
      <c r="T38">
        <f t="shared" si="5"/>
        <v>1.237979370778242E-2</v>
      </c>
      <c r="U38">
        <f t="shared" si="6"/>
        <v>2.435353935627633E-3</v>
      </c>
      <c r="V38">
        <f t="shared" si="7"/>
        <v>9.9879143556691179E-3</v>
      </c>
      <c r="W38">
        <f t="shared" si="8"/>
        <v>2.204609351766966E-2</v>
      </c>
      <c r="X38">
        <f t="shared" si="9"/>
        <v>3.896157228558887E-3</v>
      </c>
    </row>
    <row r="39" spans="1:24">
      <c r="A39">
        <v>37</v>
      </c>
      <c r="B39" s="1" t="s">
        <v>46</v>
      </c>
      <c r="C39">
        <v>9.0256892163198543E-3</v>
      </c>
      <c r="D39">
        <v>2.9114299190909101E-2</v>
      </c>
      <c r="E39">
        <v>1.578578753059903E-3</v>
      </c>
      <c r="F39">
        <v>-2.4890186778016039E-2</v>
      </c>
      <c r="G39">
        <v>4.6314938835285806E-3</v>
      </c>
      <c r="H39">
        <v>-9.1329454046541886E-3</v>
      </c>
      <c r="I39">
        <v>-1.3834175957197331E-2</v>
      </c>
      <c r="J39">
        <v>-1.944206638859847E-2</v>
      </c>
      <c r="K39">
        <v>1.389638315721489E-2</v>
      </c>
      <c r="L39">
        <v>-1.8709912658712399E-2</v>
      </c>
      <c r="N39" s="1" t="s">
        <v>46</v>
      </c>
      <c r="O39">
        <f t="shared" si="0"/>
        <v>9.0256892163198543E-3</v>
      </c>
      <c r="P39">
        <f t="shared" si="1"/>
        <v>2.9114299190909101E-2</v>
      </c>
      <c r="Q39">
        <f t="shared" si="2"/>
        <v>1.578578753059903E-3</v>
      </c>
      <c r="R39">
        <f t="shared" si="3"/>
        <v>2.4890186778016039E-2</v>
      </c>
      <c r="S39">
        <f t="shared" si="4"/>
        <v>4.6314938835285806E-3</v>
      </c>
      <c r="T39">
        <f t="shared" si="5"/>
        <v>9.1329454046541886E-3</v>
      </c>
      <c r="U39">
        <f t="shared" si="6"/>
        <v>1.3834175957197331E-2</v>
      </c>
      <c r="V39">
        <f t="shared" si="7"/>
        <v>1.944206638859847E-2</v>
      </c>
      <c r="W39">
        <f t="shared" si="8"/>
        <v>1.389638315721489E-2</v>
      </c>
      <c r="X39">
        <f t="shared" si="9"/>
        <v>1.8709912658712399E-2</v>
      </c>
    </row>
    <row r="40" spans="1:24">
      <c r="A40">
        <v>38</v>
      </c>
      <c r="B40" s="1" t="s">
        <v>47</v>
      </c>
      <c r="C40">
        <v>1.036636237745862E-2</v>
      </c>
      <c r="D40">
        <v>1.1095565413143939E-2</v>
      </c>
      <c r="E40">
        <v>2.7092051575885838E-3</v>
      </c>
      <c r="F40">
        <v>-1.4870462093741269E-2</v>
      </c>
      <c r="G40">
        <v>-3.7361534403146648E-3</v>
      </c>
      <c r="H40">
        <v>9.8492358621487253E-3</v>
      </c>
      <c r="I40">
        <v>-2.0024992613328629E-2</v>
      </c>
      <c r="J40">
        <v>-1.3595009037321561E-2</v>
      </c>
      <c r="K40">
        <v>3.482351003163635E-3</v>
      </c>
      <c r="L40">
        <v>-2.495847680263151E-2</v>
      </c>
      <c r="N40" s="1" t="s">
        <v>47</v>
      </c>
      <c r="O40">
        <f t="shared" si="0"/>
        <v>1.036636237745862E-2</v>
      </c>
      <c r="P40">
        <f t="shared" si="1"/>
        <v>1.1095565413143939E-2</v>
      </c>
      <c r="Q40">
        <f t="shared" si="2"/>
        <v>2.7092051575885838E-3</v>
      </c>
      <c r="R40">
        <f t="shared" si="3"/>
        <v>1.4870462093741269E-2</v>
      </c>
      <c r="S40">
        <f t="shared" si="4"/>
        <v>3.7361534403146648E-3</v>
      </c>
      <c r="T40">
        <f t="shared" si="5"/>
        <v>9.8492358621487253E-3</v>
      </c>
      <c r="U40">
        <f t="shared" si="6"/>
        <v>2.0024992613328629E-2</v>
      </c>
      <c r="V40">
        <f t="shared" si="7"/>
        <v>1.3595009037321561E-2</v>
      </c>
      <c r="W40">
        <f t="shared" si="8"/>
        <v>3.482351003163635E-3</v>
      </c>
      <c r="X40">
        <f t="shared" si="9"/>
        <v>2.495847680263151E-2</v>
      </c>
    </row>
    <row r="41" spans="1:24">
      <c r="A41">
        <v>39</v>
      </c>
      <c r="B41" s="1" t="s">
        <v>48</v>
      </c>
      <c r="C41">
        <v>1.8237525320474459E-3</v>
      </c>
      <c r="D41">
        <v>3.3431148248186911E-3</v>
      </c>
      <c r="E41">
        <v>-5.857581226027659E-3</v>
      </c>
      <c r="F41">
        <v>-3.729364815129223E-3</v>
      </c>
      <c r="G41">
        <v>2.198611856309261E-2</v>
      </c>
      <c r="H41">
        <v>-1.680681928665757E-2</v>
      </c>
      <c r="I41">
        <v>-3.697129653504425E-3</v>
      </c>
      <c r="J41">
        <v>-8.4066264247180281E-4</v>
      </c>
      <c r="K41">
        <v>-7.2350328504706051E-4</v>
      </c>
      <c r="L41">
        <v>-7.0487756421932146E-3</v>
      </c>
      <c r="N41" s="1" t="s">
        <v>48</v>
      </c>
      <c r="O41">
        <f t="shared" si="0"/>
        <v>1.8237525320474459E-3</v>
      </c>
      <c r="P41">
        <f t="shared" si="1"/>
        <v>3.3431148248186911E-3</v>
      </c>
      <c r="Q41">
        <f t="shared" si="2"/>
        <v>5.857581226027659E-3</v>
      </c>
      <c r="R41">
        <f t="shared" si="3"/>
        <v>3.729364815129223E-3</v>
      </c>
      <c r="S41">
        <f t="shared" si="4"/>
        <v>2.198611856309261E-2</v>
      </c>
      <c r="T41">
        <f t="shared" si="5"/>
        <v>1.680681928665757E-2</v>
      </c>
      <c r="U41">
        <f t="shared" si="6"/>
        <v>3.697129653504425E-3</v>
      </c>
      <c r="V41">
        <f t="shared" si="7"/>
        <v>8.4066264247180281E-4</v>
      </c>
      <c r="W41">
        <f t="shared" si="8"/>
        <v>7.2350328504706051E-4</v>
      </c>
      <c r="X41">
        <f t="shared" si="9"/>
        <v>7.0487756421932146E-3</v>
      </c>
    </row>
    <row r="42" spans="1:24">
      <c r="A42">
        <v>40</v>
      </c>
      <c r="B42" s="1" t="s">
        <v>49</v>
      </c>
      <c r="C42">
        <v>8.8959052417767175E-3</v>
      </c>
      <c r="D42">
        <v>-3.5297056430226019E-3</v>
      </c>
      <c r="E42">
        <v>-8.6470614822004299E-3</v>
      </c>
      <c r="F42">
        <v>6.0002271894322025E-4</v>
      </c>
      <c r="G42">
        <v>1.2837080667160579E-2</v>
      </c>
      <c r="H42">
        <v>-5.1469257046959276E-3</v>
      </c>
      <c r="I42">
        <v>6.8449407261111754E-3</v>
      </c>
      <c r="J42">
        <v>8.6162898643909643E-3</v>
      </c>
      <c r="K42">
        <v>-2.1752991286572319E-3</v>
      </c>
      <c r="L42">
        <v>-3.729317166318078E-3</v>
      </c>
      <c r="N42" s="1" t="s">
        <v>49</v>
      </c>
      <c r="O42">
        <f t="shared" si="0"/>
        <v>8.8959052417767175E-3</v>
      </c>
      <c r="P42">
        <f t="shared" si="1"/>
        <v>3.5297056430226019E-3</v>
      </c>
      <c r="Q42">
        <f t="shared" si="2"/>
        <v>8.6470614822004299E-3</v>
      </c>
      <c r="R42">
        <f t="shared" si="3"/>
        <v>6.0002271894322025E-4</v>
      </c>
      <c r="S42">
        <f t="shared" si="4"/>
        <v>1.2837080667160579E-2</v>
      </c>
      <c r="T42">
        <f t="shared" si="5"/>
        <v>5.1469257046959276E-3</v>
      </c>
      <c r="U42">
        <f t="shared" si="6"/>
        <v>6.8449407261111754E-3</v>
      </c>
      <c r="V42">
        <f t="shared" si="7"/>
        <v>8.6162898643909643E-3</v>
      </c>
      <c r="W42">
        <f t="shared" si="8"/>
        <v>2.1752991286572319E-3</v>
      </c>
      <c r="X42">
        <f t="shared" si="9"/>
        <v>3.729317166318078E-3</v>
      </c>
    </row>
  </sheetData>
  <autoFilter ref="A2:X42" xr:uid="{00000000-0001-0000-0200-000000000000}">
    <sortState xmlns:xlrd2="http://schemas.microsoft.com/office/spreadsheetml/2017/richdata2" ref="A3:X42">
      <sortCondition ref="A2:A42"/>
    </sortState>
  </autoFilter>
  <mergeCells count="2">
    <mergeCell ref="B1:L1"/>
    <mergeCell ref="N1:X1"/>
  </mergeCells>
  <phoneticPr fontId="3"/>
  <conditionalFormatting sqref="O3:O42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3:P42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3:Q42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3:R42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3:S4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3:T4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3:U4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3:V4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3:W4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3:X4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8D474-1A2B-5747-A96E-BB07D963FC26}">
  <dimension ref="A1:AA63"/>
  <sheetViews>
    <sheetView tabSelected="1" topLeftCell="K1" zoomScale="85" workbookViewId="0">
      <selection activeCell="U20" sqref="U20"/>
    </sheetView>
  </sheetViews>
  <sheetFormatPr baseColWidth="10" defaultRowHeight="14"/>
  <cols>
    <col min="1" max="1" width="17.83203125" customWidth="1"/>
    <col min="2" max="2" width="19.83203125" customWidth="1"/>
    <col min="3" max="3" width="15.83203125" customWidth="1"/>
    <col min="4" max="4" width="17.83203125" customWidth="1"/>
    <col min="5" max="5" width="19.83203125" customWidth="1"/>
    <col min="6" max="6" width="15.83203125" customWidth="1"/>
    <col min="7" max="7" width="17.83203125" customWidth="1"/>
    <col min="8" max="8" width="19.83203125" customWidth="1"/>
    <col min="9" max="9" width="15.83203125" customWidth="1"/>
    <col min="10" max="10" width="17.83203125" customWidth="1"/>
    <col min="11" max="11" width="19.83203125" customWidth="1"/>
    <col min="12" max="12" width="15.83203125" customWidth="1"/>
    <col min="13" max="13" width="17.83203125" customWidth="1"/>
    <col min="14" max="14" width="19.83203125" customWidth="1"/>
    <col min="15" max="15" width="15.83203125" customWidth="1"/>
    <col min="16" max="16" width="17.83203125" customWidth="1"/>
    <col min="17" max="17" width="19.83203125" customWidth="1"/>
    <col min="18" max="18" width="15.83203125" customWidth="1"/>
    <col min="19" max="19" width="17.83203125" customWidth="1"/>
    <col min="20" max="20" width="19.83203125" customWidth="1"/>
    <col min="21" max="21" width="15.83203125" customWidth="1"/>
    <col min="22" max="23" width="17.83203125" customWidth="1"/>
    <col min="24" max="24" width="24.1640625" customWidth="1"/>
  </cols>
  <sheetData>
    <row r="1" spans="1:27" ht="16" thickBot="1">
      <c r="A1" s="39" t="s">
        <v>62</v>
      </c>
      <c r="B1" s="37"/>
      <c r="C1" s="38"/>
      <c r="D1" s="36" t="s">
        <v>63</v>
      </c>
      <c r="E1" s="37"/>
      <c r="F1" s="38"/>
      <c r="G1" s="36" t="s">
        <v>67</v>
      </c>
      <c r="H1" s="37"/>
      <c r="I1" s="38"/>
      <c r="J1" s="36" t="s">
        <v>64</v>
      </c>
      <c r="K1" s="37"/>
      <c r="L1" s="38"/>
      <c r="M1" s="36" t="s">
        <v>106</v>
      </c>
      <c r="N1" s="37"/>
      <c r="O1" s="38"/>
      <c r="P1" s="36" t="s">
        <v>65</v>
      </c>
      <c r="Q1" s="37"/>
      <c r="R1" s="38"/>
      <c r="S1" s="36" t="s">
        <v>68</v>
      </c>
      <c r="T1" s="37"/>
      <c r="U1" s="38"/>
      <c r="V1" s="15"/>
      <c r="W1" s="27" t="s">
        <v>66</v>
      </c>
      <c r="X1" s="27" t="s">
        <v>69</v>
      </c>
      <c r="AA1" s="7"/>
    </row>
    <row r="2" spans="1:27" ht="17" thickTop="1">
      <c r="A2" s="16" t="s">
        <v>103</v>
      </c>
      <c r="B2" s="16" t="s">
        <v>104</v>
      </c>
      <c r="C2" s="33" t="s">
        <v>105</v>
      </c>
      <c r="D2" s="16" t="s">
        <v>103</v>
      </c>
      <c r="E2" s="16" t="s">
        <v>104</v>
      </c>
      <c r="F2" s="33" t="s">
        <v>105</v>
      </c>
      <c r="G2" s="16" t="s">
        <v>103</v>
      </c>
      <c r="H2" s="16" t="s">
        <v>104</v>
      </c>
      <c r="I2" s="33" t="s">
        <v>105</v>
      </c>
      <c r="J2" s="16" t="s">
        <v>103</v>
      </c>
      <c r="K2" s="16" t="s">
        <v>104</v>
      </c>
      <c r="L2" s="33" t="s">
        <v>105</v>
      </c>
      <c r="M2" s="16" t="s">
        <v>103</v>
      </c>
      <c r="N2" s="16" t="s">
        <v>104</v>
      </c>
      <c r="O2" s="33" t="s">
        <v>105</v>
      </c>
      <c r="P2" s="16" t="s">
        <v>103</v>
      </c>
      <c r="Q2" s="16" t="s">
        <v>104</v>
      </c>
      <c r="R2" s="33" t="s">
        <v>105</v>
      </c>
      <c r="S2" s="16" t="s">
        <v>103</v>
      </c>
      <c r="T2" s="16" t="s">
        <v>104</v>
      </c>
      <c r="U2" s="33" t="s">
        <v>105</v>
      </c>
      <c r="V2" s="15"/>
      <c r="W2" s="4" t="s">
        <v>32</v>
      </c>
      <c r="X2" s="24" t="s">
        <v>70</v>
      </c>
      <c r="AA2" s="7"/>
    </row>
    <row r="3" spans="1:27" ht="16">
      <c r="A3" s="3" t="s">
        <v>25</v>
      </c>
      <c r="B3" s="14" t="str">
        <f t="shared" ref="B3:B12" si="0">VLOOKUP(A3,$W$2:$X$30,2,)</f>
        <v>LF/HF_5分休憩</v>
      </c>
      <c r="C3" s="17">
        <f>VLOOKUP(A3,PCA_固有ベクトル!$B$3:$L$42,選出特徴量!A$13,)</f>
        <v>0.29135220327054739</v>
      </c>
      <c r="D3" s="19" t="s">
        <v>39</v>
      </c>
      <c r="E3" s="3" t="str">
        <f t="shared" ref="E3:E12" si="1">VLOOKUP(D3,$W$2:$X$30,2,)</f>
        <v>4. 津波後_状態不安</v>
      </c>
      <c r="F3" s="17">
        <f>VLOOKUP(D3,PCA_固有ベクトル!$B$3:$L$42,選出特徴量!D$13,)</f>
        <v>0.41003635478221789</v>
      </c>
      <c r="G3" s="19" t="s">
        <v>17</v>
      </c>
      <c r="H3" s="3" t="str">
        <f>VLOOKUP(G3,$W$2:$X$30,2,)</f>
        <v>2. 教示後_唾液kU/l</v>
      </c>
      <c r="I3" s="17">
        <f>VLOOKUP(G3,PCA_固有ベクトル!$B$3:$L$42,選出特徴量!G$13,)</f>
        <v>0.41401481642620591</v>
      </c>
      <c r="J3" s="19" t="s">
        <v>22</v>
      </c>
      <c r="K3" s="3" t="str">
        <f>VLOOKUP(J3,$W$2:$X$30,2,)</f>
        <v>LF/HF_テスト歩行</v>
      </c>
      <c r="L3" s="17">
        <f>VLOOKUP(J3,PCA_固有ベクトル!$B$3:$L$42,選出特徴量!J$13,)</f>
        <v>0.4171599755073927</v>
      </c>
      <c r="M3" s="34" t="s">
        <v>30</v>
      </c>
      <c r="N3" s="3" t="str">
        <f>VLOOKUP(M3,$W$2:$X$30,2,)</f>
        <v>RRI_心理的安定化</v>
      </c>
      <c r="O3" s="34">
        <f>VLOOKUP(M3,PCA_固有ベクトル!$B$3:$L$42,選出特徴量!M$13,)</f>
        <v>6.3070456868122696E-2</v>
      </c>
      <c r="P3" s="19" t="s">
        <v>37</v>
      </c>
      <c r="Q3" s="3" t="str">
        <f>VLOOKUP(P3,$W$2:$X$30,2,)</f>
        <v>LF/HF_実験教示</v>
      </c>
      <c r="R3" s="18">
        <f>VLOOKUP(P3,ICA_固有ベクトル!$B$3:$L$42,選出特徴量!P$13,)</f>
        <v>-7.3798210410039117E-2</v>
      </c>
      <c r="S3" s="19" t="s">
        <v>42</v>
      </c>
      <c r="T3" s="3" t="str">
        <f>VLOOKUP(S3,$W$2:$X$30,2,)</f>
        <v>5. 休憩後_唾液kU/l</v>
      </c>
      <c r="U3" s="18">
        <f>VLOOKUP(S3,ICA_固有ベクトル!$B$3:$L$42,選出特徴量!S$13,)</f>
        <v>6.4016244736298925E-2</v>
      </c>
      <c r="V3" s="5"/>
      <c r="W3" s="3" t="s">
        <v>39</v>
      </c>
      <c r="X3" s="13" t="s">
        <v>91</v>
      </c>
      <c r="Y3" s="9"/>
      <c r="Z3" s="10"/>
      <c r="AA3" s="8"/>
    </row>
    <row r="4" spans="1:27" ht="17" thickBot="1">
      <c r="A4" s="3" t="s">
        <v>10</v>
      </c>
      <c r="B4" s="14" t="str">
        <f t="shared" si="0"/>
        <v>LF/HF_津波避難VR準備</v>
      </c>
      <c r="C4" s="17">
        <f>VLOOKUP(A4,PCA_固有ベクトル!$B$3:$L$42,選出特徴量!A$13,)</f>
        <v>0.2785870634315008</v>
      </c>
      <c r="D4" s="19" t="s">
        <v>32</v>
      </c>
      <c r="E4" s="3" t="str">
        <f t="shared" si="1"/>
        <v>5. 休憩後_状態不安</v>
      </c>
      <c r="F4" s="17">
        <f>VLOOKUP(D4,PCA_固有ベクトル!$B$3:$L$42,選出特徴量!D$13,)</f>
        <v>0.3238977070475822</v>
      </c>
      <c r="G4" s="19" t="s">
        <v>38</v>
      </c>
      <c r="H4" s="3" t="str">
        <f t="shared" ref="H4" si="2">VLOOKUP(G4,$W$2:$X$30,2,)</f>
        <v>4. 津波後_唾液kU/l</v>
      </c>
      <c r="I4" s="17">
        <f>VLOOKUP(G4,PCA_固有ベクトル!$B$3:$L$42,選出特徴量!G$13,)</f>
        <v>0.40815849851638147</v>
      </c>
      <c r="J4" s="19" t="s">
        <v>21</v>
      </c>
      <c r="K4" s="3" t="str">
        <f t="shared" ref="K4" si="3">VLOOKUP(J4,$W$2:$X$30,2,)</f>
        <v>LF_テスト歩行</v>
      </c>
      <c r="L4" s="17">
        <f>VLOOKUP(J4,PCA_固有ベクトル!$B$3:$L$42,選出特徴量!J$13,)</f>
        <v>0.36119611350519709</v>
      </c>
      <c r="M4" s="34" t="s">
        <v>38</v>
      </c>
      <c r="N4" s="3" t="str">
        <f t="shared" ref="N4:N12" si="4">VLOOKUP(M4,$W$2:$X$30,2,)</f>
        <v>4. 津波後_唾液kU/l</v>
      </c>
      <c r="O4" s="34">
        <f>VLOOKUP(M4,PCA_固有ベクトル!$B$3:$L$42,選出特徴量!M$13,)</f>
        <v>3.6789529334910788E-2</v>
      </c>
      <c r="P4" s="19" t="s">
        <v>42</v>
      </c>
      <c r="Q4" s="3" t="str">
        <f t="shared" ref="Q4" si="5">VLOOKUP(P4,$W$2:$X$30,2,)</f>
        <v>5. 休憩後_唾液kU/l</v>
      </c>
      <c r="R4" s="18">
        <f>VLOOKUP(P4,ICA_固有ベクトル!$B$3:$L$42,選出特徴量!P$13,)</f>
        <v>-5.0310235227964233E-2</v>
      </c>
      <c r="S4" s="19" t="s">
        <v>17</v>
      </c>
      <c r="T4" s="3" t="str">
        <f t="shared" ref="T4" si="6">VLOOKUP(S4,$W$2:$X$30,2,)</f>
        <v>2. 教示後_唾液kU/l</v>
      </c>
      <c r="U4" s="18">
        <f>VLOOKUP(S4,ICA_固有ベクトル!$B$3:$L$42,選出特徴量!S$13,)</f>
        <v>6.3403044508037423E-2</v>
      </c>
      <c r="V4" s="5"/>
      <c r="W4" s="25" t="s">
        <v>44</v>
      </c>
      <c r="X4" s="26" t="s">
        <v>71</v>
      </c>
      <c r="Y4" s="9"/>
      <c r="Z4" s="10"/>
      <c r="AA4" s="8"/>
    </row>
    <row r="5" spans="1:27" ht="18" thickTop="1" thickBot="1">
      <c r="A5" s="3" t="s">
        <v>15</v>
      </c>
      <c r="B5" s="14" t="str">
        <f t="shared" si="0"/>
        <v>LF_津波避難VR準備</v>
      </c>
      <c r="C5" s="17">
        <f>VLOOKUP(A5,PCA_固有ベクトル!$B$3:$L$42,選出特徴量!A$13,)</f>
        <v>0.27858706343150069</v>
      </c>
      <c r="D5" s="19" t="s">
        <v>29</v>
      </c>
      <c r="E5" s="3" t="str">
        <f t="shared" si="1"/>
        <v>LF/(LF+HF)_津波避難VR</v>
      </c>
      <c r="F5" s="17">
        <f>VLOOKUP(D5,PCA_固有ベクトル!$B$3:$L$42,選出特徴量!D$13,)</f>
        <v>0.31845223523699778</v>
      </c>
      <c r="G5" s="19" t="s">
        <v>22</v>
      </c>
      <c r="H5" s="3" t="str">
        <f t="shared" ref="H5" si="7">VLOOKUP(G5,$W$2:$X$30,2,)</f>
        <v>LF/HF_テスト歩行</v>
      </c>
      <c r="I5" s="17">
        <f>VLOOKUP(G5,PCA_固有ベクトル!$B$3:$L$42,選出特徴量!G$13,)</f>
        <v>-0.39056082902033451</v>
      </c>
      <c r="J5" s="19" t="s">
        <v>44</v>
      </c>
      <c r="K5" s="3" t="str">
        <f t="shared" ref="K5" si="8">VLOOKUP(J5,$W$2:$X$30,2,)</f>
        <v>3. テスト歩行後_状態不安</v>
      </c>
      <c r="L5" s="17">
        <f>VLOOKUP(J5,PCA_固有ベクトル!$B$3:$L$42,選出特徴量!J$13,)</f>
        <v>-0.31864794795263479</v>
      </c>
      <c r="M5" s="34" t="s">
        <v>44</v>
      </c>
      <c r="N5" s="3" t="str">
        <f t="shared" si="4"/>
        <v>3. テスト歩行後_状態不安</v>
      </c>
      <c r="O5" s="34">
        <f>VLOOKUP(M5,PCA_固有ベクトル!$B$3:$L$42,選出特徴量!M$13,)</f>
        <v>1.150887047239459E-2</v>
      </c>
      <c r="P5" s="19" t="s">
        <v>14</v>
      </c>
      <c r="Q5" s="3" t="str">
        <f t="shared" ref="Q5" si="9">VLOOKUP(P5,$W$2:$X$30,2,)</f>
        <v>LF/(LF+HF)_実験教示</v>
      </c>
      <c r="R5" s="18">
        <f>VLOOKUP(P5,ICA_固有ベクトル!$B$3:$L$42,選出特徴量!P$13,)</f>
        <v>-3.8948288343657871E-2</v>
      </c>
      <c r="S5" s="19" t="s">
        <v>11</v>
      </c>
      <c r="T5" s="3" t="str">
        <f t="shared" ref="T5" si="10">VLOOKUP(S5,$W$2:$X$30,2,)</f>
        <v>LF/HF_心理的安定化</v>
      </c>
      <c r="U5" s="18">
        <f>VLOOKUP(S5,ICA_固有ベクトル!$B$3:$L$42,選出特徴量!S$13,)</f>
        <v>4.0144887478669469E-2</v>
      </c>
      <c r="V5" s="5"/>
      <c r="W5" s="28" t="s">
        <v>28</v>
      </c>
      <c r="X5" s="29" t="s">
        <v>96</v>
      </c>
      <c r="Y5" s="9"/>
      <c r="Z5" s="10"/>
      <c r="AA5" s="8"/>
    </row>
    <row r="6" spans="1:27" ht="18" thickTop="1" thickBot="1">
      <c r="A6" s="3" t="s">
        <v>41</v>
      </c>
      <c r="B6" s="14" t="str">
        <f t="shared" si="0"/>
        <v>HF_津波避難VR</v>
      </c>
      <c r="C6" s="17">
        <f>VLOOKUP(A6,PCA_固有ベクトル!$B$3:$L$42,選出特徴量!A$13,)</f>
        <v>0.27858706343150069</v>
      </c>
      <c r="D6" s="19" t="s">
        <v>44</v>
      </c>
      <c r="E6" s="3" t="str">
        <f t="shared" si="1"/>
        <v>3. テスト歩行後_状態不安</v>
      </c>
      <c r="F6" s="17">
        <f>VLOOKUP(D6,PCA_固有ベクトル!$B$3:$L$42,選出特徴量!D$13,)</f>
        <v>0.29969275776417592</v>
      </c>
      <c r="G6" s="19" t="s">
        <v>11</v>
      </c>
      <c r="H6" s="3" t="str">
        <f t="shared" ref="H6" si="11">VLOOKUP(G6,$W$2:$X$30,2,)</f>
        <v>LF/HF_心理的安定化</v>
      </c>
      <c r="I6" s="17">
        <f>VLOOKUP(G6,PCA_固有ベクトル!$B$3:$L$42,選出特徴量!G$13,)</f>
        <v>0.37942859234310139</v>
      </c>
      <c r="J6" s="19" t="s">
        <v>31</v>
      </c>
      <c r="K6" s="3" t="str">
        <f t="shared" ref="K6" si="12">VLOOKUP(J6,$W$2:$X$30,2,)</f>
        <v>HF_5分休憩</v>
      </c>
      <c r="L6" s="17">
        <f>VLOOKUP(J6,PCA_固有ベクトル!$B$3:$L$42,選出特徴量!J$13,)</f>
        <v>-0.26856141962895291</v>
      </c>
      <c r="M6" s="34" t="s">
        <v>39</v>
      </c>
      <c r="N6" s="3" t="str">
        <f t="shared" si="4"/>
        <v>4. 津波後_状態不安</v>
      </c>
      <c r="O6" s="34">
        <f>VLOOKUP(M6,PCA_固有ベクトル!$B$3:$L$42,選出特徴量!M$13,)</f>
        <v>-2.6070845661064022E-2</v>
      </c>
      <c r="P6" s="19" t="s">
        <v>11</v>
      </c>
      <c r="Q6" s="3" t="str">
        <f t="shared" ref="Q6" si="13">VLOOKUP(P6,$W$2:$X$30,2,)</f>
        <v>LF/HF_心理的安定化</v>
      </c>
      <c r="R6" s="18">
        <f>VLOOKUP(P6,ICA_固有ベクトル!$B$3:$L$42,選出特徴量!P$13,)</f>
        <v>3.1488814917331118E-2</v>
      </c>
      <c r="S6" s="19" t="s">
        <v>38</v>
      </c>
      <c r="T6" s="3" t="str">
        <f t="shared" ref="T6" si="14">VLOOKUP(S6,$W$2:$X$30,2,)</f>
        <v>4. 津波後_唾液kU/l</v>
      </c>
      <c r="U6" s="18">
        <f>VLOOKUP(S6,ICA_固有ベクトル!$B$3:$L$42,選出特徴量!S$13,)</f>
        <v>3.6842367706640587E-2</v>
      </c>
      <c r="V6" s="5"/>
      <c r="W6" s="28" t="s">
        <v>19</v>
      </c>
      <c r="X6" s="29" t="s">
        <v>72</v>
      </c>
      <c r="Y6" s="9"/>
      <c r="Z6" s="10"/>
      <c r="AA6" s="8"/>
    </row>
    <row r="7" spans="1:27" ht="17" thickTop="1">
      <c r="A7" s="3" t="s">
        <v>32</v>
      </c>
      <c r="B7" s="14" t="str">
        <f t="shared" si="0"/>
        <v>5. 休憩後_状態不安</v>
      </c>
      <c r="C7" s="17">
        <f>VLOOKUP(A7,PCA_固有ベクトル!$B$3:$L$42,選出特徴量!A$13,)</f>
        <v>-0.26352675554026761</v>
      </c>
      <c r="D7" s="19" t="s">
        <v>11</v>
      </c>
      <c r="E7" s="3" t="str">
        <f t="shared" si="1"/>
        <v>LF/HF_心理的安定化</v>
      </c>
      <c r="F7" s="17">
        <f>VLOOKUP(D7,PCA_固有ベクトル!$B$3:$L$42,選出特徴量!D$13,)</f>
        <v>0.26963821297605489</v>
      </c>
      <c r="G7" s="19" t="s">
        <v>42</v>
      </c>
      <c r="H7" s="3" t="str">
        <f t="shared" ref="H7" si="15">VLOOKUP(G7,$W$2:$X$30,2,)</f>
        <v>5. 休憩後_唾液kU/l</v>
      </c>
      <c r="I7" s="17">
        <f>VLOOKUP(G7,PCA_固有ベクトル!$B$3:$L$42,選出特徴量!G$13,)</f>
        <v>0.27239597318941822</v>
      </c>
      <c r="J7" s="19" t="s">
        <v>28</v>
      </c>
      <c r="K7" s="3" t="str">
        <f t="shared" ref="K7" si="16">VLOOKUP(J7,$W$2:$X$30,2,)</f>
        <v>CVRR_津波避難VR準備</v>
      </c>
      <c r="L7" s="17">
        <f>VLOOKUP(J7,PCA_固有ベクトル!$B$3:$L$42,選出特徴量!J$13,)</f>
        <v>-0.26518772646996541</v>
      </c>
      <c r="M7" s="34" t="s">
        <v>29</v>
      </c>
      <c r="N7" s="3" t="str">
        <f t="shared" si="4"/>
        <v>LF/(LF+HF)_津波避難VR</v>
      </c>
      <c r="O7" s="34">
        <f>VLOOKUP(M7,PCA_固有ベクトル!$B$3:$L$42,選出特徴量!M$13,)</f>
        <v>7.9817642126416996E-2</v>
      </c>
      <c r="P7" s="19" t="s">
        <v>44</v>
      </c>
      <c r="Q7" s="3" t="str">
        <f t="shared" ref="Q7" si="17">VLOOKUP(P7,$W$2:$X$30,2,)</f>
        <v>3. テスト歩行後_状態不安</v>
      </c>
      <c r="R7" s="18">
        <f>VLOOKUP(P7,ICA_固有ベクトル!$B$3:$L$42,選出特徴量!P$13,)</f>
        <v>-2.7602973680183621E-2</v>
      </c>
      <c r="S7" s="19" t="s">
        <v>44</v>
      </c>
      <c r="T7" s="3" t="str">
        <f t="shared" ref="T7" si="18">VLOOKUP(S7,$W$2:$X$30,2,)</f>
        <v>3. テスト歩行後_状態不安</v>
      </c>
      <c r="U7" s="18">
        <f>VLOOKUP(S7,ICA_固有ベクトル!$B$3:$L$42,選出特徴量!S$13,)</f>
        <v>2.8283106033151279E-2</v>
      </c>
      <c r="V7" s="5"/>
      <c r="W7" s="30" t="s">
        <v>31</v>
      </c>
      <c r="X7" s="31" t="s">
        <v>90</v>
      </c>
      <c r="Y7" s="9"/>
      <c r="Z7" s="10"/>
      <c r="AA7" s="8"/>
    </row>
    <row r="8" spans="1:27" ht="16">
      <c r="A8" s="3" t="s">
        <v>34</v>
      </c>
      <c r="B8" s="14" t="str">
        <f t="shared" si="0"/>
        <v>RMSSD_心理的安定化</v>
      </c>
      <c r="C8" s="17">
        <f>VLOOKUP(A8,PCA_固有ベクトル!$B$3:$L$42,選出特徴量!A$13,)</f>
        <v>-0.25304322471988849</v>
      </c>
      <c r="D8" s="19" t="s">
        <v>17</v>
      </c>
      <c r="E8" s="3" t="str">
        <f t="shared" si="1"/>
        <v>2. 教示後_唾液kU/l</v>
      </c>
      <c r="F8" s="17">
        <f>VLOOKUP(D8,PCA_固有ベクトル!$B$3:$L$42,選出特徴量!D$13,)</f>
        <v>0.2660336813241444</v>
      </c>
      <c r="G8" s="19" t="s">
        <v>39</v>
      </c>
      <c r="H8" s="3" t="str">
        <f t="shared" ref="H8" si="19">VLOOKUP(G8,$W$2:$X$30,2,)</f>
        <v>4. 津波後_状態不安</v>
      </c>
      <c r="I8" s="17">
        <f>VLOOKUP(G8,PCA_固有ベクトル!$B$3:$L$42,選出特徴量!G$13,)</f>
        <v>-0.18465028957691379</v>
      </c>
      <c r="J8" s="19" t="s">
        <v>11</v>
      </c>
      <c r="K8" s="3" t="str">
        <f t="shared" ref="K8" si="20">VLOOKUP(J8,$W$2:$X$30,2,)</f>
        <v>LF/HF_心理的安定化</v>
      </c>
      <c r="L8" s="17">
        <f>VLOOKUP(J8,PCA_固有ベクトル!$B$3:$L$42,選出特徴量!J$13,)</f>
        <v>0.26295416774804459</v>
      </c>
      <c r="M8" s="34" t="s">
        <v>28</v>
      </c>
      <c r="N8" s="3" t="str">
        <f t="shared" si="4"/>
        <v>CVRR_津波避難VR準備</v>
      </c>
      <c r="O8" s="34">
        <f>VLOOKUP(M8,PCA_固有ベクトル!$B$3:$L$42,選出特徴量!M$13,)</f>
        <v>0.20209518349678371</v>
      </c>
      <c r="P8" s="19" t="s">
        <v>46</v>
      </c>
      <c r="Q8" s="3" t="str">
        <f t="shared" ref="Q8" si="21">VLOOKUP(P8,$W$2:$X$30,2,)</f>
        <v>HF_心理的安定化</v>
      </c>
      <c r="R8" s="18">
        <f>VLOOKUP(P8,ICA_固有ベクトル!$B$3:$L$42,選出特徴量!P$13,)</f>
        <v>-2.4890186778016039E-2</v>
      </c>
      <c r="S8" s="19" t="s">
        <v>30</v>
      </c>
      <c r="T8" s="3" t="str">
        <f t="shared" ref="T8" si="22">VLOOKUP(S8,$W$2:$X$30,2,)</f>
        <v>RRI_心理的安定化</v>
      </c>
      <c r="U8" s="18">
        <f>VLOOKUP(S8,ICA_固有ベクトル!$B$3:$L$42,選出特徴量!S$13,)</f>
        <v>-2.25339652461795E-2</v>
      </c>
      <c r="V8" s="5"/>
      <c r="W8" s="3" t="s">
        <v>41</v>
      </c>
      <c r="X8" s="13" t="s">
        <v>73</v>
      </c>
      <c r="Y8" s="9"/>
      <c r="Z8" s="10"/>
      <c r="AA8" s="8"/>
    </row>
    <row r="9" spans="1:27" ht="17" thickBot="1">
      <c r="A9" s="3" t="s">
        <v>47</v>
      </c>
      <c r="B9" s="14" t="str">
        <f t="shared" si="0"/>
        <v>pNN50_心理的安定化</v>
      </c>
      <c r="C9" s="17">
        <f>VLOOKUP(A9,PCA_固有ベクトル!$B$3:$L$42,選出特徴量!A$13,)</f>
        <v>-0.25084080183286389</v>
      </c>
      <c r="D9" s="19" t="s">
        <v>10</v>
      </c>
      <c r="E9" s="3" t="str">
        <f t="shared" si="1"/>
        <v>LF/HF_津波避難VR準備</v>
      </c>
      <c r="F9" s="17">
        <f>VLOOKUP(D9,PCA_固有ベクトル!$B$3:$L$42,選出特徴量!D$13,)</f>
        <v>0.24834032134933101</v>
      </c>
      <c r="G9" s="19" t="s">
        <v>27</v>
      </c>
      <c r="H9" s="3" t="str">
        <f t="shared" ref="H9" si="23">VLOOKUP(G9,$W$2:$X$30,2,)</f>
        <v>LF_津波避難VR準備</v>
      </c>
      <c r="I9" s="17">
        <f>VLOOKUP(G9,PCA_固有ベクトル!$B$3:$L$42,選出特徴量!G$13,)</f>
        <v>0.1834078389686746</v>
      </c>
      <c r="J9" s="19" t="s">
        <v>30</v>
      </c>
      <c r="K9" s="3" t="str">
        <f t="shared" ref="K9" si="24">VLOOKUP(J9,$W$2:$X$30,2,)</f>
        <v>RRI_心理的安定化</v>
      </c>
      <c r="L9" s="17">
        <f>VLOOKUP(J9,PCA_固有ベクトル!$B$3:$L$42,選出特徴量!J$13,)</f>
        <v>0.23966121050847861</v>
      </c>
      <c r="M9" s="34" t="s">
        <v>16</v>
      </c>
      <c r="N9" s="3" t="str">
        <f t="shared" si="4"/>
        <v>SDNN_津波避難VR準備</v>
      </c>
      <c r="O9" s="34">
        <f>VLOOKUP(M9,PCA_固有ベクトル!$B$3:$L$42,選出特徴量!M$13,)</f>
        <v>0.21018389644733751</v>
      </c>
      <c r="P9" s="19" t="s">
        <v>30</v>
      </c>
      <c r="Q9" s="3" t="str">
        <f t="shared" ref="Q9" si="25">VLOOKUP(P9,$W$2:$X$30,2,)</f>
        <v>RRI_心理的安定化</v>
      </c>
      <c r="R9" s="18">
        <f>VLOOKUP(P9,ICA_固有ベクトル!$B$3:$L$42,選出特徴量!P$13,)</f>
        <v>-2.3809741457963281E-2</v>
      </c>
      <c r="S9" s="19" t="s">
        <v>34</v>
      </c>
      <c r="T9" s="3" t="str">
        <f t="shared" ref="T9" si="26">VLOOKUP(S9,$W$2:$X$30,2,)</f>
        <v>RMSSD_心理的安定化</v>
      </c>
      <c r="U9" s="18">
        <f>VLOOKUP(S9,ICA_固有ベクトル!$B$3:$L$42,選出特徴量!S$13,)</f>
        <v>-2.22749163583628E-2</v>
      </c>
      <c r="V9" s="5"/>
      <c r="W9" s="25" t="s">
        <v>46</v>
      </c>
      <c r="X9" s="26" t="s">
        <v>74</v>
      </c>
      <c r="Y9" s="9"/>
      <c r="Z9" s="10"/>
      <c r="AA9" s="8"/>
    </row>
    <row r="10" spans="1:27" ht="17" thickTop="1">
      <c r="A10" s="3" t="s">
        <v>46</v>
      </c>
      <c r="B10" s="14" t="str">
        <f t="shared" si="0"/>
        <v>HF_心理的安定化</v>
      </c>
      <c r="C10" s="17">
        <f>VLOOKUP(A10,PCA_固有ベクトル!$B$3:$L$42,選出特徴量!A$13,)</f>
        <v>-0.23543048905790021</v>
      </c>
      <c r="D10" s="19" t="s">
        <v>15</v>
      </c>
      <c r="E10" s="3" t="str">
        <f t="shared" si="1"/>
        <v>LF_津波避難VR準備</v>
      </c>
      <c r="F10" s="17">
        <f>VLOOKUP(D10,PCA_固有ベクトル!$B$3:$L$42,選出特徴量!D$13,)</f>
        <v>0.24834032134933101</v>
      </c>
      <c r="G10" s="19" t="s">
        <v>24</v>
      </c>
      <c r="H10" s="3" t="str">
        <f t="shared" ref="H10" si="27">VLOOKUP(G10,$W$2:$X$30,2,)</f>
        <v>SDNN_実験教示</v>
      </c>
      <c r="I10" s="17">
        <f>VLOOKUP(G10,PCA_固有ベクトル!$B$3:$L$42,選出特徴量!G$13,)</f>
        <v>0.18308182827380279</v>
      </c>
      <c r="J10" s="19" t="s">
        <v>16</v>
      </c>
      <c r="K10" s="3" t="str">
        <f t="shared" ref="K10" si="28">VLOOKUP(J10,$W$2:$X$30,2,)</f>
        <v>SDNN_津波避難VR準備</v>
      </c>
      <c r="L10" s="17">
        <f>VLOOKUP(J10,PCA_固有ベクトル!$B$3:$L$42,選出特徴量!J$13,)</f>
        <v>-0.2387941580430919</v>
      </c>
      <c r="M10" s="34" t="s">
        <v>15</v>
      </c>
      <c r="N10" s="3" t="str">
        <f t="shared" si="4"/>
        <v>LF_津波避難VR準備</v>
      </c>
      <c r="O10" s="34">
        <f>VLOOKUP(M10,PCA_固有ベクトル!$B$3:$L$42,選出特徴量!M$13,)</f>
        <v>6.0362844477694397E-2</v>
      </c>
      <c r="P10" s="19" t="s">
        <v>19</v>
      </c>
      <c r="Q10" s="3" t="str">
        <f t="shared" ref="Q10" si="29">VLOOKUP(P10,$W$2:$X$30,2,)</f>
        <v>DC_実験教示</v>
      </c>
      <c r="R10" s="18">
        <f>VLOOKUP(P10,ICA_固有ベクトル!$B$3:$L$42,選出特徴量!P$13,)</f>
        <v>2.2758273030286411E-2</v>
      </c>
      <c r="S10" s="19" t="s">
        <v>47</v>
      </c>
      <c r="T10" s="3" t="str">
        <f t="shared" ref="T10" si="30">VLOOKUP(S10,$W$2:$X$30,2,)</f>
        <v>pNN50_心理的安定化</v>
      </c>
      <c r="U10" s="18">
        <f>VLOOKUP(S10,ICA_固有ベクトル!$B$3:$L$42,選出特徴量!S$13,)</f>
        <v>-2.0024992613328629E-2</v>
      </c>
      <c r="V10" s="5"/>
      <c r="W10" s="30" t="s">
        <v>17</v>
      </c>
      <c r="X10" s="31" t="s">
        <v>75</v>
      </c>
      <c r="Y10" s="9"/>
      <c r="Z10" s="10"/>
      <c r="AA10" s="8"/>
    </row>
    <row r="11" spans="1:27" ht="16">
      <c r="A11" s="3" t="s">
        <v>30</v>
      </c>
      <c r="B11" s="14" t="str">
        <f t="shared" si="0"/>
        <v>RRI_心理的安定化</v>
      </c>
      <c r="C11" s="17">
        <f>VLOOKUP(A11,PCA_固有ベクトル!$B$3:$L$42,選出特徴量!A$13,)</f>
        <v>-0.20596599038767441</v>
      </c>
      <c r="D11" s="19" t="s">
        <v>41</v>
      </c>
      <c r="E11" s="3" t="str">
        <f t="shared" si="1"/>
        <v>HF_津波避難VR</v>
      </c>
      <c r="F11" s="17">
        <f>VLOOKUP(D11,PCA_固有ベクトル!$B$3:$L$42,選出特徴量!D$13,)</f>
        <v>0.24834032134933101</v>
      </c>
      <c r="G11" s="19" t="s">
        <v>21</v>
      </c>
      <c r="H11" s="3" t="str">
        <f t="shared" ref="H11" si="31">VLOOKUP(G11,$W$2:$X$30,2,)</f>
        <v>LF_テスト歩行</v>
      </c>
      <c r="I11" s="17">
        <f>VLOOKUP(G11,PCA_固有ベクトル!$B$3:$L$42,選出特徴量!G$13,)</f>
        <v>-0.15576546113477871</v>
      </c>
      <c r="J11" s="19" t="s">
        <v>35</v>
      </c>
      <c r="K11" s="3" t="str">
        <f t="shared" ref="K11" si="32">VLOOKUP(J11,$W$2:$X$30,2,)</f>
        <v>LF_津波避難VR</v>
      </c>
      <c r="L11" s="17">
        <f>VLOOKUP(J11,PCA_固有ベクトル!$B$3:$L$42,選出特徴量!J$13,)</f>
        <v>-0.22699247924279711</v>
      </c>
      <c r="M11" s="34" t="s">
        <v>41</v>
      </c>
      <c r="N11" s="3" t="str">
        <f t="shared" si="4"/>
        <v>HF_津波避難VR</v>
      </c>
      <c r="O11" s="34">
        <f>VLOOKUP(M11,PCA_固有ベクトル!$B$3:$L$42,選出特徴量!M$13,)</f>
        <v>6.0362844477694397E-2</v>
      </c>
      <c r="P11" s="19" t="s">
        <v>25</v>
      </c>
      <c r="Q11" s="3" t="str">
        <f t="shared" ref="Q11" si="33">VLOOKUP(P11,$W$2:$X$30,2,)</f>
        <v>LF/HF_5分休憩</v>
      </c>
      <c r="R11" s="18">
        <f>VLOOKUP(P11,ICA_固有ベクトル!$B$3:$L$42,選出特徴量!P$13,)</f>
        <v>1.9887310625755359E-2</v>
      </c>
      <c r="S11" s="19" t="s">
        <v>39</v>
      </c>
      <c r="T11" s="3" t="str">
        <f t="shared" ref="T11" si="34">VLOOKUP(S11,$W$2:$X$30,2,)</f>
        <v>4. 津波後_状態不安</v>
      </c>
      <c r="U11" s="18">
        <f>VLOOKUP(S11,ICA_固有ベクトル!$B$3:$L$42,選出特徴量!S$13,)</f>
        <v>1.7177563723367199E-2</v>
      </c>
      <c r="V11" s="5"/>
      <c r="W11" s="3" t="s">
        <v>42</v>
      </c>
      <c r="X11" s="13" t="s">
        <v>76</v>
      </c>
      <c r="Y11" s="9"/>
      <c r="Z11" s="10"/>
      <c r="AA11" s="8"/>
    </row>
    <row r="12" spans="1:27" ht="16">
      <c r="A12" s="3" t="s">
        <v>29</v>
      </c>
      <c r="B12" s="14" t="str">
        <f t="shared" si="0"/>
        <v>LF/(LF+HF)_津波避難VR</v>
      </c>
      <c r="C12" s="20">
        <f>VLOOKUP(A12,PCA_固有ベクトル!$B$3:$L$42,選出特徴量!A$13,)</f>
        <v>0.20280832766612031</v>
      </c>
      <c r="D12" s="19" t="s">
        <v>43</v>
      </c>
      <c r="E12" s="3" t="str">
        <f t="shared" si="1"/>
        <v>唾液（kU/l）_テスト歩行</v>
      </c>
      <c r="F12" s="17">
        <f>VLOOKUP(D12,PCA_固有ベクトル!$B$3:$L$42,選出特徴量!D$13,)</f>
        <v>0.22964410265326721</v>
      </c>
      <c r="G12" s="19" t="s">
        <v>32</v>
      </c>
      <c r="H12" s="3" t="str">
        <f t="shared" ref="H12" si="35">VLOOKUP(G12,$W$2:$X$30,2,)</f>
        <v>5. 休憩後_状態不安</v>
      </c>
      <c r="I12" s="17">
        <f>VLOOKUP(G12,PCA_固有ベクトル!$B$3:$L$42,選出特徴量!G$13,)</f>
        <v>-0.13703031817936909</v>
      </c>
      <c r="J12" s="19" t="s">
        <v>39</v>
      </c>
      <c r="K12" s="3" t="str">
        <f t="shared" ref="K12" si="36">VLOOKUP(J12,$W$2:$X$30,2,)</f>
        <v>4. 津波後_状態不安</v>
      </c>
      <c r="L12" s="17">
        <f>VLOOKUP(J12,PCA_固有ベクトル!$B$3:$L$42,選出特徴量!J$13,)</f>
        <v>-0.1825766579727654</v>
      </c>
      <c r="M12" s="34" t="s">
        <v>10</v>
      </c>
      <c r="N12" s="3" t="str">
        <f t="shared" si="4"/>
        <v>LF/HF_津波避難VR準備</v>
      </c>
      <c r="O12" s="34">
        <f>VLOOKUP(M12,PCA_固有ベクトル!$B$3:$L$42,選出特徴量!M$13,)</f>
        <v>6.0362844477694418E-2</v>
      </c>
      <c r="P12" s="19" t="s">
        <v>35</v>
      </c>
      <c r="Q12" s="3" t="str">
        <f t="shared" ref="Q12" si="37">VLOOKUP(P12,$W$2:$X$30,2,)</f>
        <v>LF_津波避難VR</v>
      </c>
      <c r="R12" s="18">
        <f>VLOOKUP(P12,ICA_固有ベクトル!$B$3:$L$42,選出特徴量!P$13,)</f>
        <v>-1.9116014490246681E-2</v>
      </c>
      <c r="S12" s="19" t="s">
        <v>20</v>
      </c>
      <c r="T12" s="3" t="str">
        <f t="shared" ref="T12" si="38">VLOOKUP(S12,$W$2:$X$30,2,)</f>
        <v>LF_実験教示</v>
      </c>
      <c r="U12" s="18">
        <f>VLOOKUP(S12,ICA_固有ベクトル!$B$3:$L$42,選出特徴量!S$13,)</f>
        <v>1.71389350611812E-2</v>
      </c>
      <c r="V12" s="5"/>
      <c r="W12" s="3" t="s">
        <v>38</v>
      </c>
      <c r="X12" s="12" t="s">
        <v>92</v>
      </c>
      <c r="Y12" s="9"/>
      <c r="Z12" s="10"/>
      <c r="AA12" s="8"/>
    </row>
    <row r="13" spans="1:27" ht="17" thickBot="1">
      <c r="A13" s="2">
        <v>3</v>
      </c>
      <c r="B13" s="2"/>
      <c r="C13" s="2"/>
      <c r="D13" s="2">
        <v>5</v>
      </c>
      <c r="E13" s="2"/>
      <c r="F13" s="2"/>
      <c r="G13" s="2">
        <v>7</v>
      </c>
      <c r="H13" s="2"/>
      <c r="I13" s="2"/>
      <c r="J13" s="2">
        <v>8</v>
      </c>
      <c r="K13" s="2"/>
      <c r="L13" s="2"/>
      <c r="M13" s="2">
        <v>2</v>
      </c>
      <c r="N13" s="2"/>
      <c r="O13" s="2"/>
      <c r="P13" s="2">
        <v>5</v>
      </c>
      <c r="Q13" s="2"/>
      <c r="R13" s="2"/>
      <c r="S13" s="2">
        <v>8</v>
      </c>
      <c r="T13" s="2"/>
      <c r="U13" s="2"/>
      <c r="V13" s="2"/>
      <c r="W13" s="25" t="s">
        <v>43</v>
      </c>
      <c r="X13" s="26" t="s">
        <v>77</v>
      </c>
      <c r="Y13" s="9"/>
      <c r="Z13" s="10"/>
      <c r="AA13" s="8"/>
    </row>
    <row r="14" spans="1:27" ht="17" thickTop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30" t="s">
        <v>20</v>
      </c>
      <c r="X14" s="31" t="s">
        <v>78</v>
      </c>
      <c r="Y14" s="9"/>
      <c r="Z14" s="10"/>
      <c r="AA14" s="8"/>
    </row>
    <row r="15" spans="1:27" ht="1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3" t="s">
        <v>27</v>
      </c>
      <c r="X15" s="13" t="s">
        <v>79</v>
      </c>
      <c r="Y15" s="9"/>
      <c r="Z15" s="10"/>
      <c r="AA15" s="8"/>
    </row>
    <row r="16" spans="1:27" ht="16">
      <c r="A16" s="21" t="s">
        <v>99</v>
      </c>
      <c r="B16" s="22" t="s">
        <v>100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3" t="s">
        <v>35</v>
      </c>
      <c r="X16" s="12" t="s">
        <v>94</v>
      </c>
      <c r="Y16" s="9"/>
      <c r="Z16" s="10"/>
      <c r="AA16" s="8"/>
    </row>
    <row r="17" spans="1:27" ht="16">
      <c r="A17" s="23" t="s">
        <v>101</v>
      </c>
      <c r="B17" s="22" t="s">
        <v>102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3" t="s">
        <v>21</v>
      </c>
      <c r="X17" s="12" t="s">
        <v>95</v>
      </c>
      <c r="Y17" s="9"/>
      <c r="Z17" s="10"/>
      <c r="AA17" s="8"/>
    </row>
    <row r="18" spans="1:27" ht="17" thickBo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5" t="s">
        <v>15</v>
      </c>
      <c r="X18" s="32" t="s">
        <v>93</v>
      </c>
      <c r="Y18" s="9"/>
      <c r="Z18" s="10"/>
      <c r="AA18" s="8"/>
    </row>
    <row r="19" spans="1:27" ht="17" thickTop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30" t="s">
        <v>14</v>
      </c>
      <c r="X19" s="31" t="s">
        <v>80</v>
      </c>
      <c r="Y19" s="9"/>
      <c r="Z19" s="10"/>
      <c r="AA19" s="8"/>
    </row>
    <row r="20" spans="1:27" ht="17" thickBo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5" t="s">
        <v>29</v>
      </c>
      <c r="X20" s="26" t="s">
        <v>81</v>
      </c>
      <c r="Y20" s="9"/>
      <c r="Z20" s="10"/>
      <c r="AA20" s="8"/>
    </row>
    <row r="21" spans="1:27" ht="17" thickTop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30" t="s">
        <v>37</v>
      </c>
      <c r="X21" s="31" t="s">
        <v>82</v>
      </c>
      <c r="Y21" s="9"/>
      <c r="Z21" s="10"/>
      <c r="AA21" s="8"/>
    </row>
    <row r="22" spans="1:27" ht="1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3" t="s">
        <v>25</v>
      </c>
      <c r="X22" s="13" t="s">
        <v>83</v>
      </c>
      <c r="Y22" s="9"/>
      <c r="Z22" s="10"/>
      <c r="AA22" s="8"/>
    </row>
    <row r="23" spans="1:27" ht="1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3" t="s">
        <v>22</v>
      </c>
      <c r="X23" s="12" t="s">
        <v>97</v>
      </c>
      <c r="Y23" s="9"/>
      <c r="Z23" s="10"/>
      <c r="AA23" s="8"/>
    </row>
    <row r="24" spans="1:27" ht="1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3" t="s">
        <v>10</v>
      </c>
      <c r="X24" s="13" t="s">
        <v>84</v>
      </c>
      <c r="Y24" s="9"/>
      <c r="Z24" s="10"/>
      <c r="AA24" s="8"/>
    </row>
    <row r="25" spans="1:27" ht="17" thickBo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5" t="s">
        <v>11</v>
      </c>
      <c r="X25" s="26" t="s">
        <v>85</v>
      </c>
      <c r="Y25" s="9"/>
      <c r="Z25" s="10"/>
      <c r="AA25" s="8"/>
    </row>
    <row r="26" spans="1:27" ht="18" thickTop="1" thickBot="1">
      <c r="W26" s="28" t="s">
        <v>47</v>
      </c>
      <c r="X26" s="29" t="s">
        <v>86</v>
      </c>
      <c r="Y26" s="5"/>
    </row>
    <row r="27" spans="1:27" ht="18" thickTop="1" thickBot="1">
      <c r="W27" s="28" t="s">
        <v>34</v>
      </c>
      <c r="X27" s="29" t="s">
        <v>87</v>
      </c>
      <c r="Y27" s="5"/>
    </row>
    <row r="28" spans="1:27" ht="18" thickTop="1" thickBot="1">
      <c r="W28" s="28" t="s">
        <v>30</v>
      </c>
      <c r="X28" s="29" t="s">
        <v>88</v>
      </c>
      <c r="Y28" s="5"/>
    </row>
    <row r="29" spans="1:27" ht="17" thickTop="1">
      <c r="W29" s="4" t="s">
        <v>24</v>
      </c>
      <c r="X29" s="11" t="s">
        <v>98</v>
      </c>
      <c r="Y29" s="5"/>
    </row>
    <row r="30" spans="1:27" ht="16">
      <c r="W30" s="3" t="s">
        <v>16</v>
      </c>
      <c r="X30" s="13" t="s">
        <v>89</v>
      </c>
      <c r="Y30" s="5"/>
    </row>
    <row r="31" spans="1:27" ht="16">
      <c r="Y31" s="5"/>
    </row>
    <row r="32" spans="1:27" ht="16">
      <c r="Y32" s="5"/>
    </row>
    <row r="33" spans="25:27">
      <c r="Y33" s="6"/>
    </row>
    <row r="34" spans="25:27" ht="16">
      <c r="Y34" s="6"/>
      <c r="AA34" s="5"/>
    </row>
    <row r="35" spans="25:27" ht="16">
      <c r="AA35" s="5"/>
    </row>
    <row r="36" spans="25:27" ht="16">
      <c r="AA36" s="5"/>
    </row>
    <row r="37" spans="25:27" ht="16">
      <c r="AA37" s="5"/>
    </row>
    <row r="38" spans="25:27" ht="16">
      <c r="AA38" s="5"/>
    </row>
    <row r="39" spans="25:27" ht="16">
      <c r="AA39" s="5"/>
    </row>
    <row r="40" spans="25:27" ht="16">
      <c r="AA40" s="5"/>
    </row>
    <row r="41" spans="25:27" ht="16">
      <c r="AA41" s="5"/>
    </row>
    <row r="42" spans="25:27" ht="16">
      <c r="AA42" s="5"/>
    </row>
    <row r="43" spans="25:27" ht="16">
      <c r="AA43" s="5"/>
    </row>
    <row r="44" spans="25:27" ht="16">
      <c r="AA44" s="5"/>
    </row>
    <row r="45" spans="25:27" ht="16">
      <c r="AA45" s="5"/>
    </row>
    <row r="46" spans="25:27" ht="16">
      <c r="AA46" s="5"/>
    </row>
    <row r="47" spans="25:27" ht="16">
      <c r="AA47" s="5"/>
    </row>
    <row r="48" spans="25:27" ht="16">
      <c r="AA48" s="5"/>
    </row>
    <row r="49" spans="27:27" ht="16">
      <c r="AA49" s="5"/>
    </row>
    <row r="50" spans="27:27" ht="16">
      <c r="AA50" s="5"/>
    </row>
    <row r="51" spans="27:27" ht="16">
      <c r="AA51" s="5"/>
    </row>
    <row r="52" spans="27:27" ht="16">
      <c r="AA52" s="5"/>
    </row>
    <row r="53" spans="27:27" ht="16">
      <c r="AA53" s="5"/>
    </row>
    <row r="54" spans="27:27" ht="16">
      <c r="AA54" s="5"/>
    </row>
    <row r="55" spans="27:27" ht="16">
      <c r="AA55" s="5"/>
    </row>
    <row r="56" spans="27:27" ht="16">
      <c r="AA56" s="5"/>
    </row>
    <row r="57" spans="27:27" ht="16">
      <c r="AA57" s="5"/>
    </row>
    <row r="58" spans="27:27" ht="16">
      <c r="AA58" s="5"/>
    </row>
    <row r="59" spans="27:27" ht="16">
      <c r="AA59" s="5"/>
    </row>
    <row r="60" spans="27:27" ht="16">
      <c r="AA60" s="5"/>
    </row>
    <row r="61" spans="27:27" ht="16">
      <c r="AA61" s="5"/>
    </row>
    <row r="62" spans="27:27" ht="16">
      <c r="AA62" s="5"/>
    </row>
    <row r="63" spans="27:27" ht="16">
      <c r="AA63" s="5"/>
    </row>
  </sheetData>
  <mergeCells count="7">
    <mergeCell ref="P1:R1"/>
    <mergeCell ref="S1:U1"/>
    <mergeCell ref="A1:C1"/>
    <mergeCell ref="D1:F1"/>
    <mergeCell ref="G1:I1"/>
    <mergeCell ref="J1:L1"/>
    <mergeCell ref="M1:O1"/>
  </mergeCells>
  <phoneticPr fontId="3"/>
  <conditionalFormatting sqref="A3:C12">
    <cfRule type="expression" dxfId="13" priority="3">
      <formula>$C3&lt;0</formula>
    </cfRule>
    <cfRule type="expression" dxfId="12" priority="4">
      <formula>$C3&gt;0</formula>
    </cfRule>
  </conditionalFormatting>
  <conditionalFormatting sqref="D3:F12">
    <cfRule type="expression" dxfId="11" priority="5">
      <formula>$F3&lt;0</formula>
    </cfRule>
    <cfRule type="expression" dxfId="10" priority="6">
      <formula>$F3&gt;0</formula>
    </cfRule>
  </conditionalFormatting>
  <conditionalFormatting sqref="G3:I12">
    <cfRule type="expression" dxfId="9" priority="7">
      <formula>$I3&gt;0</formula>
    </cfRule>
    <cfRule type="expression" dxfId="8" priority="8">
      <formula>$I3&lt;0</formula>
    </cfRule>
  </conditionalFormatting>
  <conditionalFormatting sqref="P3:R12">
    <cfRule type="expression" dxfId="7" priority="11">
      <formula>$R3&lt;0</formula>
    </cfRule>
    <cfRule type="expression" dxfId="6" priority="12">
      <formula>$R3&gt;0</formula>
    </cfRule>
  </conditionalFormatting>
  <conditionalFormatting sqref="S3:U12">
    <cfRule type="expression" dxfId="5" priority="13">
      <formula>$U3&lt;0</formula>
    </cfRule>
    <cfRule type="expression" dxfId="4" priority="14">
      <formula>$U3&gt;0</formula>
    </cfRule>
  </conditionalFormatting>
  <conditionalFormatting sqref="J3:L12">
    <cfRule type="expression" dxfId="3" priority="9">
      <formula>$L3&gt;0</formula>
    </cfRule>
    <cfRule type="expression" dxfId="2" priority="10">
      <formula>$L3&lt;0</formula>
    </cfRule>
  </conditionalFormatting>
  <conditionalFormatting sqref="M3:O12">
    <cfRule type="expression" dxfId="1" priority="1">
      <formula>$O3&lt;0</formula>
    </cfRule>
    <cfRule type="expression" dxfId="0" priority="2">
      <formula>$O3&gt;0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PCA_固有ベクトル</vt:lpstr>
      <vt:lpstr>ICA_固有ベクトル</vt:lpstr>
      <vt:lpstr>選出特徴量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2022-06-06T01:16:32Z</dcterms:created>
  <dcterms:modified xsi:type="dcterms:W3CDTF">2022-06-09T05:48:14Z</dcterms:modified>
</cp:coreProperties>
</file>