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W2\"/>
    </mc:Choice>
  </mc:AlternateContent>
  <xr:revisionPtr revIDLastSave="45" documentId="11_B31CDC2B88A1DC194EADD48ED25700A5D1E7298F" xr6:coauthVersionLast="36" xr6:coauthVersionMax="36" xr10:uidLastSave="{F5F136C8-CA59-41ED-A0D0-9B5C111FCCED}"/>
  <bookViews>
    <workbookView xWindow="120" yWindow="60" windowWidth="15180" windowHeight="9348" tabRatio="752" activeTab="1" xr2:uid="{00000000-000D-0000-FFFF-FFFF00000000}"/>
  </bookViews>
  <sheets>
    <sheet name="Original Data" sheetId="1" r:id="rId1"/>
    <sheet name="A-B Testing" sheetId="2" r:id="rId2"/>
    <sheet name="工作表3" sheetId="5" r:id="rId3"/>
    <sheet name="工作表5" sheetId="7" r:id="rId4"/>
    <sheet name="工作表2" sheetId="4" r:id="rId5"/>
  </sheets>
  <calcPr calcId="191029"/>
</workbook>
</file>

<file path=xl/calcChain.xml><?xml version="1.0" encoding="utf-8"?>
<calcChain xmlns="http://schemas.openxmlformats.org/spreadsheetml/2006/main">
  <c r="E7" i="2" l="1"/>
  <c r="F5" i="2"/>
  <c r="E5" i="2"/>
  <c r="F4" i="2"/>
  <c r="E4" i="2"/>
  <c r="F3" i="2"/>
  <c r="E3" i="2"/>
  <c r="E8" i="2" l="1"/>
  <c r="E9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<sst xmlns="http://schemas.openxmlformats.org/spreadsheetml/2006/main" count="33" uniqueCount="30">
  <si>
    <t>QTR</t>
  </si>
  <si>
    <t>ACC</t>
  </si>
  <si>
    <t>FUEL</t>
  </si>
  <si>
    <t>ratio</t>
    <phoneticPr fontId="0" type="noConversion"/>
  </si>
  <si>
    <t>control</t>
    <phoneticPr fontId="3" type="noConversion"/>
  </si>
  <si>
    <t>exp</t>
    <phoneticPr fontId="3" type="noConversion"/>
  </si>
  <si>
    <t>Average</t>
    <phoneticPr fontId="5" type="noConversion"/>
  </si>
  <si>
    <t>Var</t>
    <phoneticPr fontId="5" type="noConversion"/>
  </si>
  <si>
    <t>n</t>
    <phoneticPr fontId="5" type="noConversion"/>
  </si>
  <si>
    <t>Diff</t>
    <phoneticPr fontId="5" type="noConversion"/>
  </si>
  <si>
    <t>z-Value</t>
    <phoneticPr fontId="5" type="noConversion"/>
  </si>
  <si>
    <t>p-Value</t>
    <phoneticPr fontId="5" type="noConversion"/>
  </si>
  <si>
    <t>CONTROL</t>
    <phoneticPr fontId="3" type="noConversion"/>
  </si>
  <si>
    <t>EXP</t>
    <phoneticPr fontId="3" type="noConversion"/>
  </si>
  <si>
    <t>組界</t>
  </si>
  <si>
    <t>其他</t>
  </si>
  <si>
    <t>頻率</t>
  </si>
  <si>
    <t>t 檢定：兩個母體平均數差的檢定，假設變異數不相等</t>
  </si>
  <si>
    <t>變數 1</t>
  </si>
  <si>
    <t>變數 2</t>
  </si>
  <si>
    <t>平均數</t>
  </si>
  <si>
    <t>變異數</t>
  </si>
  <si>
    <t>觀察值個數</t>
  </si>
  <si>
    <t>假設的均數差</t>
  </si>
  <si>
    <t>自由度</t>
  </si>
  <si>
    <t>臨界值：單尾</t>
  </si>
  <si>
    <t>臨界值：雙尾</t>
  </si>
  <si>
    <r>
      <t xml:space="preserve">t </t>
    </r>
    <r>
      <rPr>
        <sz val="10"/>
        <rFont val="Arial"/>
        <family val="2"/>
      </rPr>
      <t>統計</t>
    </r>
  </si>
  <si>
    <r>
      <t xml:space="preserve">P(T&lt;=t) </t>
    </r>
    <r>
      <rPr>
        <sz val="10"/>
        <rFont val="Arial"/>
        <family val="2"/>
      </rPr>
      <t>單尾</t>
    </r>
  </si>
  <si>
    <r>
      <t xml:space="preserve">P(T&lt;=t) </t>
    </r>
    <r>
      <rPr>
        <sz val="10"/>
        <rFont val="Arial"/>
        <family val="2"/>
      </rPr>
      <t>雙尾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</si>
</sst>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_ "/>
    <numFmt numFmtId="177" formatCode="0.000%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Arial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2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/>
    <xf numFmtId="0" fontId="0" fillId="0" borderId="0" xfId="0" applyFill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工作表3!$A$2:$A$7</c:f>
              <c:strCache>
                <c:ptCount val="6"/>
                <c:pt idx="0">
                  <c:v>4.361080532</c:v>
                </c:pt>
                <c:pt idx="1">
                  <c:v>4.958077208</c:v>
                </c:pt>
                <c:pt idx="2">
                  <c:v>5.555073884</c:v>
                </c:pt>
                <c:pt idx="3">
                  <c:v>6.15207056</c:v>
                </c:pt>
                <c:pt idx="4">
                  <c:v>6.749067237</c:v>
                </c:pt>
                <c:pt idx="5">
                  <c:v>其他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AF6-93C3-7D4DA10E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42000"/>
        <c:axId val="2079563728"/>
      </c:barChart>
      <c:catAx>
        <c:axId val="18681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63728"/>
        <c:crosses val="autoZero"/>
        <c:auto val="1"/>
        <c:lblAlgn val="ctr"/>
        <c:lblOffset val="100"/>
        <c:noMultiLvlLbl val="0"/>
      </c:catAx>
      <c:valAx>
        <c:axId val="207956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14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工作表5!$A$2:$A$6</c:f>
              <c:strCache>
                <c:ptCount val="5"/>
                <c:pt idx="0">
                  <c:v>4.361080532</c:v>
                </c:pt>
                <c:pt idx="1">
                  <c:v>5.107326377</c:v>
                </c:pt>
                <c:pt idx="2">
                  <c:v>5.853572222</c:v>
                </c:pt>
                <c:pt idx="3">
                  <c:v>6.599818067</c:v>
                </c:pt>
                <c:pt idx="4">
                  <c:v>其他</c:v>
                </c:pt>
              </c:strCache>
            </c:strRef>
          </c:cat>
          <c:val>
            <c:numRef>
              <c:f>工作表5!$B$2:$B$6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740-A2E4-BBD24E85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81136"/>
        <c:axId val="1779299200"/>
      </c:barChart>
      <c:catAx>
        <c:axId val="155048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9299200"/>
        <c:crosses val="autoZero"/>
        <c:auto val="1"/>
        <c:lblAlgn val="ctr"/>
        <c:lblOffset val="100"/>
        <c:noMultiLvlLbl val="0"/>
      </c:catAx>
      <c:valAx>
        <c:axId val="177929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481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160020</xdr:rowOff>
    </xdr:from>
    <xdr:to>
      <xdr:col>11</xdr:col>
      <xdr:colOff>441960</xdr:colOff>
      <xdr:row>25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2D7C73-8766-4CE0-ACA3-2F6AA2602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160020</xdr:rowOff>
    </xdr:from>
    <xdr:to>
      <xdr:col>9</xdr:col>
      <xdr:colOff>251460</xdr:colOff>
      <xdr:row>24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94AFA1-9EB1-4CD5-8B62-6E238D342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selection activeCell="D31" sqref="D31:D53"/>
    </sheetView>
  </sheetViews>
  <sheetFormatPr defaultRowHeight="13.2" x14ac:dyDescent="0.25"/>
  <cols>
    <col min="1" max="2" width="9.21875" style="1"/>
    <col min="3" max="3" width="15.2187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192</v>
      </c>
      <c r="C2" s="1">
        <v>32.591999999999999</v>
      </c>
      <c r="D2">
        <f>B2/C2</f>
        <v>5.8910162002945512</v>
      </c>
    </row>
    <row r="3" spans="1:4" x14ac:dyDescent="0.25">
      <c r="A3" s="1">
        <v>2</v>
      </c>
      <c r="B3" s="1">
        <v>238</v>
      </c>
      <c r="C3" s="1">
        <v>37.25</v>
      </c>
      <c r="D3">
        <f t="shared" ref="D3:D53" si="0">B3/C3</f>
        <v>6.3892617449664426</v>
      </c>
    </row>
    <row r="4" spans="1:4" x14ac:dyDescent="0.25">
      <c r="A4" s="1">
        <v>3</v>
      </c>
      <c r="B4" s="1">
        <v>232</v>
      </c>
      <c r="C4" s="1">
        <v>40.031999999999996</v>
      </c>
      <c r="D4">
        <f t="shared" si="0"/>
        <v>5.7953637090327739</v>
      </c>
    </row>
    <row r="5" spans="1:4" x14ac:dyDescent="0.25">
      <c r="A5" s="1">
        <v>4</v>
      </c>
      <c r="B5" s="1">
        <v>246</v>
      </c>
      <c r="C5" s="1">
        <v>35.851999999999997</v>
      </c>
      <c r="D5">
        <f t="shared" si="0"/>
        <v>6.861541894454982</v>
      </c>
    </row>
    <row r="6" spans="1:4" x14ac:dyDescent="0.25">
      <c r="A6" s="1">
        <v>5</v>
      </c>
      <c r="B6" s="1">
        <v>185</v>
      </c>
      <c r="C6" s="1">
        <v>38.225999999999999</v>
      </c>
      <c r="D6">
        <f t="shared" si="0"/>
        <v>4.8396379427614713</v>
      </c>
    </row>
    <row r="7" spans="1:4" x14ac:dyDescent="0.25">
      <c r="A7" s="1">
        <v>6</v>
      </c>
      <c r="B7" s="1">
        <v>274</v>
      </c>
      <c r="C7" s="1">
        <v>38.710999999999999</v>
      </c>
      <c r="D7">
        <f t="shared" si="0"/>
        <v>7.0780914985404664</v>
      </c>
    </row>
    <row r="8" spans="1:4" x14ac:dyDescent="0.25">
      <c r="A8" s="1">
        <v>7</v>
      </c>
      <c r="B8" s="1">
        <v>266</v>
      </c>
      <c r="C8" s="1">
        <v>43.139000000000003</v>
      </c>
      <c r="D8">
        <f t="shared" si="0"/>
        <v>6.1661141890168985</v>
      </c>
    </row>
    <row r="9" spans="1:4" x14ac:dyDescent="0.25">
      <c r="A9" s="1">
        <v>8</v>
      </c>
      <c r="B9" s="1">
        <v>196</v>
      </c>
      <c r="C9" s="1">
        <v>40.433999999999997</v>
      </c>
      <c r="D9">
        <f t="shared" si="0"/>
        <v>4.8474056487114812</v>
      </c>
    </row>
    <row r="10" spans="1:4" x14ac:dyDescent="0.25">
      <c r="A10" s="1">
        <v>9</v>
      </c>
      <c r="B10" s="1">
        <v>170</v>
      </c>
      <c r="C10" s="1">
        <v>35.898000000000003</v>
      </c>
      <c r="D10">
        <f t="shared" si="0"/>
        <v>4.7356398685163512</v>
      </c>
    </row>
    <row r="11" spans="1:4" x14ac:dyDescent="0.25">
      <c r="A11" s="1">
        <v>10</v>
      </c>
      <c r="B11" s="1">
        <v>234</v>
      </c>
      <c r="C11" s="1">
        <v>37.110999999999997</v>
      </c>
      <c r="D11">
        <f t="shared" si="0"/>
        <v>6.3054081000242519</v>
      </c>
    </row>
    <row r="12" spans="1:4" x14ac:dyDescent="0.25">
      <c r="A12" s="1">
        <v>11</v>
      </c>
      <c r="B12" s="1">
        <v>272</v>
      </c>
      <c r="C12" s="1">
        <v>38.944000000000003</v>
      </c>
      <c r="D12">
        <f t="shared" si="0"/>
        <v>6.9843878389482326</v>
      </c>
    </row>
    <row r="13" spans="1:4" x14ac:dyDescent="0.25">
      <c r="A13" s="1">
        <v>12</v>
      </c>
      <c r="B13" s="1">
        <v>234</v>
      </c>
      <c r="C13" s="1">
        <v>37.716999999999999</v>
      </c>
      <c r="D13">
        <f t="shared" si="0"/>
        <v>6.2040989474242387</v>
      </c>
    </row>
    <row r="14" spans="1:4" x14ac:dyDescent="0.25">
      <c r="A14" s="1">
        <v>13</v>
      </c>
      <c r="B14" s="1">
        <v>210</v>
      </c>
      <c r="C14" s="1">
        <v>37.860999999999997</v>
      </c>
      <c r="D14">
        <f t="shared" si="0"/>
        <v>5.5466046855603395</v>
      </c>
    </row>
    <row r="15" spans="1:4" x14ac:dyDescent="0.25">
      <c r="A15" s="1">
        <v>14</v>
      </c>
      <c r="B15" s="1">
        <v>280</v>
      </c>
      <c r="C15" s="1">
        <v>42.524000000000001</v>
      </c>
      <c r="D15">
        <f t="shared" si="0"/>
        <v>6.5845169786473523</v>
      </c>
    </row>
    <row r="16" spans="1:4" x14ac:dyDescent="0.25">
      <c r="A16" s="1">
        <v>15</v>
      </c>
      <c r="B16" s="1">
        <v>246</v>
      </c>
      <c r="C16" s="1">
        <v>43.965000000000003</v>
      </c>
      <c r="D16">
        <f t="shared" si="0"/>
        <v>5.595359945411122</v>
      </c>
    </row>
    <row r="17" spans="1:4" x14ac:dyDescent="0.25">
      <c r="A17" s="1">
        <v>16</v>
      </c>
      <c r="B17" s="1">
        <v>248</v>
      </c>
      <c r="C17" s="1">
        <v>41.975999999999999</v>
      </c>
      <c r="D17">
        <f t="shared" si="0"/>
        <v>5.9081379836096817</v>
      </c>
    </row>
    <row r="18" spans="1:4" x14ac:dyDescent="0.25">
      <c r="A18" s="1">
        <v>17</v>
      </c>
      <c r="B18" s="1">
        <v>269</v>
      </c>
      <c r="C18" s="1">
        <v>42.917999999999999</v>
      </c>
      <c r="D18">
        <f t="shared" si="0"/>
        <v>6.2677664383242462</v>
      </c>
    </row>
    <row r="19" spans="1:4" x14ac:dyDescent="0.25">
      <c r="A19" s="1">
        <v>18</v>
      </c>
      <c r="B19" s="1">
        <v>326</v>
      </c>
      <c r="C19" s="1">
        <v>49.789000000000001</v>
      </c>
      <c r="D19">
        <f t="shared" si="0"/>
        <v>6.5476310028319507</v>
      </c>
    </row>
    <row r="20" spans="1:4" x14ac:dyDescent="0.25">
      <c r="A20" s="1">
        <v>19</v>
      </c>
      <c r="B20" s="1">
        <v>342</v>
      </c>
      <c r="C20" s="1">
        <v>48.454000000000001</v>
      </c>
      <c r="D20">
        <f t="shared" si="0"/>
        <v>7.0582408057126349</v>
      </c>
    </row>
    <row r="21" spans="1:4" x14ac:dyDescent="0.25">
      <c r="A21" s="1">
        <v>20</v>
      </c>
      <c r="B21" s="1">
        <v>257</v>
      </c>
      <c r="C21" s="1">
        <v>45.055999999999997</v>
      </c>
      <c r="D21">
        <f t="shared" si="0"/>
        <v>5.7040127840909092</v>
      </c>
    </row>
    <row r="22" spans="1:4" x14ac:dyDescent="0.25">
      <c r="A22" s="1">
        <v>21</v>
      </c>
      <c r="B22" s="1">
        <v>280</v>
      </c>
      <c r="C22" s="1">
        <v>49.384999999999998</v>
      </c>
      <c r="D22">
        <f t="shared" si="0"/>
        <v>5.6697377746279241</v>
      </c>
    </row>
    <row r="23" spans="1:4" x14ac:dyDescent="0.25">
      <c r="A23" s="1">
        <v>22</v>
      </c>
      <c r="B23" s="1">
        <v>290</v>
      </c>
      <c r="C23" s="1">
        <v>42.524000000000001</v>
      </c>
      <c r="D23">
        <f t="shared" si="0"/>
        <v>6.8196782993133285</v>
      </c>
    </row>
    <row r="24" spans="1:4" x14ac:dyDescent="0.25">
      <c r="A24" s="1">
        <v>23</v>
      </c>
      <c r="B24" s="1">
        <v>356</v>
      </c>
      <c r="C24" s="1">
        <v>51.223999999999997</v>
      </c>
      <c r="D24">
        <f t="shared" si="0"/>
        <v>6.9498672497266911</v>
      </c>
    </row>
    <row r="25" spans="1:4" x14ac:dyDescent="0.25">
      <c r="A25" s="1">
        <v>24</v>
      </c>
      <c r="B25" s="1">
        <v>295</v>
      </c>
      <c r="C25" s="1">
        <v>48.561999999999998</v>
      </c>
      <c r="D25">
        <f t="shared" si="0"/>
        <v>6.0747086199085709</v>
      </c>
    </row>
    <row r="26" spans="1:4" x14ac:dyDescent="0.25">
      <c r="A26" s="1">
        <v>25</v>
      </c>
      <c r="B26" s="1">
        <v>279</v>
      </c>
      <c r="C26" s="1">
        <v>48.167000000000002</v>
      </c>
      <c r="D26">
        <f t="shared" si="0"/>
        <v>5.7923474578030598</v>
      </c>
    </row>
    <row r="27" spans="1:4" x14ac:dyDescent="0.25">
      <c r="A27" s="1">
        <v>26</v>
      </c>
      <c r="B27" s="1">
        <v>330</v>
      </c>
      <c r="C27" s="1">
        <v>51.362000000000002</v>
      </c>
      <c r="D27">
        <f t="shared" si="0"/>
        <v>6.4249834508002026</v>
      </c>
    </row>
    <row r="28" spans="1:4" x14ac:dyDescent="0.25">
      <c r="A28" s="1">
        <v>27</v>
      </c>
      <c r="B28" s="1">
        <v>354</v>
      </c>
      <c r="C28" s="1">
        <v>54.646000000000001</v>
      </c>
      <c r="D28">
        <f t="shared" si="0"/>
        <v>6.4780587783186325</v>
      </c>
    </row>
    <row r="29" spans="1:4" x14ac:dyDescent="0.25">
      <c r="A29" s="1">
        <v>28</v>
      </c>
      <c r="B29" s="1">
        <v>331</v>
      </c>
      <c r="C29" s="1">
        <v>53.398000000000003</v>
      </c>
      <c r="D29">
        <f t="shared" si="0"/>
        <v>6.198734034982583</v>
      </c>
    </row>
    <row r="30" spans="1:4" x14ac:dyDescent="0.25">
      <c r="A30" s="1">
        <v>29</v>
      </c>
      <c r="B30" s="1">
        <v>291</v>
      </c>
      <c r="C30" s="1">
        <v>50.584000000000003</v>
      </c>
      <c r="D30">
        <f t="shared" si="0"/>
        <v>5.7528072117665658</v>
      </c>
    </row>
    <row r="31" spans="1:4" x14ac:dyDescent="0.25">
      <c r="A31" s="1">
        <v>30</v>
      </c>
      <c r="B31" s="1">
        <v>377</v>
      </c>
      <c r="C31" s="1">
        <v>51.32</v>
      </c>
      <c r="D31">
        <f t="shared" si="0"/>
        <v>7.3460639127045981</v>
      </c>
    </row>
    <row r="32" spans="1:4" x14ac:dyDescent="0.25">
      <c r="A32" s="1">
        <v>31</v>
      </c>
      <c r="B32" s="1">
        <v>327</v>
      </c>
      <c r="C32" s="1">
        <v>50.81</v>
      </c>
      <c r="D32">
        <f t="shared" si="0"/>
        <v>6.4357409958669551</v>
      </c>
    </row>
    <row r="33" spans="1:4" x14ac:dyDescent="0.25">
      <c r="A33" s="1">
        <v>32</v>
      </c>
      <c r="B33" s="1">
        <v>301</v>
      </c>
      <c r="C33" s="1">
        <v>46.271999999999998</v>
      </c>
      <c r="D33">
        <f t="shared" si="0"/>
        <v>6.505013831258645</v>
      </c>
    </row>
    <row r="34" spans="1:4" x14ac:dyDescent="0.25">
      <c r="A34" s="1">
        <v>33</v>
      </c>
      <c r="B34" s="1">
        <v>269</v>
      </c>
      <c r="C34" s="1">
        <v>48.664000000000001</v>
      </c>
      <c r="D34">
        <f t="shared" si="0"/>
        <v>5.5277001479533121</v>
      </c>
    </row>
    <row r="35" spans="1:4" x14ac:dyDescent="0.25">
      <c r="A35" s="1">
        <v>34</v>
      </c>
      <c r="B35" s="1">
        <v>314</v>
      </c>
      <c r="C35" s="1">
        <v>48.122</v>
      </c>
      <c r="D35">
        <f t="shared" si="0"/>
        <v>6.5250820830389431</v>
      </c>
    </row>
    <row r="36" spans="1:4" x14ac:dyDescent="0.25">
      <c r="A36" s="1">
        <v>35</v>
      </c>
      <c r="B36" s="1">
        <v>318</v>
      </c>
      <c r="C36" s="1">
        <v>47.482999999999997</v>
      </c>
      <c r="D36">
        <f t="shared" si="0"/>
        <v>6.6971337110123628</v>
      </c>
    </row>
    <row r="37" spans="1:4" x14ac:dyDescent="0.25">
      <c r="A37" s="1">
        <v>36</v>
      </c>
      <c r="B37" s="1">
        <v>288</v>
      </c>
      <c r="C37" s="1">
        <v>44.731999999999999</v>
      </c>
      <c r="D37">
        <f t="shared" si="0"/>
        <v>6.4383439148707859</v>
      </c>
    </row>
    <row r="38" spans="1:4" x14ac:dyDescent="0.25">
      <c r="A38" s="1">
        <v>37</v>
      </c>
      <c r="B38" s="1">
        <v>242</v>
      </c>
      <c r="C38" s="1">
        <v>46.143000000000001</v>
      </c>
      <c r="D38">
        <f t="shared" si="0"/>
        <v>5.2445658062978131</v>
      </c>
    </row>
    <row r="39" spans="1:4" x14ac:dyDescent="0.25">
      <c r="A39" s="1">
        <v>38</v>
      </c>
      <c r="B39" s="1">
        <v>268</v>
      </c>
      <c r="C39" s="1">
        <v>44.128999999999998</v>
      </c>
      <c r="D39">
        <f t="shared" si="0"/>
        <v>6.0731038546080809</v>
      </c>
    </row>
    <row r="40" spans="1:4" x14ac:dyDescent="0.25">
      <c r="A40" s="1">
        <v>39</v>
      </c>
      <c r="B40" s="1">
        <v>327</v>
      </c>
      <c r="C40" s="1">
        <v>46.258000000000003</v>
      </c>
      <c r="D40">
        <f t="shared" si="0"/>
        <v>7.0690475161053223</v>
      </c>
    </row>
    <row r="41" spans="1:4" x14ac:dyDescent="0.25">
      <c r="A41" s="1">
        <v>40</v>
      </c>
      <c r="B41" s="1">
        <v>253</v>
      </c>
      <c r="C41" s="1">
        <v>48.23</v>
      </c>
      <c r="D41">
        <f t="shared" si="0"/>
        <v>5.2456976985278878</v>
      </c>
    </row>
    <row r="42" spans="1:4" x14ac:dyDescent="0.25">
      <c r="A42" s="1">
        <v>41</v>
      </c>
      <c r="B42" s="1">
        <v>215</v>
      </c>
      <c r="C42" s="1">
        <v>46.459000000000003</v>
      </c>
      <c r="D42">
        <f t="shared" si="0"/>
        <v>4.6277362836048983</v>
      </c>
    </row>
    <row r="43" spans="1:4" x14ac:dyDescent="0.25">
      <c r="A43" s="1">
        <v>42</v>
      </c>
      <c r="B43" s="1">
        <v>263</v>
      </c>
      <c r="C43" s="1">
        <v>50.686</v>
      </c>
      <c r="D43">
        <f t="shared" si="0"/>
        <v>5.1888095332044353</v>
      </c>
    </row>
    <row r="44" spans="1:4" x14ac:dyDescent="0.25">
      <c r="A44" s="1">
        <v>43</v>
      </c>
      <c r="B44" s="1">
        <v>319</v>
      </c>
      <c r="C44" s="1">
        <v>49.680999999999997</v>
      </c>
      <c r="D44">
        <f t="shared" si="0"/>
        <v>6.4209657615587448</v>
      </c>
    </row>
    <row r="45" spans="1:4" x14ac:dyDescent="0.25">
      <c r="A45" s="1">
        <v>44</v>
      </c>
      <c r="B45" s="1">
        <v>263</v>
      </c>
      <c r="C45" s="1">
        <v>51.029000000000003</v>
      </c>
      <c r="D45">
        <f t="shared" si="0"/>
        <v>5.1539320778380917</v>
      </c>
    </row>
    <row r="46" spans="1:4" x14ac:dyDescent="0.25">
      <c r="A46" s="1">
        <v>45</v>
      </c>
      <c r="B46" s="1">
        <v>206</v>
      </c>
      <c r="C46" s="1">
        <v>47.235999999999997</v>
      </c>
      <c r="D46">
        <f t="shared" si="0"/>
        <v>4.3610805317977812</v>
      </c>
    </row>
    <row r="47" spans="1:4" x14ac:dyDescent="0.25">
      <c r="A47" s="1">
        <v>46</v>
      </c>
      <c r="B47" s="1">
        <v>286</v>
      </c>
      <c r="C47" s="1">
        <v>51.716999999999999</v>
      </c>
      <c r="D47">
        <f t="shared" si="0"/>
        <v>5.5300964866484907</v>
      </c>
    </row>
    <row r="48" spans="1:4" x14ac:dyDescent="0.25">
      <c r="A48" s="1">
        <v>47</v>
      </c>
      <c r="B48" s="1">
        <v>323</v>
      </c>
      <c r="C48" s="1">
        <v>51.823999999999998</v>
      </c>
      <c r="D48">
        <f t="shared" si="0"/>
        <v>6.2326335288669341</v>
      </c>
    </row>
    <row r="49" spans="1:4" x14ac:dyDescent="0.25">
      <c r="A49" s="1">
        <v>48</v>
      </c>
      <c r="B49" s="1">
        <v>306</v>
      </c>
      <c r="C49" s="1">
        <v>49.38</v>
      </c>
      <c r="D49">
        <f t="shared" si="0"/>
        <v>6.1968408262454435</v>
      </c>
    </row>
    <row r="50" spans="1:4" x14ac:dyDescent="0.25">
      <c r="A50" s="1">
        <v>49</v>
      </c>
      <c r="B50" s="1">
        <v>230</v>
      </c>
      <c r="C50" s="1">
        <v>47.960999999999999</v>
      </c>
      <c r="D50">
        <f t="shared" si="0"/>
        <v>4.7955630616542608</v>
      </c>
    </row>
    <row r="51" spans="1:4" x14ac:dyDescent="0.25">
      <c r="A51" s="1">
        <v>50</v>
      </c>
      <c r="B51" s="1">
        <v>304</v>
      </c>
      <c r="C51" s="1">
        <v>46.039000000000001</v>
      </c>
      <c r="D51">
        <f t="shared" si="0"/>
        <v>6.603097373965551</v>
      </c>
    </row>
    <row r="52" spans="1:4" x14ac:dyDescent="0.25">
      <c r="A52" s="1">
        <v>51</v>
      </c>
      <c r="B52" s="1">
        <v>311</v>
      </c>
      <c r="C52" s="1">
        <v>55.683</v>
      </c>
      <c r="D52">
        <f t="shared" si="0"/>
        <v>5.5851875796921862</v>
      </c>
    </row>
    <row r="53" spans="1:4" x14ac:dyDescent="0.25">
      <c r="A53" s="1">
        <v>52</v>
      </c>
      <c r="B53" s="1">
        <v>292</v>
      </c>
      <c r="C53" s="1">
        <v>52.262999999999998</v>
      </c>
      <c r="D53">
        <f t="shared" si="0"/>
        <v>5.5871266479153512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C9FE-72DA-4F4D-A6C6-411B4ED29A3D}">
  <dimension ref="A1:F30"/>
  <sheetViews>
    <sheetView tabSelected="1" workbookViewId="0">
      <selection activeCell="E22" sqref="E22"/>
    </sheetView>
  </sheetViews>
  <sheetFormatPr defaultRowHeight="13.2" x14ac:dyDescent="0.25"/>
  <cols>
    <col min="5" max="5" width="21.33203125" bestFit="1" customWidth="1"/>
  </cols>
  <sheetData>
    <row r="1" spans="1:6" x14ac:dyDescent="0.25">
      <c r="A1" s="3" t="s">
        <v>4</v>
      </c>
      <c r="B1" s="3" t="s">
        <v>5</v>
      </c>
    </row>
    <row r="2" spans="1:6" x14ac:dyDescent="0.25">
      <c r="A2">
        <v>5.8910162002945512</v>
      </c>
      <c r="B2">
        <v>7.3460639127045981</v>
      </c>
      <c r="E2" s="3" t="s">
        <v>12</v>
      </c>
      <c r="F2" s="3" t="s">
        <v>13</v>
      </c>
    </row>
    <row r="3" spans="1:6" x14ac:dyDescent="0.25">
      <c r="A3">
        <v>6.3892617449664426</v>
      </c>
      <c r="B3">
        <v>6.4357409958669551</v>
      </c>
      <c r="D3" t="s">
        <v>6</v>
      </c>
      <c r="E3" s="4">
        <f>AVERAGE(A2:A30)</f>
        <v>6.1196952097975137</v>
      </c>
      <c r="F3" s="4">
        <f>AVERAGE(B2:B24)</f>
        <v>5.8865462245755165</v>
      </c>
    </row>
    <row r="4" spans="1:6" x14ac:dyDescent="0.25">
      <c r="A4">
        <v>5.7953637090327739</v>
      </c>
      <c r="B4">
        <v>6.505013831258645</v>
      </c>
      <c r="D4" t="s">
        <v>7</v>
      </c>
      <c r="E4">
        <f>VAR(A2:A30)</f>
        <v>0.41569721465048459</v>
      </c>
      <c r="F4">
        <f>VAR(B2:B24)</f>
        <v>0.63710753588725832</v>
      </c>
    </row>
    <row r="5" spans="1:6" x14ac:dyDescent="0.25">
      <c r="A5">
        <v>6.861541894454982</v>
      </c>
      <c r="B5">
        <v>5.5277001479533121</v>
      </c>
      <c r="D5" t="s">
        <v>8</v>
      </c>
      <c r="E5">
        <f>COUNT(A2:A30)</f>
        <v>29</v>
      </c>
      <c r="F5">
        <f>COUNT(B2:B24)</f>
        <v>23</v>
      </c>
    </row>
    <row r="6" spans="1:6" x14ac:dyDescent="0.25">
      <c r="A6">
        <v>4.8396379427614713</v>
      </c>
      <c r="B6">
        <v>6.5250820830389431</v>
      </c>
    </row>
    <row r="7" spans="1:6" x14ac:dyDescent="0.25">
      <c r="A7">
        <v>7.0780914985404664</v>
      </c>
      <c r="B7">
        <v>6.6971337110123628</v>
      </c>
      <c r="D7" t="s">
        <v>9</v>
      </c>
      <c r="E7" s="5">
        <f>F3-E3</f>
        <v>-0.23314898522199723</v>
      </c>
    </row>
    <row r="8" spans="1:6" x14ac:dyDescent="0.25">
      <c r="A8">
        <v>6.1661141890168985</v>
      </c>
      <c r="B8">
        <v>6.4383439148707859</v>
      </c>
      <c r="D8" t="s">
        <v>10</v>
      </c>
      <c r="E8">
        <f>E7/SQRT(E4/E5+F4/F5)</f>
        <v>-1.1371806971730389</v>
      </c>
    </row>
    <row r="9" spans="1:6" x14ac:dyDescent="0.25">
      <c r="A9">
        <v>4.8474056487114812</v>
      </c>
      <c r="B9">
        <v>5.2445658062978131</v>
      </c>
      <c r="D9" t="s">
        <v>11</v>
      </c>
      <c r="E9" s="6">
        <f>NORMSDIST(-E8)</f>
        <v>0.87226862269892014</v>
      </c>
    </row>
    <row r="10" spans="1:6" x14ac:dyDescent="0.25">
      <c r="A10">
        <v>4.7356398685163512</v>
      </c>
      <c r="B10">
        <v>6.0731038546080809</v>
      </c>
    </row>
    <row r="11" spans="1:6" x14ac:dyDescent="0.25">
      <c r="A11">
        <v>6.3054081000242519</v>
      </c>
      <c r="B11">
        <v>7.0690475161053223</v>
      </c>
    </row>
    <row r="12" spans="1:6" x14ac:dyDescent="0.25">
      <c r="A12">
        <v>6.9843878389482326</v>
      </c>
      <c r="B12">
        <v>5.2456976985278878</v>
      </c>
    </row>
    <row r="13" spans="1:6" x14ac:dyDescent="0.25">
      <c r="A13">
        <v>6.2040989474242387</v>
      </c>
      <c r="B13">
        <v>4.6277362836048983</v>
      </c>
    </row>
    <row r="14" spans="1:6" x14ac:dyDescent="0.25">
      <c r="A14">
        <v>5.5466046855603395</v>
      </c>
      <c r="B14">
        <v>5.1888095332044353</v>
      </c>
    </row>
    <row r="15" spans="1:6" x14ac:dyDescent="0.25">
      <c r="A15">
        <v>6.5845169786473523</v>
      </c>
      <c r="B15">
        <v>6.4209657615587448</v>
      </c>
    </row>
    <row r="16" spans="1:6" x14ac:dyDescent="0.25">
      <c r="A16">
        <v>5.595359945411122</v>
      </c>
      <c r="B16">
        <v>5.1539320778380917</v>
      </c>
    </row>
    <row r="17" spans="1:2" x14ac:dyDescent="0.25">
      <c r="A17">
        <v>5.9081379836096817</v>
      </c>
      <c r="B17">
        <v>4.3610805317977812</v>
      </c>
    </row>
    <row r="18" spans="1:2" x14ac:dyDescent="0.25">
      <c r="A18">
        <v>6.2677664383242462</v>
      </c>
      <c r="B18">
        <v>5.5300964866484907</v>
      </c>
    </row>
    <row r="19" spans="1:2" x14ac:dyDescent="0.25">
      <c r="A19">
        <v>6.5476310028319507</v>
      </c>
      <c r="B19">
        <v>6.2326335288669341</v>
      </c>
    </row>
    <row r="20" spans="1:2" x14ac:dyDescent="0.25">
      <c r="A20">
        <v>7.0582408057126349</v>
      </c>
      <c r="B20">
        <v>6.1968408262454435</v>
      </c>
    </row>
    <row r="21" spans="1:2" x14ac:dyDescent="0.25">
      <c r="A21">
        <v>5.7040127840909092</v>
      </c>
      <c r="B21">
        <v>4.7955630616542608</v>
      </c>
    </row>
    <row r="22" spans="1:2" x14ac:dyDescent="0.25">
      <c r="A22">
        <v>5.6697377746279241</v>
      </c>
      <c r="B22">
        <v>6.603097373965551</v>
      </c>
    </row>
    <row r="23" spans="1:2" x14ac:dyDescent="0.25">
      <c r="A23">
        <v>6.8196782993133285</v>
      </c>
      <c r="B23">
        <v>5.5851875796921862</v>
      </c>
    </row>
    <row r="24" spans="1:2" x14ac:dyDescent="0.25">
      <c r="A24">
        <v>6.9498672497266911</v>
      </c>
      <c r="B24">
        <v>5.5871266479153512</v>
      </c>
    </row>
    <row r="25" spans="1:2" x14ac:dyDescent="0.25">
      <c r="A25">
        <v>6.0747086199085709</v>
      </c>
    </row>
    <row r="26" spans="1:2" x14ac:dyDescent="0.25">
      <c r="A26">
        <v>5.7923474578030598</v>
      </c>
    </row>
    <row r="27" spans="1:2" x14ac:dyDescent="0.25">
      <c r="A27">
        <v>6.4249834508002026</v>
      </c>
    </row>
    <row r="28" spans="1:2" x14ac:dyDescent="0.25">
      <c r="A28">
        <v>6.4780587783186325</v>
      </c>
    </row>
    <row r="29" spans="1:2" x14ac:dyDescent="0.25">
      <c r="A29">
        <v>6.198734034982583</v>
      </c>
    </row>
    <row r="30" spans="1:2" x14ac:dyDescent="0.25">
      <c r="A30">
        <v>5.7528072117665658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2ED-C5B4-41EF-B353-52AF05CA7375}">
  <dimension ref="A1:B7"/>
  <sheetViews>
    <sheetView workbookViewId="0">
      <selection activeCell="J14" sqref="J14"/>
    </sheetView>
  </sheetViews>
  <sheetFormatPr defaultRowHeight="13.2" x14ac:dyDescent="0.25"/>
  <sheetData>
    <row r="1" spans="1:2" x14ac:dyDescent="0.25">
      <c r="A1" s="10" t="s">
        <v>14</v>
      </c>
      <c r="B1" s="10" t="s">
        <v>16</v>
      </c>
    </row>
    <row r="2" spans="1:2" x14ac:dyDescent="0.25">
      <c r="A2" s="7">
        <v>4.3610805317977812</v>
      </c>
      <c r="B2" s="7">
        <v>1</v>
      </c>
    </row>
    <row r="3" spans="1:2" x14ac:dyDescent="0.25">
      <c r="A3" s="7">
        <v>4.9580772079791444</v>
      </c>
      <c r="B3" s="7">
        <v>5</v>
      </c>
    </row>
    <row r="4" spans="1:2" x14ac:dyDescent="0.25">
      <c r="A4" s="7">
        <v>5.5550738841605085</v>
      </c>
      <c r="B4" s="7">
        <v>7</v>
      </c>
    </row>
    <row r="5" spans="1:2" x14ac:dyDescent="0.25">
      <c r="A5" s="7">
        <v>6.1520705603418717</v>
      </c>
      <c r="B5" s="7">
        <v>12</v>
      </c>
    </row>
    <row r="6" spans="1:2" x14ac:dyDescent="0.25">
      <c r="A6" s="7">
        <v>6.7490672365232349</v>
      </c>
      <c r="B6" s="7">
        <v>19</v>
      </c>
    </row>
    <row r="7" spans="1:2" ht="13.8" thickBot="1" x14ac:dyDescent="0.3">
      <c r="A7" s="8" t="s">
        <v>15</v>
      </c>
      <c r="B7" s="9">
        <v>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00F3-F5AC-4658-984B-CEB7131D4C7A}">
  <dimension ref="A1:B6"/>
  <sheetViews>
    <sheetView workbookViewId="0">
      <selection sqref="A1:B6"/>
    </sheetView>
  </sheetViews>
  <sheetFormatPr defaultRowHeight="13.2" x14ac:dyDescent="0.25"/>
  <sheetData>
    <row r="1" spans="1:2" x14ac:dyDescent="0.25">
      <c r="A1" s="10" t="s">
        <v>14</v>
      </c>
      <c r="B1" s="10" t="s">
        <v>16</v>
      </c>
    </row>
    <row r="2" spans="1:2" x14ac:dyDescent="0.25">
      <c r="A2" s="7">
        <v>4.3610805317977812</v>
      </c>
      <c r="B2" s="7">
        <v>1</v>
      </c>
    </row>
    <row r="3" spans="1:2" x14ac:dyDescent="0.25">
      <c r="A3" s="7">
        <v>5.107326377024485</v>
      </c>
      <c r="B3" s="7">
        <v>2</v>
      </c>
    </row>
    <row r="4" spans="1:2" x14ac:dyDescent="0.25">
      <c r="A4" s="7">
        <v>5.8535722222511897</v>
      </c>
      <c r="B4" s="7">
        <v>8</v>
      </c>
    </row>
    <row r="5" spans="1:2" x14ac:dyDescent="0.25">
      <c r="A5" s="7">
        <v>6.5998180674778943</v>
      </c>
      <c r="B5" s="7">
        <v>8</v>
      </c>
    </row>
    <row r="6" spans="1:2" ht="13.8" thickBot="1" x14ac:dyDescent="0.3">
      <c r="A6" s="8" t="s">
        <v>15</v>
      </c>
      <c r="B6" s="9">
        <v>4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1DF5-8CF8-4C2A-B21E-0947AD09C4DC}">
  <dimension ref="A1:C13"/>
  <sheetViews>
    <sheetView workbookViewId="0">
      <selection activeCell="B10" sqref="B10"/>
    </sheetView>
  </sheetViews>
  <sheetFormatPr defaultRowHeight="13.2" x14ac:dyDescent="0.25"/>
  <cols>
    <col min="1" max="1" width="19.109375" customWidth="1"/>
  </cols>
  <sheetData>
    <row r="1" spans="1:3" x14ac:dyDescent="0.25">
      <c r="A1" t="s">
        <v>17</v>
      </c>
    </row>
    <row r="2" spans="1:3" ht="13.8" thickBot="1" x14ac:dyDescent="0.3"/>
    <row r="3" spans="1:3" x14ac:dyDescent="0.25">
      <c r="A3" s="10"/>
      <c r="B3" s="10" t="s">
        <v>18</v>
      </c>
      <c r="C3" s="10" t="s">
        <v>19</v>
      </c>
    </row>
    <row r="4" spans="1:3" x14ac:dyDescent="0.25">
      <c r="A4" s="11" t="s">
        <v>20</v>
      </c>
      <c r="B4" s="7">
        <v>6.1196952097975137</v>
      </c>
      <c r="C4" s="7">
        <v>5.8865462245755165</v>
      </c>
    </row>
    <row r="5" spans="1:3" x14ac:dyDescent="0.25">
      <c r="A5" s="11" t="s">
        <v>21</v>
      </c>
      <c r="B5" s="7">
        <v>0.41569721465048459</v>
      </c>
      <c r="C5" s="7">
        <v>0.63710753588725832</v>
      </c>
    </row>
    <row r="6" spans="1:3" x14ac:dyDescent="0.25">
      <c r="A6" s="11" t="s">
        <v>22</v>
      </c>
      <c r="B6" s="7">
        <v>29</v>
      </c>
      <c r="C6" s="7">
        <v>23</v>
      </c>
    </row>
    <row r="7" spans="1:3" x14ac:dyDescent="0.25">
      <c r="A7" s="11" t="s">
        <v>23</v>
      </c>
      <c r="B7" s="7">
        <v>0</v>
      </c>
      <c r="C7" s="7"/>
    </row>
    <row r="8" spans="1:3" x14ac:dyDescent="0.25">
      <c r="A8" s="11" t="s">
        <v>24</v>
      </c>
      <c r="B8" s="7">
        <v>42</v>
      </c>
      <c r="C8" s="7"/>
    </row>
    <row r="9" spans="1:3" x14ac:dyDescent="0.25">
      <c r="A9" s="7" t="s">
        <v>27</v>
      </c>
      <c r="B9" s="7">
        <v>1.1371806971730389</v>
      </c>
      <c r="C9" s="7"/>
    </row>
    <row r="10" spans="1:3" x14ac:dyDescent="0.25">
      <c r="A10" s="7" t="s">
        <v>28</v>
      </c>
      <c r="B10" s="7">
        <v>0.13095455186244503</v>
      </c>
      <c r="C10" s="7"/>
    </row>
    <row r="11" spans="1:3" x14ac:dyDescent="0.25">
      <c r="A11" s="11" t="s">
        <v>25</v>
      </c>
      <c r="B11" s="7">
        <v>1.6819523574675355</v>
      </c>
      <c r="C11" s="7"/>
    </row>
    <row r="12" spans="1:3" x14ac:dyDescent="0.25">
      <c r="A12" s="7" t="s">
        <v>29</v>
      </c>
      <c r="B12" s="7">
        <v>0.26190910372489007</v>
      </c>
      <c r="C12" s="7"/>
    </row>
    <row r="13" spans="1:3" ht="13.8" thickBot="1" x14ac:dyDescent="0.3">
      <c r="A13" s="8" t="s">
        <v>26</v>
      </c>
      <c r="B13" s="9">
        <v>2.0180817028184461</v>
      </c>
      <c r="C13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 Data</vt:lpstr>
      <vt:lpstr>A-B Testing</vt:lpstr>
      <vt:lpstr>工作表3</vt:lpstr>
      <vt:lpstr>工作表5</vt:lpstr>
      <vt:lpstr>工作表2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</dc:creator>
  <cp:lastModifiedBy>梁嫚芳</cp:lastModifiedBy>
  <dcterms:created xsi:type="dcterms:W3CDTF">2002-04-15T22:47:14Z</dcterms:created>
  <dcterms:modified xsi:type="dcterms:W3CDTF">2021-10-06T02:19:39Z</dcterms:modified>
</cp:coreProperties>
</file>