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https://ntucc365-my.sharepoint.com/personal/b07801003_ntu_edu_tw/Documents/2023 學士班論文/NMA-Robustness-Visualization/example data/Calcimimetic extraction sheet_completesp (version 1)/"/>
    </mc:Choice>
  </mc:AlternateContent>
  <xr:revisionPtr revIDLastSave="2" documentId="13_ncr:1_{7F3C1CA1-4E25-4156-A248-CF3BB5576C00}" xr6:coauthVersionLast="47" xr6:coauthVersionMax="47" xr10:uidLastSave="{81A23370-B02D-4C3A-A3CB-49F44D7F00F7}"/>
  <bookViews>
    <workbookView xWindow="-93" yWindow="-93" windowWidth="19386" windowHeight="11466" xr2:uid="{00000000-000D-0000-FFFF-FFFF00000000}"/>
  </bookViews>
  <sheets>
    <sheet name="Data" sheetId="1" r:id="rId1"/>
    <sheet name="ROB" sheetId="3" r:id="rId2"/>
    <sheet name="Sheet1" sheetId="4" r:id="rId3"/>
  </sheets>
  <definedNames>
    <definedName name="_xlnm._FilterDatabase" localSheetId="0" hidden="1">Data!$E$1:$DX$76</definedName>
    <definedName name="_xlnm._FilterDatabase" localSheetId="1" hidden="1">ROB!$A$1:$AH$104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P62" i="1" l="1"/>
  <c r="BM62" i="1"/>
  <c r="AK63" i="1"/>
  <c r="AK62" i="1"/>
  <c r="K41" i="3" l="1"/>
  <c r="K46" i="3"/>
  <c r="K45" i="3" l="1"/>
  <c r="K49" i="3"/>
  <c r="K48" i="3"/>
  <c r="K47" i="3"/>
  <c r="K44" i="3"/>
  <c r="K43" i="3"/>
  <c r="K42" i="3"/>
</calcChain>
</file>

<file path=xl/sharedStrings.xml><?xml version="1.0" encoding="utf-8"?>
<sst xmlns="http://schemas.openxmlformats.org/spreadsheetml/2006/main" count="3823" uniqueCount="684">
  <si>
    <t>Study title</t>
  </si>
  <si>
    <t>Author first name</t>
  </si>
  <si>
    <t>Year</t>
  </si>
  <si>
    <t>Journal (pubmed format)</t>
  </si>
  <si>
    <t>Inclusion criteria</t>
  </si>
  <si>
    <t>Baseline age</t>
  </si>
  <si>
    <t>Predialysis</t>
  </si>
  <si>
    <t>Dialysis</t>
  </si>
  <si>
    <t>Description of sequence generation</t>
  </si>
  <si>
    <t>Sequence generation</t>
  </si>
  <si>
    <t>Adequate</t>
  </si>
  <si>
    <t>Inadequate</t>
  </si>
  <si>
    <t>Unclear</t>
  </si>
  <si>
    <t>Description of allocation concealment</t>
  </si>
  <si>
    <t>Allocation concealment</t>
  </si>
  <si>
    <t>Blinding of participants</t>
  </si>
  <si>
    <t>Blinding of investigators</t>
  </si>
  <si>
    <t>Blinding of outcome assessors</t>
  </si>
  <si>
    <t>Intention to treat analysis</t>
  </si>
  <si>
    <t xml:space="preserve">Free of selective reporting </t>
  </si>
  <si>
    <t>Free of other bias</t>
  </si>
  <si>
    <t>Unique Study ID</t>
  </si>
  <si>
    <t>Study duration (intervention) in months</t>
  </si>
  <si>
    <t>Funding (industry, government, unclear)</t>
  </si>
  <si>
    <t>Trial registered (if published after 2005)</t>
  </si>
  <si>
    <t>Baseline % cardiovascular disease</t>
  </si>
  <si>
    <t>Abstract or full publication</t>
  </si>
  <si>
    <t>Country</t>
  </si>
  <si>
    <t>Number of centers</t>
  </si>
  <si>
    <t>Language of publication</t>
  </si>
  <si>
    <t>Crossover or parallel</t>
  </si>
  <si>
    <t>Mortality</t>
  </si>
  <si>
    <t xml:space="preserve">Type of dialysis </t>
  </si>
  <si>
    <t>Intervention</t>
  </si>
  <si>
    <t>Dose strategy</t>
  </si>
  <si>
    <t>Baseline % men</t>
  </si>
  <si>
    <t>Baseline men</t>
  </si>
  <si>
    <t>Baseline age  (SD)</t>
  </si>
  <si>
    <t>Baseline % diabetes</t>
  </si>
  <si>
    <t>Baseline number diabetes</t>
  </si>
  <si>
    <t>Baseline % hypertension</t>
  </si>
  <si>
    <t>Baseline # cardiovascular disease</t>
  </si>
  <si>
    <t># patients overall</t>
  </si>
  <si>
    <t>Loss to follow up (n/N)</t>
  </si>
  <si>
    <t>Loss to follow up %</t>
  </si>
  <si>
    <t>Baseline number hypertension</t>
  </si>
  <si>
    <t>Record number in Endnote</t>
  </si>
  <si>
    <t>PTH target</t>
  </si>
  <si>
    <t>Baseline Ca (SD)</t>
  </si>
  <si>
    <t>PTH target description</t>
  </si>
  <si>
    <t>Hypocalcemia</t>
  </si>
  <si>
    <t>Definition of hypocalcemia</t>
  </si>
  <si>
    <t>Nausea</t>
  </si>
  <si>
    <t>Vomiting</t>
  </si>
  <si>
    <t>Diarrhea</t>
  </si>
  <si>
    <t>ACHIEVE 2008</t>
  </si>
  <si>
    <t>Cinacalcet + low dose paricalcitol or doxercalciferol</t>
  </si>
  <si>
    <t>Cinacalcet HCl and concurrent low-dose vitamin D improves treatment of secondary hyperparathyroidism in dialysis patients compared with vitamin D alone: The ACHIEVE study results</t>
  </si>
  <si>
    <t>Clin J Am Soc Nephrol</t>
  </si>
  <si>
    <t>USA</t>
  </si>
  <si>
    <t>English</t>
  </si>
  <si>
    <t>Full</t>
  </si>
  <si>
    <t>Primary endpoint (s)</t>
  </si>
  <si>
    <t>Secondary endpoint(s)</t>
  </si>
  <si>
    <t>Baseline Calcium, mg/dl</t>
  </si>
  <si>
    <t>Baseline PTH, pg/ml</t>
  </si>
  <si>
    <t>Baseline PTH (SD)</t>
  </si>
  <si>
    <t>Flexible dose paricalcitol or doxercalciferol</t>
  </si>
  <si>
    <t>Patients were considered for the study if they were  18 yr of age, had received hemodialysis for  3 mo, and were receiving either paricalcitol or doxercalciferol to manage SHPT. Candidates had historical plasma PTH values between 150 and 800 pg/ml, which were confirmed during screening, and albumin-corrected serum total calcium concentrations  8.4 mg/dl. Patients with PTH levels 300 to 800 pg/ml were considered without regard to serum calcium-phosphorus product (Ca P) levels, whereas those with PTH levels 150 to 300 pg/ml were considered only if Ca P   55 mg2/dl2. After a 3-wk washout period during which vitamin D therapy was withheld, PTH and calcium levels were measured again on at least two occasions. Patients with mean PTH values  300 pg/ml and mean calcium levels  8.4 mg/dl qualified for study.</t>
  </si>
  <si>
    <t>Parallel</t>
  </si>
  <si>
    <t>Cinacalcet + low dose vitamin D</t>
  </si>
  <si>
    <t>Vitamin D</t>
  </si>
  <si>
    <t>150-300 pg/ml</t>
  </si>
  <si>
    <t>150-300</t>
  </si>
  <si>
    <t>27 weeks</t>
  </si>
  <si>
    <t>16 weeks</t>
  </si>
  <si>
    <t>Secondary endpoints included the proportion of subjects who achieved KDOQI targets for PTH, calcium, phosphorus, and Ca P individually; the absolute and percentage change from baseline in values for PTH, calcium, phosphorus, and Ca P; and the proportion of subjects with  30% reduction in PTH.</t>
  </si>
  <si>
    <t>(471, 775)</t>
  </si>
  <si>
    <t>(4.2, 6.4)</t>
  </si>
  <si>
    <t>(4.1, 5.9)</t>
  </si>
  <si>
    <t>(9.2, 10.0)</t>
  </si>
  <si>
    <t>(9.4, 10.0)</t>
  </si>
  <si>
    <t>(463, 833)</t>
  </si>
  <si>
    <t>Notes</t>
  </si>
  <si>
    <t>Hemodialysis</t>
  </si>
  <si>
    <t>Not described</t>
  </si>
  <si>
    <t>High risk</t>
  </si>
  <si>
    <t>All participants who received at least one dose of study drug were included in safety analysis; all subjects who had at least one biochemical measurement during the assessment phase were included in efficacy analysis</t>
  </si>
  <si>
    <t>15/87</t>
  </si>
  <si>
    <t>28/86</t>
  </si>
  <si>
    <t xml:space="preserve">Amgen </t>
  </si>
  <si>
    <t>x</t>
  </si>
  <si>
    <t>Need to request baseline values (mean, SD), currently median and quartiles. Need to ask about outcomes (only percents are provided in manuscript as well as medians - need to ask number of events and number at risk.</t>
  </si>
  <si>
    <t>ADVANCE 2011</t>
  </si>
  <si>
    <t>Adults, 18 years or older, who had been treated with haemodialysis for ≥3 months were eligible for study enrolment if plasma intact PTH (iPTH) concentrations were &gt;300 pg/mL; if bio-intact PTH (biPTH) concentrations were &gt;160 pg/mL; or if albumin-corrected values for the calcium–phosphorus product (Ca × P) were &gt;50 mg2/dL2 while iPTH or biPTH concentrations were 150–300 or 80–160 pg/mL, respectively, during treatment with vitamin D sterols. Additional eligibility criteria included an albumin-corrected serum calcium ≥8.4 mg/dL and CAC score ≥30 at screening as measured by MDCT.</t>
  </si>
  <si>
    <t>Fishbane</t>
  </si>
  <si>
    <t>Raggi</t>
  </si>
  <si>
    <t>The ADVANCE study: a randomized study to evaluate the effects of cinacalcet plus low-dose vitamin D on vascular calcification in patients on hemodialysis</t>
  </si>
  <si>
    <t>Nephrol Dial Transplant</t>
  </si>
  <si>
    <t>Multinational</t>
  </si>
  <si>
    <t>52 weeks</t>
  </si>
  <si>
    <t>32 weeks</t>
  </si>
  <si>
    <t>Registration number</t>
  </si>
  <si>
    <t>ClinicalTrials.gov (NCT00379899).</t>
  </si>
  <si>
    <t xml:space="preserve">Percent change in CAC score from baseline to week 52 (coronary artery calcification score) </t>
  </si>
  <si>
    <t>Secondary end points included absolute change in CAC score from baseline to Week 52; absolute and percentage change in calcification scores for the thoracic aorta, aortic valve and mitral valve from baseline to Week 52; the proportion of subjects with &gt;15% progression of CAC from baseline to Week 52; absolute and percentage change in PTH, calcium, phosphorus and Ca × P from baseline to the end of study as assessed during weeks 44 to 52 of follow-up; and the safety of cinacalcet as measured by the type, frequency and severity of adverse events and their reported relationship to treatment. Secondary biochemical end points included absolute and percent changes in mean PTH, calcium, phosphorus and Ca × P values from baseline to end of study as assessed at Week 44–52 in the efficacy analysis set.</t>
  </si>
  <si>
    <t>All randomized patients included in safety analysis; ITT not used for efficacy analysis</t>
  </si>
  <si>
    <t>40/180</t>
  </si>
  <si>
    <t>Risk of bias due to attrition</t>
  </si>
  <si>
    <t>High</t>
  </si>
  <si>
    <t>Sponsor on authorship</t>
  </si>
  <si>
    <t>Low risk</t>
  </si>
  <si>
    <t>Need to request end of treatment ca and phos and pth and adverse events</t>
  </si>
  <si>
    <t>Akiba 2008</t>
  </si>
  <si>
    <t>Placebo</t>
  </si>
  <si>
    <t>Cinacalcet</t>
  </si>
  <si>
    <t>Akiba</t>
  </si>
  <si>
    <t>Dose Determination of Cinacalcet Hydrochloride in Japanese Hemodialysis Patients With Secondary Hyperparathyroidism</t>
  </si>
  <si>
    <t>Therapeutic Apheresis and Dialysis</t>
  </si>
  <si>
    <t>Japan</t>
  </si>
  <si>
    <t>Patients were eligible for this study if they met the criteria, including age 20–74 years; serum intact PTH   300 pg/mL, serum calcium 9.0–11.5 mg/dL; and treatment with hemodialysis for at least 12 weeks before the screening period. Patients receiving vitamin D sterols or phosphate binders were required to be on a stable dose during the screening period. Dialysate calcium concentration and the size of the dialyzer membrane surface area could not be changed during the 14 days before enrollment.</t>
  </si>
  <si>
    <t>Central computerised system</t>
  </si>
  <si>
    <t>The secondary endpoints were the percentage changes from baseline in serum calcium, phosphorus, Ca ¥ P and bone metabolism markers (BALP, osteocalcin, TRACP and NTx) levels at the end of dosing.</t>
  </si>
  <si>
    <t>Per-protocol analysis was used to analyze efficacy endpoints</t>
  </si>
  <si>
    <t>0/30</t>
  </si>
  <si>
    <t>Low</t>
  </si>
  <si>
    <t>Kirin Brewery</t>
  </si>
  <si>
    <t>Block 2004</t>
  </si>
  <si>
    <t>Block</t>
  </si>
  <si>
    <t>Cinacalcet for Secondary Hyperparathyroidism in Patients Receiving Hemodialysis</t>
  </si>
  <si>
    <t>NEJM</t>
  </si>
  <si>
    <t>Pooled data from 2 trials; statistical analyses and data interpretation by sponsor; data held by sponsor; editorial assistance from sponsor</t>
  </si>
  <si>
    <t>NA</t>
  </si>
  <si>
    <t>Study candidates were patients in medically stable condition with secondary hyperparathyroidism who were 18 years of age or older and who had been treated with thrice-weekly hemodialysis for at least three months. The primary eligibility criterion was a mean plasma parathyroid hormone level of at least 300 pg per milliliter (31.8 pmol per liter), established by three measurements obtained within a 30-day screening period. Dialysate calcium levels remained unchanged throughout the study.</t>
  </si>
  <si>
    <t>26 weeks</t>
  </si>
  <si>
    <t>3 weeks</t>
  </si>
  <si>
    <t>12 weeks</t>
  </si>
  <si>
    <t>14 weeks</t>
  </si>
  <si>
    <t>Secondary end points included the proportion of patients with a reduction from base line of at least 30 percent in mean parathyroid hormone levels and the percent change in the values for parathyroid hormone, calcium, phosphorus, and the calcium–
phosphorus product</t>
  </si>
  <si>
    <t>Safety analysis included all participants who received one or more doses of medication</t>
  </si>
  <si>
    <t>Charytan 2005</t>
  </si>
  <si>
    <t>Charytan</t>
  </si>
  <si>
    <t>Cinacalcet Hydrochloride Is an Effective Treatment for Secondary Hyperparathyroidism in PatientsWith CKD Not Receiving Dialysis</t>
  </si>
  <si>
    <t>AJKD</t>
  </si>
  <si>
    <t>US and Canada</t>
  </si>
  <si>
    <t>Men and women were eligible to participate in the study if they were 18 years or older and had CKD and SHPT, but were not receiving dialysis. Inclusion criteria for key laboratory values included glomerular
filtration rate (GFR) of 15 to 50 mL/min/1.73 m2 (0.25 to 0.83 mL/s), one iPTH concentration greater than 130 pg/mL (ng/L), and a serum calcium concentration of 9.0 mg/dL or greater ( 2.25 mmol/L).</t>
  </si>
  <si>
    <t>18 weeks</t>
  </si>
  <si>
    <t>Efficacy was also measured by means of
percentage of change in mean iPTH concentration within
each treatment group. Safety was assessed through the
collection of adverse events and laboratory parameters</t>
  </si>
  <si>
    <t>Centralized interactive voice-response
system</t>
  </si>
  <si>
    <t>Efficacy analyses were performed for all subjects randomly
assigned to treatment, and safety analyses were
performed for all subjects administered at least 1 dose of
study medication.</t>
  </si>
  <si>
    <t>9 of 27</t>
  </si>
  <si>
    <t>7 of 27</t>
  </si>
  <si>
    <t>Chonchol</t>
  </si>
  <si>
    <t>Chonchol 2009</t>
  </si>
  <si>
    <t>A Randomized, Double-Blind, Placebo-Controlled Study to Assess the Efficacy and Safety of Cinacalcet HCl in Participants With CKD Not Receiving Dialysis</t>
  </si>
  <si>
    <t>Adults with the primary inclusion criteria of intact PTH (iPTH) level of 100 pg/mL or greater (CKD stage 3) or 160 pg/mL or greater (CKD stage 4), estimated glomerular filtration rate (calculated by using the 6-variable Modification of Diet in Renal Disease [MDRD] Study equation21) of 15 to 59 mL/min/1.73 m2, and albumin-corrected serum calcium concentration of 9.0 mg/dL or greater were eligible for enrollment</t>
  </si>
  <si>
    <t>Participants who achieved an iPTH target of 70 pg/ml or less for those with stage 3 CKD or 110 pg/ml or less for those with stage 4 CKD and mean percentages of change in iPTH levels from baseline during the efficacy-assessment phase. Safety endpoints included adverse events and changes in hematology, clinical chemistry and urine calcium and phosphorus results</t>
  </si>
  <si>
    <t>Interactive voice response system</t>
  </si>
  <si>
    <t>All participants with at least 1 postbaseline iPTH measurement were included in the efficacy analysis. The percentage of decrease in iPTH level was calculated by using change from baseline to mean iPTH values collected during the efficacy-assessment phase (weeks 20, 24, 28, and 32).</t>
  </si>
  <si>
    <t>Sponsor on authorship; sponsor involved in writing manuscript</t>
  </si>
  <si>
    <t>NCT00094484.</t>
  </si>
  <si>
    <t>El-Shafey 2011</t>
  </si>
  <si>
    <t>El-Shafey</t>
  </si>
  <si>
    <t>Cinacalcet Hydrochloride Therapy for Secondary Hyperparathyroidism in Hemodialysis Patients</t>
  </si>
  <si>
    <t>(patients were  18 years of age with
end-stage kidney disease with SHPT and had been
receiving maintenance hemodialysis 3¥/week for
 3 months, intact PTH (iPTH)   31.8 pmol/L and
albumin-corrected serum calcium  2.1 mmol/L).</t>
  </si>
  <si>
    <t>Control</t>
  </si>
  <si>
    <t>36 weeks</t>
  </si>
  <si>
    <t>Secondary end points
included the proportions of patients with both mean
Ca ¥ P &lt; 4.44 mmol2/L2 and iPTH   31.8 pmol/L;
mean calcium &lt; 2.37 mmol/L; mean phosphorus
&lt;1.78 mmol/L, and mean Ca ¥ P &lt; 4.44 mmol2/L2.The
safety of cinacalcet was assessed compared with conventional
therapy, by evaluating the incidence of
adverse events and changes in safety laboratory
parameters (including clinical chemistry and hematology).</t>
  </si>
  <si>
    <t>Efficacy and safety analyses included all patients
who completed the study</t>
  </si>
  <si>
    <t>3 of 55</t>
  </si>
  <si>
    <t>1 of 27</t>
  </si>
  <si>
    <t>&lt;279 pg/ml</t>
  </si>
  <si>
    <t>EVOLVE 2012</t>
  </si>
  <si>
    <t>Uneven comparisons</t>
  </si>
  <si>
    <t>Fugakawa 2008</t>
  </si>
  <si>
    <t>Chertow</t>
  </si>
  <si>
    <t>Fugakawa</t>
  </si>
  <si>
    <t>Cinacalcet (KRN1493) effectively decreases the serum intact PTH
level with favourable control of the serum phosphorus and calcium
levels in Japanese dialysis patients</t>
  </si>
  <si>
    <t>NDT</t>
  </si>
  <si>
    <t>Patients with ESRD and SHPT who were undergoing
haemodialysis three times a week for at least 16 weeks and
were in a medically stable condition were enrolled as the
candidates in this study. The main eligibility criteria were
serum iPTH level  300 pg/ml both at 1 and 2 weeks prior to
the cinacalcet administration; serum calcium level  9.0 mg/dl
at 1 week prior to the cinacalcet administration and age &gt;20
years</t>
  </si>
  <si>
    <t>(439.0, 848.5)</t>
  </si>
  <si>
    <t>(420.0, 864.0)</t>
  </si>
  <si>
    <t>CGR030600060 in COCHRANE.</t>
  </si>
  <si>
    <t>Centralised computer system</t>
  </si>
  <si>
    <t>All the patients who received
at least one dose of the study drug were included for the
safety analysis.</t>
  </si>
  <si>
    <t>2 of 72</t>
  </si>
  <si>
    <t>2 of 71</t>
  </si>
  <si>
    <t>&lt;=250 pg/ml</t>
  </si>
  <si>
    <t>Goodman 2000</t>
  </si>
  <si>
    <t>Goodman</t>
  </si>
  <si>
    <t>A calcimimetic agent lowers plasma parathyroid hormone
levels in patients with secondary hyperparathyroidism</t>
  </si>
  <si>
    <t>KI</t>
  </si>
  <si>
    <t>Medically stable individuals 18 years of age or older, undergnoig HD three times per week for at least three months with biochemical evidence of secondary hyperparathyrodism as judged by serum PTH levels between 300 and 1200 pg/ml. Additional criteria included serum calcium levels above 9.0 mg/dl, serum phsohprus levels above 3.0 mg/dl, serum aluminum levels below 40 mg/L, serum CO2 levels above 15 mEq/L, and serum potassium concentrations below 6.2 mEq/L. To limit the adverse effect of obtaining multiple blood samples on the anemia of chronic renal failure, participants were required to have hematocrit values above 30%, serum ferritin levels greater than 100 ng/mL, and transferrin saturation values above 20%. Threshold levels for hemodialysis adequacy were required all study subjects, as judged by urea reduction ratios (URRs) of 65% or greater and/or measured Kt/V values exceeding 1.2.</t>
  </si>
  <si>
    <t>100 mg/day</t>
  </si>
  <si>
    <t>15 days</t>
  </si>
  <si>
    <t>Safety, efficacy and pharmacokinetics of repeated oral doses of cinacalcet</t>
  </si>
  <si>
    <t>One placebo treated patient was excluded from the study after randomization</t>
  </si>
  <si>
    <t>1 of 4</t>
  </si>
  <si>
    <t>Added to update</t>
  </si>
  <si>
    <t>7 of 16</t>
  </si>
  <si>
    <t>Goodman 2002</t>
  </si>
  <si>
    <t>The calcimimetic agent AMG 073 lowers plasma parathyroid hormone levels in hemodialysis patients with secondary hyperparathyroidism</t>
  </si>
  <si>
    <t>JASN</t>
  </si>
  <si>
    <t>18 yr of age or older, were medically stable, and had been treated for at least 3 months with thrice-wekkly hemodialysis. All study candidates had biochemical evidence of secondary hyperparathyroidism as judged by two plasma PTH determinations obtained at least a week apart within 21 d of the initial dose of AMG 073 that were between 250 and 1500 pg/ml. Additional inclusion criteria were serum total calcium values of &gt;=9.0 mg/dl after correcting for serum albumin concentrations, serum phoshporus levels of &gt;=2.5 mg/dl, and serum aluminum levels &lt;40 ug/L. Study participants were also required to have a hemoglobin level &gt;= 10 g/dl or a blood hematocrit &gt;=30%, a chest radiograph within the past 6 months showing no evidence of active parenchymal disease and a body mass index of between 15 and 40 kg/m2</t>
  </si>
  <si>
    <t>8 days</t>
  </si>
  <si>
    <t>Dose response</t>
  </si>
  <si>
    <t>Data for patients started on 50 mg and changed to 25 mg were not analysed per assigned treatment</t>
  </si>
  <si>
    <t>Harris 2004</t>
  </si>
  <si>
    <t>Harris</t>
  </si>
  <si>
    <t>Pharmacokinetics, Pharmacodynamics, and Safety of Cinacalcet
Hydrochloride in Hemodialysis Patients at Doses Up
to 200 mg Once Daily</t>
  </si>
  <si>
    <t>Eligibility criteria required patients to be medically
stable with serum calcium levels (corrected for
albumin concentration) of 8.4 mg/dL or greater ( 2.1
mmol/L) and serum phosphorus levels of 3.0 mg/dL or
greater ( 0.97 mmol/L)</t>
  </si>
  <si>
    <t>9 of 17</t>
  </si>
  <si>
    <t>4 of 6</t>
  </si>
  <si>
    <t>Lindberg 2003</t>
  </si>
  <si>
    <t>Lindberg</t>
  </si>
  <si>
    <t>The calcimimetic AMG 073 reduces parathyroid hormone and calcium x phosphorus in secondary hyperparathyroidism</t>
  </si>
  <si>
    <t>These centers enrolled 78 patients treated for at least 3 months with hemodialysis who had PTH levels  300 pg/mL despite receiving standard of care (phosphate binders and/or vitamin D sterols). Pa-tients were eligible for this study if they met criteria, including age  18 years; serum calcium corrected for serum albumin  8.8 mg/dL and  11.0 mg/dL; serum phosphorus  2.5 mg/dL; and calcium x phosphorus  70 (mg/dL)2. Patients receiving vitamin D sterols were required to be on a stable dose for at least 21 days before enrollment. Patients were required to be medically stable with no evidence of an active infection, malignant process, or disease known to cause hypercalcemia. Patients were also required to have a hemoglobin  9.0 g/dL or a hematocrit  27%, as well as liver transaminases and bilirubin levels no more than twice the upper limit of normal.</t>
  </si>
  <si>
    <t>10-50 mg/day</t>
  </si>
  <si>
    <t>All patients randomized into the study were included in determining the proportion of patients with reductions in PTH  30% (drop outs before the maintenance phase were considered not to have achieved this reduction).</t>
  </si>
  <si>
    <t>6 of 39</t>
  </si>
  <si>
    <t>5 of 39</t>
  </si>
  <si>
    <t>Lindberg 2005</t>
  </si>
  <si>
    <t>Cinacalcet HCl, an oral calcimimetic agent for the treatment of secondary hyperparathyroidism in hemodialysis and peritoneal dialysis: a randomized, double-blind, multicenter study</t>
  </si>
  <si>
    <t>Malluche 2008</t>
  </si>
  <si>
    <t>Quarles 2003</t>
  </si>
  <si>
    <t xml:space="preserve">The major inclusion criteria were age ≥18 yr; mean of two plasma intact PTH (iPTH) values ≥300 pg/ml and mean of two serum calcium values ≥8.4 mg/dl during the screening phase; and treatment with HD, continuous ambulatory PD, or automated PD for at least 1 mo before beginning study medication. Patients who were receiving vitamin D therapy must have been treated with a stable dose for at least 30 d before enrollment. </t>
  </si>
  <si>
    <t>HD + PD</t>
  </si>
  <si>
    <t>Programmatic algorithm</t>
  </si>
  <si>
    <t xml:space="preserve">Interactive voice-response system </t>
  </si>
  <si>
    <t>Efficacy analyses were performed for all patients in each treatment group and were repeated in cinacalcet-treated patients according to randomization stratum. Safety was analyzed for all patients who received at least one dose of study medication</t>
  </si>
  <si>
    <t>&gt;=30% reduction</t>
  </si>
  <si>
    <t>13/91</t>
  </si>
  <si>
    <t>Malluche</t>
  </si>
  <si>
    <t>An assessment of cinacalcet HCl effects
on bone histology in dialysis patients
with secondary hyperparathyroidism</t>
  </si>
  <si>
    <t>Medically stable patients who had received
hemodialysis for   1 month with biochemical
evidence of sHPT were eligible.
Patients were permitted to receive phosphatebinding
agents and/or vitaminDsterols. Addi-tional eligibility criteria included age   18
years, an albumin-adjusted serum calcium
concentration   8.4 mg/dl, and either a hemoglobin
level &gt; 9.0 g/dl or a hematocrit value
&gt; 27%. Patients receiving vitamin D sterols
had to have been on a constant dose for   30
days before beginning the study.</t>
  </si>
  <si>
    <t>28 weeks</t>
  </si>
  <si>
    <t>Secondary endpoints included absolute
and percentage changes from baseline in
iPTH, BSAP, NTx and Ca × P.</t>
  </si>
  <si>
    <t>Only data from patients
who had baseline and follow-up bone biopsies
were included.</t>
  </si>
  <si>
    <t>12 of 32</t>
  </si>
  <si>
    <t>3 of 16</t>
  </si>
  <si>
    <t>OPTIMA 2008</t>
  </si>
  <si>
    <t>Messa</t>
  </si>
  <si>
    <t xml:space="preserve">The OPTIMA Study: Assessing a New Cinacalcet (Sensipar/Mimpara) Treatment Algorithm for Secondary Hyperparathyroidism
</t>
  </si>
  <si>
    <t>CJASN</t>
  </si>
  <si>
    <t>European</t>
  </si>
  <si>
    <t xml:space="preserve">Patients were ≥18 yr of age with end-stage renal disease with SHPT and had required maintenance dialysis for ≥1 mo. Eligibility criteria included intact PTH (iPTH) ≥300 pg/ml and &lt;800 pg/ml (bio-intact PTH (biPTH) ≥150 pg/ml and &lt;410 pg/ml) and albumin-corrected serum calcium ≥8.4 mg/dl. 
</t>
  </si>
  <si>
    <t>&lt;=300 pg/ml</t>
  </si>
  <si>
    <t>23 weeks</t>
  </si>
  <si>
    <t xml:space="preserve">Secondary end points included the proportions of patients with both mean Ca × P &lt;55 mg2/dl2 (4.44 mmol2/L2) and iPTH ≤300 pg/ml; mean Ca × P &lt;55 mg2/dl2; mean calcium &lt;9.5 mg/dl (2.37 mmol/L); and mean phosphorus &lt;5.5 mg/dl (1.78 mmol/L). 
</t>
  </si>
  <si>
    <t>The primary analyses of the efficacy end points were based on the full analysis set, comprising all randomized patients</t>
  </si>
  <si>
    <t>Quarles</t>
  </si>
  <si>
    <t>The Calcimimetic AMG 073 as a Potential Treatment for Secondary Hyperparathyroidism of End-Stage Renal Disease</t>
  </si>
  <si>
    <t xml:space="preserve">The Calcimimetic AMG 073 as a Potential Treatment for Secondary Hyperparathyroidism of End-Stage Renal Disease
</t>
  </si>
  <si>
    <t xml:space="preserve">Patients were treated for at least 3 mo with hemodialysis and had uncontrolled secondary hyperparathyroidism (mean PTH ≥300 pg/ml, despite availability of standard care [phosphate binders and/or vitamin D sterols]). Patients were eligible if they met certain criteria, which included the following: age ≥ 18 yr; serum calcium ≥ 8.8 mg/dl and &lt; 11.0 mg/dl; serum phosphorus ≥ 2.5 mg/dl; and calcium × phosphorus &lt; 70 (mg/dl)2. Patients receiving vitamin D sterols must have been on a stable dose for at least 21 d before enrollment. Dialysis calcium concentration, the dose of any supplements, and the dose of oral phosphate binders must not have been changed during the 7 d before enrollment. Patients were required to be medically stable with no evidence of an active infectious or malignant process or diseases known to cause hypercalcemia. Patients were also required to have a hemoglobin concentration &gt; 9.0 g/dl or a hematocrit &gt; 27% as well as liver transaminases and bilirubin concentrations no more than twice the upper limit of normal. 
</t>
  </si>
  <si>
    <t>25-100 mg/day</t>
  </si>
  <si>
    <t>The intention-to-treat data set (ITT) was used to analyze all endpoints</t>
  </si>
  <si>
    <t>2 of 36</t>
  </si>
  <si>
    <t>4 of 35</t>
  </si>
  <si>
    <t>R-568</t>
  </si>
  <si>
    <t>AMG073</t>
  </si>
  <si>
    <t>Study #</t>
  </si>
  <si>
    <t>&gt;1</t>
  </si>
  <si>
    <t>Blood ionized calcium level below 1.0 mmol/l</t>
  </si>
  <si>
    <t>Sponsor on authorship; not included in meta-analyses</t>
  </si>
  <si>
    <t>Allocation concealment (selection bias)</t>
  </si>
  <si>
    <t>Random sequence generation (selection bias)</t>
  </si>
  <si>
    <t>Blinding of participants and personnel (performance bias)</t>
  </si>
  <si>
    <t>Analysis by intention to treat</t>
  </si>
  <si>
    <t>Incomplete outcome data addressed (attrition bias)</t>
  </si>
  <si>
    <t>Selective outcome reporting (reporting bias)</t>
  </si>
  <si>
    <t>Unclear risk</t>
  </si>
  <si>
    <t>Sponsor on authorship; Pooled data from 2 trials; statistical analyses and data interpretation by sponsor; data held by sponsor; editorial assistance from sponsor</t>
  </si>
  <si>
    <t>Follow-up</t>
  </si>
  <si>
    <t>#</t>
  </si>
  <si>
    <t>Mean percentage change from basleine for PTH, serum calcium, phosphorus, and calcium x phosphorus, adverse events</t>
  </si>
  <si>
    <t>NCT00135304</t>
  </si>
  <si>
    <t>Effect of Cinacalcet on Cardiovascular Disease in Patients Undergoing Dialysis</t>
  </si>
  <si>
    <t>Multicentre</t>
  </si>
  <si>
    <t>Eligible EVOLVE participants will be  18 yr of age, have stage 5 CKD treated with maintenance hemodialysis (including hemodiafiltration) three times a week for  3 mo before randomization, have intact PTH (iPTH)  300 pg/ml (31.8 pmol/L), and have calcium-phosphorus product  45 mg2/dl2 (3.63 mmol2/L2). In addition, eligible participants must have a serum calcium  8.4 mg/dl (2.1 mmol/L) and be likely to
remain available during the follow-up phase of the study. Participants should agree to follow-up for the duration of the study and sign the appropriate written informed consent form
before any study-specific procedure. There will be no upper limit for inclusion with regard to PTH values because there is no global consensus on what such an upper limit should be.</t>
  </si>
  <si>
    <t>Composite endpoint of time to death or first nonfatal cardiovascular event (myocardial infarction, hospitalisation for unstable angina, heart failure, or a peripheral vascular event</t>
  </si>
  <si>
    <t>Time to individual components of primary composite endpoint, death from cardiovascular causes, stroke, bone fracture, and parathyroidectomy</t>
  </si>
  <si>
    <t>55.0*</t>
  </si>
  <si>
    <t>54.0*</t>
  </si>
  <si>
    <t>4.9-8.3</t>
  </si>
  <si>
    <t>4.9-8.4</t>
  </si>
  <si>
    <t>9.0-10.7</t>
  </si>
  <si>
    <t>362-1707</t>
  </si>
  <si>
    <t>363-1683</t>
  </si>
  <si>
    <t>Generated by Amgen</t>
  </si>
  <si>
    <t>149/1948</t>
  </si>
  <si>
    <t>159/1935</t>
  </si>
  <si>
    <t>Sponsor on authorship; sponsor involved in writing manuscript; sponsor held data and analyzed data</t>
  </si>
  <si>
    <t>NCT00345839</t>
  </si>
  <si>
    <t>Sum</t>
  </si>
  <si>
    <t>Other potential threats to validity</t>
  </si>
  <si>
    <t>Trial registration</t>
  </si>
  <si>
    <t>Not applicable</t>
  </si>
  <si>
    <t>Blinding of outcome assessment (detection bias)</t>
  </si>
  <si>
    <t>9/302</t>
  </si>
  <si>
    <t>3/102</t>
  </si>
  <si>
    <t>IMPACT SPHT 2012</t>
  </si>
  <si>
    <t>Paricalcitol</t>
  </si>
  <si>
    <t>Cinacalcet +  low dose alfacalcidol or doxercalciferol</t>
  </si>
  <si>
    <t>Ketteler</t>
  </si>
  <si>
    <t>Paricalcitol versus cinacalcet plus low-dose vitamin D therapy for the treatment of secondary hyperparathyroidism in patients receiving haemodialysis: results of the IMPACT SHPT study</t>
  </si>
  <si>
    <t xml:space="preserve">Eligible patients were aged  &gt;=18 years with Stage 5 CKD who had been receiving maintenance haemodialysis three times weekly for at least 3 months before screening and were to continue haemodialysis during
the study. At screening, eligible patients had to have a serum iPTH 130–700 pg/mL, total alkaline phosphatase  &gt;=40 U/L, calcium  &lt;=10.0 mg/dL (2.49 mmol/L) and calcium–phosphorus product (Ca x P)  &lt;=75 mg2/dL2 for US centres or  &lt;=70 mg2/dL2 for non-US centres (based on recommendations in the prescribing information for the study drugs). Required prerandomization values were iPTH 300–800 pg/mL, calcium 8.4–10.0 mg/ dL (2.09–2.49 mmol/L) and phosphorus  &lt;=6.5 mg/dL (2.09 mmol/L). </t>
  </si>
  <si>
    <t>Secondary analyses determined the proportions of participants who achieved ≥30 or ≥50% reduction from baseline in iPTH (secondary efficacy analysis) and of those who experienced hypocalcaemia [mean calcium &lt; 8.4 mg/dL (2.09 mmol/L)] or hypercalcaemia [mean calcium &gt; 10.5 mg/dL (2.61 mmol/L)] during Weeks 21–28. In addition, bone-specific alkaline phosphatase (BSAP) and alkaline phosphatase (AP) were measured to evaluate the differential treatment effects  of paricalcitol and cinacalcet</t>
  </si>
  <si>
    <t>Generated by Clinical Statistics department of Abbott</t>
  </si>
  <si>
    <t>All efficacy and safety analyses were conducted using ITT based on all randomized participants who received 1 or more doses of interventional drug</t>
  </si>
  <si>
    <t>28/134</t>
  </si>
  <si>
    <t>37/134</t>
  </si>
  <si>
    <t>Abbott</t>
  </si>
  <si>
    <t>nct00977080</t>
  </si>
  <si>
    <t>1 of 5</t>
  </si>
  <si>
    <t>4 of 5</t>
  </si>
  <si>
    <t>IQR- 515.0, 846.0</t>
  </si>
  <si>
    <t>Computer generated</t>
  </si>
  <si>
    <t>Study</t>
  </si>
  <si>
    <t>Unique</t>
  </si>
  <si>
    <t>Block 2017_NCT1896232</t>
  </si>
  <si>
    <t>t</t>
  </si>
  <si>
    <t>Effect of etelcalcetide vs cinacalcet on serum parathyroid hormone in patients receiving hemodialysis with secondary hyperparathyroidism</t>
  </si>
  <si>
    <t>JAMA</t>
  </si>
  <si>
    <t xml:space="preserve">Patients receiving thrice weekly maintenance hemodialysis with moderate to severe secondary hyperparathyroidism (pre-dialysis serum PTH &gt;500 pg/mL; to convert to nanograms per liter, multiply by 0.1053) on stable doses of calcium supple-ments or phosphate binders and calcitriol or active vitamin D analogs with albumin-corrected serum calcium of 8.3 mg/dL or higher (to convert to millimoles per liter, multiply by 0.25) were eligible for randomization. </t>
  </si>
  <si>
    <t>Etelcalcetide</t>
  </si>
  <si>
    <t>30-180 mg/day</t>
  </si>
  <si>
    <t>25-300 mg/day</t>
  </si>
  <si>
    <t>12.5-50 mg/day</t>
  </si>
  <si>
    <r>
      <rPr>
        <sz val="11"/>
        <color theme="1"/>
        <rFont val="Calibri"/>
        <family val="2"/>
      </rPr>
      <t>≤</t>
    </r>
    <r>
      <rPr>
        <sz val="11"/>
        <color theme="1"/>
        <rFont val="新細明體"/>
        <family val="2"/>
        <scheme val="minor"/>
      </rPr>
      <t>200 pg/ml</t>
    </r>
  </si>
  <si>
    <t>100-200 pg/ml</t>
  </si>
  <si>
    <r>
      <rPr>
        <sz val="11"/>
        <color theme="1"/>
        <rFont val="Calibri"/>
        <family val="2"/>
      </rPr>
      <t>≤</t>
    </r>
    <r>
      <rPr>
        <sz val="11"/>
        <color theme="1"/>
        <rFont val="新細明體"/>
        <family val="2"/>
        <scheme val="minor"/>
      </rPr>
      <t>250 pg/ml</t>
    </r>
  </si>
  <si>
    <t xml:space="preserve"> ≥30% reduction</t>
  </si>
  <si>
    <t xml:space="preserve"> ≥30% reduction and PTH ≤ 250 pg/ml</t>
  </si>
  <si>
    <t xml:space="preserve">≤ 250 pg/ml </t>
  </si>
  <si>
    <r>
      <rPr>
        <sz val="11"/>
        <color theme="1"/>
        <rFont val="Calibri"/>
        <family val="2"/>
      </rPr>
      <t>≤</t>
    </r>
    <r>
      <rPr>
        <sz val="11"/>
        <color theme="1"/>
        <rFont val="新細明體"/>
        <family val="2"/>
        <scheme val="minor"/>
      </rPr>
      <t>300 pg/ml</t>
    </r>
  </si>
  <si>
    <r>
      <rPr>
        <sz val="11"/>
        <color theme="1"/>
        <rFont val="Calibri"/>
        <family val="2"/>
      </rPr>
      <t>≤</t>
    </r>
    <r>
      <rPr>
        <sz val="11"/>
        <color theme="1"/>
        <rFont val="新細明體"/>
        <family val="2"/>
        <scheme val="minor"/>
      </rPr>
      <t xml:space="preserve">70 pg/ml (stage 3 CKD) or </t>
    </r>
    <r>
      <rPr>
        <sz val="11"/>
        <color theme="1"/>
        <rFont val="Calibri"/>
        <family val="2"/>
      </rPr>
      <t>≤</t>
    </r>
    <r>
      <rPr>
        <sz val="11"/>
        <color theme="1"/>
        <rFont val="新細明體"/>
        <family val="2"/>
        <scheme val="minor"/>
      </rPr>
      <t>110 pg/ml (stage 4 CKD)</t>
    </r>
  </si>
  <si>
    <t>&lt;300 pg/ml</t>
  </si>
  <si>
    <r>
      <rPr>
        <sz val="11"/>
        <color theme="1"/>
        <rFont val="Calibri"/>
        <family val="2"/>
      </rPr>
      <t>≤</t>
    </r>
    <r>
      <rPr>
        <sz val="11"/>
        <color theme="1"/>
        <rFont val="新細明體"/>
        <family val="2"/>
        <scheme val="minor"/>
      </rPr>
      <t>31.8 pmol/l</t>
    </r>
  </si>
  <si>
    <t>100-300 pg/ml</t>
  </si>
  <si>
    <t>2.5-15 mg thrice weekly</t>
  </si>
  <si>
    <t xml:space="preserve">Key secondary end points included the proportion of patients with more than a 50%and more than a 30% reduction in PTH concentrations (supe-riority), and the mean weekly days of self-reported nausea and vomiting over the first 8 weeks. Relative effects on FGF23, bone-specific alkaline phosphatase, and collagen type 1 cross-linked C-telopeptide were considered explor-atory end points. </t>
  </si>
  <si>
    <t>35-74</t>
  </si>
  <si>
    <t>35-73</t>
  </si>
  <si>
    <t xml:space="preserve">Dialysis </t>
  </si>
  <si>
    <t>Interactive voice or web system</t>
  </si>
  <si>
    <t>49/343</t>
  </si>
  <si>
    <t>53/340</t>
  </si>
  <si>
    <t>Amgen</t>
  </si>
  <si>
    <t>NCT00379899</t>
  </si>
  <si>
    <t>NCT00094484</t>
  </si>
  <si>
    <t>&gt;30% reduction</t>
  </si>
  <si>
    <t>7.5 mg/dl</t>
  </si>
  <si>
    <t>8.4 mg/dl</t>
  </si>
  <si>
    <t>8.0 mg/dl</t>
  </si>
  <si>
    <t>8.3 mg/dl</t>
  </si>
  <si>
    <t>nausea_r</t>
  </si>
  <si>
    <t>nausea_n</t>
  </si>
  <si>
    <t>hypocalcemia_r</t>
  </si>
  <si>
    <t>hypocalcemia_n</t>
  </si>
  <si>
    <t>vomiting_r</t>
  </si>
  <si>
    <t>vomiting_n</t>
  </si>
  <si>
    <t>dyspnea_r</t>
  </si>
  <si>
    <t>dyspnea_n</t>
  </si>
  <si>
    <t>weakness_r</t>
  </si>
  <si>
    <t>weakness_n</t>
  </si>
  <si>
    <t>urti_r</t>
  </si>
  <si>
    <t>urti_n</t>
  </si>
  <si>
    <t>parathyroidectomy_r</t>
  </si>
  <si>
    <t>parathyroidectomy_n</t>
  </si>
  <si>
    <t>headache_r</t>
  </si>
  <si>
    <t>headache_n</t>
  </si>
  <si>
    <t>asthenia_r</t>
  </si>
  <si>
    <t>asthenia_n</t>
  </si>
  <si>
    <t>abdominalpain_r</t>
  </si>
  <si>
    <t>abdominalpain_n</t>
  </si>
  <si>
    <t>diarrhoea_r</t>
  </si>
  <si>
    <t>diarrhoea_n</t>
  </si>
  <si>
    <t>acm_r</t>
  </si>
  <si>
    <t>acm_n</t>
  </si>
  <si>
    <t>cvm_r</t>
  </si>
  <si>
    <t>cvm_n</t>
  </si>
  <si>
    <t>fracture_r</t>
  </si>
  <si>
    <t>fracture_n</t>
  </si>
  <si>
    <t>Effect of etelcalcetide vs placebo on serum parathyroid hormone in patients receiving hemodialysis with secondary hyperparathyroidism</t>
  </si>
  <si>
    <t>reductionfgf_r</t>
  </si>
  <si>
    <t>reductionfgf_n</t>
  </si>
  <si>
    <t>Patients receiving thrice-weekly maintenance hemodialysis with moderate to severe secondary hyperparathyroidism (PTH &gt; 400 pg/mL) with albumin-corrected serum calcium of 8.3 mg/dL or higher and taking stable doses of calcium supple-ments or phosphate binders and calcitriol or active vitamin D analogs were eligible for randomization. A complete list of in-clusion and exclusion criteria is available in the eAppendix in Supplement 3.</t>
  </si>
  <si>
    <t>5-15 mg thrice weekly</t>
  </si>
  <si>
    <t>Secondary end points included the proportion of patients with mean PTH levels of 300 pg/mL or lower and percentage reductions in PTH, calcium, calcium × phos-phate, and phosphate. Exploratory end points included change in FGF23 and the bone turnover markers of bone-specific alkaline phosphatase and collagen type 1 cross-linked C-telopeptide</t>
  </si>
  <si>
    <t>Block 2017_NCT01788046</t>
  </si>
  <si>
    <t>Patients receiving hemodialysis 3 times weekly, not participating in another trial of an investigational agent, and aged 18 years or older</t>
  </si>
  <si>
    <t>Baseline phosphate, mg/dl</t>
  </si>
  <si>
    <t>34/220</t>
  </si>
  <si>
    <t>61/254</t>
  </si>
  <si>
    <t>37/218</t>
  </si>
  <si>
    <t>56/204</t>
  </si>
  <si>
    <t>NCT01788046</t>
  </si>
  <si>
    <t>Block 2017_NCT01785849</t>
  </si>
  <si>
    <t>Block 2017_NCT01896232</t>
  </si>
  <si>
    <t>gibleed_r</t>
  </si>
  <si>
    <t>gibleed_n</t>
  </si>
  <si>
    <t>Concern about inadequate cincalcet dosing</t>
  </si>
  <si>
    <t>lowpth_r</t>
  </si>
  <si>
    <t>lowpth_n</t>
  </si>
  <si>
    <t>NCT01785849</t>
  </si>
  <si>
    <t>NCT01896232</t>
  </si>
  <si>
    <t>8.3 mg/dl that resulted in medical intervention</t>
  </si>
  <si>
    <t>Akizawa 2018</t>
  </si>
  <si>
    <t>Evocalcet</t>
  </si>
  <si>
    <t>Akizawa</t>
  </si>
  <si>
    <t>Phase 2b study of evocalcet (KHK7580), a novel calcimimetic, in Japanese patients with secondary hyperparathyroidism undergoing hemodialysis: A randomized, double-blind, placebo-controlled, dose-finding study</t>
  </si>
  <si>
    <t>Phase 2b study of evocalcet (KHK7580), a
novel calcimimetic, in Japanese patients with
secondary hyperparathyroidism undergoing
hemodialysis: A randomized, double-blind,
placebo-controlled, dose-finding study</t>
  </si>
  <si>
    <t>PLoS One</t>
  </si>
  <si>
    <r>
      <t xml:space="preserve">20-75 years of age, stable CKD treated with hemodialysis three ties weekly for at least 12 weeks, iPTH level </t>
    </r>
    <r>
      <rPr>
        <sz val="11"/>
        <color theme="1"/>
        <rFont val="Calibri"/>
        <family val="2"/>
      </rPr>
      <t>≥240 pg/ml and serum calcium level corrected for albumin ≥8.4 mg/dl</t>
    </r>
  </si>
  <si>
    <t>The secondary efficacy endpoints were the number and percentage (%) of patients who achieved an iPTH level of 􀀂240 pg/mL at EOT and the number (%) of patients who achieved a decrease in iPTH level of 􀀁30% from baseline at EOT. Other endpoints included the time-course change of iPTH, whole PTH, corrected calcium, ionized calcium, phosphorus, intact FGF23, and serum corrected calcium-phosphorus product at each time point and at EOT. Treatment safety was based on the reporting of adverse events (AEs). All AEs that occurred after the initiation of study treatment were tabulated by type using System Organ Class and categorized according to Preferred Term of MedDRA/J version 17.1.</t>
  </si>
  <si>
    <t>6/91</t>
  </si>
  <si>
    <t>2/30</t>
  </si>
  <si>
    <t>KHK</t>
  </si>
  <si>
    <t>NCT02216656</t>
  </si>
  <si>
    <t>≥30% reduction</t>
  </si>
  <si>
    <t>≤7.5 mg/dl</t>
  </si>
  <si>
    <t>Bell 2015</t>
  </si>
  <si>
    <t>Bell</t>
  </si>
  <si>
    <t>A randomized, double-blind, phase 2 study evluating the safety and efficacy of AMG416 for the treatment of secondary hyperparathyroidism in hemodialysis patients</t>
  </si>
  <si>
    <t>Curr Med Res Opin</t>
  </si>
  <si>
    <r>
      <t xml:space="preserve">≥18 years, receiving hemodialysis three times weekly for at least 6 months, PTH </t>
    </r>
    <r>
      <rPr>
        <sz val="11"/>
        <color theme="1"/>
        <rFont val="Calibri"/>
        <family val="2"/>
      </rPr>
      <t>≥350 pg/ml, serum albumin corrected calcium ≥</t>
    </r>
    <r>
      <rPr>
        <sz val="11"/>
        <color theme="1"/>
        <rFont val="新細明體"/>
        <family val="2"/>
        <scheme val="minor"/>
      </rPr>
      <t xml:space="preserve">9.0 g/dl, and serum magnesium above the lower limit of normal </t>
    </r>
  </si>
  <si>
    <t>5 mg/day</t>
  </si>
  <si>
    <t>10 mg/day</t>
  </si>
  <si>
    <t>Results posted</t>
  </si>
  <si>
    <t>PTH_m</t>
  </si>
  <si>
    <t>PTH_sd</t>
  </si>
  <si>
    <t>PTH_n</t>
  </si>
  <si>
    <t>Ca_m</t>
  </si>
  <si>
    <t>Ca_sd</t>
  </si>
  <si>
    <t>Ca_n</t>
  </si>
  <si>
    <t>P_m</t>
  </si>
  <si>
    <t>P_sd</t>
  </si>
  <si>
    <t>P_n</t>
  </si>
  <si>
    <t>CaP_m</t>
  </si>
  <si>
    <t>CaP_sd</t>
  </si>
  <si>
    <t>CaP_n</t>
  </si>
  <si>
    <t>hf_r</t>
  </si>
  <si>
    <t>hf_n</t>
  </si>
  <si>
    <t>Cruzado 2016</t>
  </si>
  <si>
    <t>NCT01178450</t>
  </si>
  <si>
    <t>Parathyroidectomy</t>
  </si>
  <si>
    <t>Cruzado</t>
  </si>
  <si>
    <t>A randomized study comparing parathyroidectomy with cinacalcet for treating hypercalcemia in kidney allograft recipients with hyperparathyroidism</t>
  </si>
  <si>
    <t>N Engl J Med</t>
  </si>
  <si>
    <t>J Am Soc Nephrol</t>
  </si>
  <si>
    <t>Spain</t>
  </si>
  <si>
    <r>
      <t>Functioning renal graft with an eGFR</t>
    </r>
    <r>
      <rPr>
        <sz val="11"/>
        <color theme="1"/>
        <rFont val="Calibri"/>
        <family val="2"/>
      </rPr>
      <t xml:space="preserve">≥30 ml/min at least 6 months after kidney transplantation, serum iPTH level </t>
    </r>
    <r>
      <rPr>
        <sz val="11"/>
        <color theme="1"/>
        <rFont val="Calibri"/>
        <family val="2"/>
      </rPr>
      <t>≥</t>
    </r>
    <r>
      <rPr>
        <sz val="11"/>
        <color theme="1"/>
        <rFont val="Calibri"/>
        <family val="2"/>
      </rPr>
      <t>15 pmol/l, corrected total serum calcium level ≥2.63 mmol/l, and serum phosphate ≤1.2 mmol/l</t>
    </r>
  </si>
  <si>
    <t>30-60 mg/day</t>
  </si>
  <si>
    <t>12 months</t>
  </si>
  <si>
    <t>Secondary endpoints were serum iPTH, serum phosphate, bone turnover biomarkers of BMD and vascular calcification, renal function, patient and graft survival, and economic cost associated with each treatment</t>
  </si>
  <si>
    <t>Stage</t>
  </si>
  <si>
    <t>CKD</t>
  </si>
  <si>
    <t>Transplant</t>
  </si>
  <si>
    <t>7/37</t>
  </si>
  <si>
    <t>Government</t>
  </si>
  <si>
    <t>9.9-62 pg/ml</t>
  </si>
  <si>
    <t>Fugakawa 2018</t>
  </si>
  <si>
    <t>Standard care</t>
  </si>
  <si>
    <t>NCT02549391</t>
  </si>
  <si>
    <t>Fukagawa</t>
  </si>
  <si>
    <t>Head-to-head comparison of the new calcimimetic agent evolcalcet with cinacalcet in Japanese hemodialysis patients with secondary hyperparathyroidism</t>
  </si>
  <si>
    <t>Kidney Int</t>
  </si>
  <si>
    <r>
      <t xml:space="preserve">Age </t>
    </r>
    <r>
      <rPr>
        <sz val="11"/>
        <color theme="1"/>
        <rFont val="Calibri"/>
        <family val="2"/>
      </rPr>
      <t>≥20 years of age, hemodialysis 3 times a week for ≥12 weeks, iPTH level of &gt;240 pg/ml, and serum calcium corrected for albumin ≥9.0 mg/dl</t>
    </r>
  </si>
  <si>
    <t>0.5-2 mg/day</t>
  </si>
  <si>
    <t>25 mg/day</t>
  </si>
  <si>
    <t>1-8 mg/day</t>
  </si>
  <si>
    <t>60-240 pg/ml</t>
  </si>
  <si>
    <t>30 weeks</t>
  </si>
  <si>
    <t>Dose adjustment</t>
  </si>
  <si>
    <t>Cinacalcet was administered at an initial dose of 25 mg for all patients, regardless of the iPTH level. Then the dose was adjusted to achieve the target iPTH level 60-240 pg/ml. The doses of cinacalcet were increased by 25 mg or reduced by 12.5-25 mg. The maximum dose was set at 100 mg. During the evaluation period, the dose at the end of the dose adjustment period was maintained except for dose reduction and interruption of treatment.</t>
  </si>
  <si>
    <r>
      <t xml:space="preserve">Evolcalcet was administered at an initial dose of 1 mg if the iPTH was &lt;500 pg/ml or 2 mg if the iPTH was </t>
    </r>
    <r>
      <rPr>
        <sz val="11"/>
        <color theme="1"/>
        <rFont val="Calibri"/>
        <family val="2"/>
      </rPr>
      <t>≥500 pg/ml at 1 week before treatment initiation. The doses of evocalcet were increased by 1 mg or reduced by 1 mg. The maximum dose was set at 8 mg. During the evaluation period, the dose reduction and interruption of treatment.</t>
    </r>
  </si>
  <si>
    <t>Achievement of mean iPTH level 60-240 pg/ml</t>
  </si>
  <si>
    <t>Percent change in iPTH</t>
  </si>
  <si>
    <t>Greater than 30% reduction from baseline in mean PTH</t>
  </si>
  <si>
    <t>Normocalcemia</t>
  </si>
  <si>
    <t>Normocalcemia at 12 months</t>
  </si>
  <si>
    <t>Mean iPTH value of 150–300 pg/ml</t>
  </si>
  <si>
    <r>
      <t xml:space="preserve">Mean iPTH </t>
    </r>
    <r>
      <rPr>
        <sz val="11"/>
        <color theme="1"/>
        <rFont val="Calibri"/>
        <family val="2"/>
      </rPr>
      <t>≥</t>
    </r>
    <r>
      <rPr>
        <sz val="11"/>
        <color theme="1"/>
        <rFont val="新細明體"/>
        <family val="2"/>
        <scheme val="minor"/>
      </rPr>
      <t>31.8 pmol/l (279 pg/ml)</t>
    </r>
  </si>
  <si>
    <t>Achieving a mean 30% or greater decrease in iPTH level</t>
  </si>
  <si>
    <t>Mean iPTH ≤300 pg/ml (31.8 pmol/L)</t>
  </si>
  <si>
    <t>Mean iPTH ≤300 pg/ml (31.8 pmol/l)</t>
  </si>
  <si>
    <t>Interval changes in activation frequency, bone formation rate/bone surface, number of osteoblasts and osteoclasts/bone perimeter, fibrosis surface/bone surface and woven osteoid surface/bone surface</t>
  </si>
  <si>
    <r>
      <t xml:space="preserve">Serum iPTH levels </t>
    </r>
    <r>
      <rPr>
        <sz val="11"/>
        <color theme="1"/>
        <rFont val="Calibri"/>
        <family val="2"/>
      </rPr>
      <t>≤</t>
    </r>
    <r>
      <rPr>
        <sz val="11"/>
        <color theme="1"/>
        <rFont val="新細明體"/>
        <family val="2"/>
        <scheme val="minor"/>
      </rPr>
      <t>250 pg/ml</t>
    </r>
  </si>
  <si>
    <t>Percentage changes from baseline in serum intact PTH levels</t>
  </si>
  <si>
    <t xml:space="preserve">Mean iPTH level ≤250 pg/ml </t>
  </si>
  <si>
    <r>
      <t xml:space="preserve">Simultaneously achieved a mean PTH between 150 and 300 pg/ml and a mean Ca P value </t>
    </r>
    <r>
      <rPr>
        <sz val="11"/>
        <color theme="1"/>
        <rFont val="Calibri"/>
        <family val="2"/>
      </rPr>
      <t>≤</t>
    </r>
    <r>
      <rPr>
        <sz val="11"/>
        <color theme="1"/>
        <rFont val="新細明體"/>
        <family val="2"/>
        <scheme val="minor"/>
      </rPr>
      <t>55 mg</t>
    </r>
    <r>
      <rPr>
        <vertAlign val="superscript"/>
        <sz val="11"/>
        <color theme="1"/>
        <rFont val="新細明體"/>
        <family val="2"/>
        <scheme val="minor"/>
      </rPr>
      <t>2</t>
    </r>
    <r>
      <rPr>
        <sz val="11"/>
        <color theme="1"/>
        <rFont val="新細明體"/>
        <family val="2"/>
        <scheme val="minor"/>
      </rPr>
      <t>/dl</t>
    </r>
    <r>
      <rPr>
        <vertAlign val="superscript"/>
        <sz val="11"/>
        <color theme="1"/>
        <rFont val="新細明體"/>
        <family val="2"/>
        <scheme val="minor"/>
      </rPr>
      <t>2</t>
    </r>
  </si>
  <si>
    <t>Pharmacokinetic, pharmacodynamic, safety, and tolerability data, for cinacalcet HCl at doses greater than 100 mg.</t>
  </si>
  <si>
    <t>Mean PTH&lt;250 pg/ml or less</t>
  </si>
  <si>
    <t>Mean reduction in PTH of ≥30%</t>
  </si>
  <si>
    <r>
      <t xml:space="preserve">Reduction in PTH </t>
    </r>
    <r>
      <rPr>
        <sz val="11"/>
        <color theme="1"/>
        <rFont val="Calibri"/>
        <family val="2"/>
      </rPr>
      <t>≥</t>
    </r>
    <r>
      <rPr>
        <sz val="11"/>
        <color theme="1"/>
        <rFont val="新細明體"/>
        <family val="2"/>
        <scheme val="minor"/>
      </rPr>
      <t>30%</t>
    </r>
  </si>
  <si>
    <t>Serum PTH and serum calcium</t>
  </si>
  <si>
    <t>The secondary endpoints included the proportion of patients achieving a decrease in iPTH level of $30% from baseline and the mean percent change in iPTH level from baseline. Other endpoints included the time-course changes of iPTH, whole PTH, serum cal-cium level corrected for albumin, serum-ionized calcium, serum phosphorus, and intact FGF23. Serum markers of bone turnover (bone-speciﬁc alkaline phosphatase, tartrate-resistant acid phos-phatase 5b, and total N-terminal propeptide of type 1 procollagen) were also evaluated.</t>
  </si>
  <si>
    <t>47/319</t>
  </si>
  <si>
    <t>61/320</t>
  </si>
  <si>
    <t>iPTH 60-240 pg/ml</t>
  </si>
  <si>
    <t>MedDRA Preferred Term</t>
  </si>
  <si>
    <t>Fugakawa 2017</t>
  </si>
  <si>
    <t>JapicCTI142664</t>
  </si>
  <si>
    <t xml:space="preserve"> A phase 3, multicentre, randomized, double-blind, placebo-controlled, parallel-group study to evaluate the efficacy and safety of etelcalcetide (ONO-5163/AMG 416), a novel intravenous calcimimetic, for secondary hyperparathyroidism in Japanese haemodialysis patients</t>
  </si>
  <si>
    <r>
      <t xml:space="preserve">Patients with secondary hyperparathyroidism who were aged </t>
    </r>
    <r>
      <rPr>
        <sz val="11"/>
        <color theme="1"/>
        <rFont val="Calibri"/>
        <family val="2"/>
      </rPr>
      <t>≥20 years and had been treated with hemodialysis three times per week for at least 90 days</t>
    </r>
    <r>
      <rPr>
        <sz val="11"/>
        <color theme="1"/>
        <rFont val="新細明體"/>
        <family val="2"/>
        <scheme val="minor"/>
      </rPr>
      <t xml:space="preserve">, serum iPTH </t>
    </r>
    <r>
      <rPr>
        <sz val="11"/>
        <color theme="1"/>
        <rFont val="Calibri"/>
        <family val="2"/>
      </rPr>
      <t>≥300 pg/ml within 14 days of first dose, serum albumin corrected calcium ≥</t>
    </r>
    <r>
      <rPr>
        <sz val="11"/>
        <color theme="1"/>
        <rFont val="新細明體"/>
        <family val="2"/>
        <scheme val="minor"/>
      </rPr>
      <t xml:space="preserve">8.4 mg/dl and dialysate calcium level </t>
    </r>
    <r>
      <rPr>
        <sz val="11"/>
        <color theme="1"/>
        <rFont val="Calibri"/>
        <family val="2"/>
      </rPr>
      <t>≥2.25 mEq/l</t>
    </r>
  </si>
  <si>
    <t>≤240 pg/ml</t>
  </si>
  <si>
    <t>≤250 pg/ml</t>
  </si>
  <si>
    <t>85 days</t>
  </si>
  <si>
    <t>21.2 months</t>
  </si>
  <si>
    <t>17.5 months</t>
  </si>
  <si>
    <t>Serum iPTH 60-240 pg/ml</t>
  </si>
  <si>
    <r>
      <t xml:space="preserve">Etelcalcetide was administered three times per week at an initial dose of 5 mg, and the dose was subsequently adjusted to between 2.5 and 15 mg at 4-week intervals for 12 weeks. The dose was increased by 5 mg if serum iPTH was &gt;240 pg/ml, serum corrected calcium was </t>
    </r>
    <r>
      <rPr>
        <sz val="11"/>
        <color theme="1"/>
        <rFont val="Calibri"/>
        <family val="2"/>
      </rPr>
      <t>≥</t>
    </r>
    <r>
      <rPr>
        <sz val="11"/>
        <color theme="1"/>
        <rFont val="新細明體"/>
        <family val="2"/>
        <scheme val="minor"/>
      </rPr>
      <t>8.4 mg/dl and there were clinicially significant adverse events, including symptomatic hypocalcemia, that prevented dose escalation. Drug administration was interrupted if serum corrected calcium prior to dialysis was &lt;7.5 mg/dl or symptomatic hypocalcemia developed.</t>
    </r>
  </si>
  <si>
    <t>Secondary endpoints were the measured and percentage changes from baseline in serum iPTH, corrected calcium, and phosphate at each timepoint. Serum iFGF23, BAP and TRACP-5b levels at each time point were exploratory efficacy endpoints</t>
  </si>
  <si>
    <t>Centralized randomization</t>
  </si>
  <si>
    <t>4/78</t>
  </si>
  <si>
    <t>9/77</t>
  </si>
  <si>
    <t>Ono Pharmaceutical Co.</t>
  </si>
  <si>
    <t>Asymptomatic blood calcium decrease</t>
  </si>
  <si>
    <t>Kaperonis 2012</t>
  </si>
  <si>
    <t>Kaperonis</t>
  </si>
  <si>
    <t>Cinacalcet vs. paricalcitol in hemodialysis patients</t>
  </si>
  <si>
    <t>Nephrol Dial TOLransplant</t>
  </si>
  <si>
    <t>Not reported</t>
  </si>
  <si>
    <t>Conference proceeding</t>
  </si>
  <si>
    <t>Hemodialysis therapy</t>
  </si>
  <si>
    <t>Crossover</t>
  </si>
  <si>
    <t>40.4 mg/day (mean)</t>
  </si>
  <si>
    <t>13.2 mcg/day (mean)</t>
  </si>
  <si>
    <t>6 months</t>
  </si>
  <si>
    <t>Serum parathyroid hormone (PTH), calcium (Ca) and phosphate (P) were measured every month during the study period, when dose adjustment of either cinacalcet or paricalcitol took place-if necessary- for achievement / maintenance of PTH goal levels ( &lt; 300 pg/ml).</t>
  </si>
  <si>
    <t>38-76</t>
  </si>
  <si>
    <t>CUPID 2013</t>
  </si>
  <si>
    <t>NCT01101113</t>
  </si>
  <si>
    <t>Kim</t>
  </si>
  <si>
    <t>Cinacalcet lowering of serum fibroblast growth factor-23 concentration may be independent from serum Ca, P, PTH and dose of active vitamin D in peritoneal dialysis patients: a randomized controlled study</t>
  </si>
  <si>
    <t>BMC Nephrol</t>
  </si>
  <si>
    <t>Korea</t>
  </si>
  <si>
    <t>≥18 and ≤70 years of age, had received peritoneal dialysis for ≥3 months and with prescreening iPTH ≥300 pg/ml (≥250 pg/ml if been taking vitamin D analogs) and albumin-corrected calcium ≥9.0 mg/dl</t>
  </si>
  <si>
    <t>25-50 mg/day</t>
  </si>
  <si>
    <r>
      <t xml:space="preserve">Cinacalcet was commenced at 25 mg/day and was increased in a stepwise pattern at a 4-week interval to 50 mg/day to achieve an iPTH target between 150-300 pg/ml. There was no dosage increase within 4 weeks after starting 25 mg dose or if the corrected calcium was </t>
    </r>
    <r>
      <rPr>
        <sz val="11"/>
        <color theme="1"/>
        <rFont val="Calibri"/>
        <family val="2"/>
      </rPr>
      <t>≤8.4 mg/dl. The cinacalcet dose was reduced if iPTH &lt;150 pg/ml and the dose of concomitant vitamin D could not be further reduced. Cinacalcet was witheld if corrected calcium ≤7.5 mg/dl or symptomatic hypocalcemia or severe adverse reaction.</t>
    </r>
  </si>
  <si>
    <t>iPTH &gt;30% reduction from baseline</t>
  </si>
  <si>
    <r>
      <t>Mean values of corrected calcium, phosphate, and corrected calcium x phosphate, absolute or percent change of FGF23 from baseline and achievements of the K/DOQI targets for iPTH (150-300 pg/ml), calcium (8.4-9.5 mg/dl), phosphate (3.5-5.5 mg/dl), calcium x phosphate (&lt;55 mg</t>
    </r>
    <r>
      <rPr>
        <vertAlign val="superscript"/>
        <sz val="11"/>
        <color theme="1"/>
        <rFont val="新細明體"/>
        <family val="2"/>
        <scheme val="minor"/>
      </rPr>
      <t>2</t>
    </r>
    <r>
      <rPr>
        <sz val="11"/>
        <color theme="1"/>
        <rFont val="新細明體"/>
        <family val="2"/>
        <scheme val="minor"/>
      </rPr>
      <t>/dl</t>
    </r>
    <r>
      <rPr>
        <vertAlign val="superscript"/>
        <sz val="11"/>
        <color theme="1"/>
        <rFont val="新細明體"/>
        <family val="2"/>
        <scheme val="minor"/>
      </rPr>
      <t>2</t>
    </r>
    <r>
      <rPr>
        <sz val="11"/>
        <color theme="1"/>
        <rFont val="新細明體"/>
        <family val="2"/>
        <scheme val="minor"/>
      </rPr>
      <t>) and composite of targets</t>
    </r>
  </si>
  <si>
    <t>729*</t>
  </si>
  <si>
    <t>695*</t>
  </si>
  <si>
    <t>690*</t>
  </si>
  <si>
    <t>432*</t>
  </si>
  <si>
    <t>424*</t>
  </si>
  <si>
    <t>243-1056</t>
  </si>
  <si>
    <t>257-1176</t>
  </si>
  <si>
    <t>518-1424</t>
  </si>
  <si>
    <t>649*</t>
  </si>
  <si>
    <t>69*</t>
  </si>
  <si>
    <t>490-1143</t>
  </si>
  <si>
    <t>Peritoneal dialysis</t>
  </si>
  <si>
    <t>9/33</t>
  </si>
  <si>
    <t>2/33</t>
  </si>
  <si>
    <t>Premature termination</t>
  </si>
  <si>
    <t>Kyowa Kirin</t>
  </si>
  <si>
    <t>AMG 416</t>
  </si>
  <si>
    <t>meta-analysis</t>
  </si>
  <si>
    <t>No target</t>
  </si>
  <si>
    <t>4 weeks</t>
  </si>
  <si>
    <t>2 weeks</t>
  </si>
  <si>
    <t>Fixed dose</t>
  </si>
  <si>
    <r>
      <t xml:space="preserve">Proportion with </t>
    </r>
    <r>
      <rPr>
        <sz val="11"/>
        <color theme="1"/>
        <rFont val="Calibri"/>
        <family val="2"/>
      </rPr>
      <t xml:space="preserve">≥30% reduction in PTH from baseline and PTH≤300 pg/ml </t>
    </r>
  </si>
  <si>
    <t>Mean change in iPTH</t>
  </si>
  <si>
    <t>KAI Pharmaceuticals</t>
  </si>
  <si>
    <t>NCT00977080</t>
  </si>
  <si>
    <t>IMPACT SPHT 2012 (IV stratum)</t>
  </si>
  <si>
    <t>IMPACT SPHT 2012 (Oral stratum)</t>
  </si>
  <si>
    <r>
      <t xml:space="preserve">Supplemental cinacalcet if serum calcium </t>
    </r>
    <r>
      <rPr>
        <sz val="11"/>
        <color theme="1"/>
        <rFont val="Calibri"/>
        <family val="2"/>
      </rPr>
      <t>≥10.5 mg/dl in two consecutive blood tests in the presence of high PTH</t>
    </r>
  </si>
  <si>
    <t>6.3*</t>
  </si>
  <si>
    <t>6.2*</t>
  </si>
  <si>
    <t>Mei 2016</t>
  </si>
  <si>
    <t>CFDA 2009L10130</t>
  </si>
  <si>
    <t>Mei</t>
  </si>
  <si>
    <t>Efficacy and safety of Cinacalcet on secondary hyperparathyroidism in Chinese chronic kidney disease patients receiving hemodialysis</t>
  </si>
  <si>
    <t>Hemodial Int</t>
  </si>
  <si>
    <t>China</t>
  </si>
  <si>
    <r>
      <t xml:space="preserve">Patients in a medically stable condition with secondary hyperparathyroisim aged between 18 and 70 years (inclusive) who were undergoing hemodiaysis three times a week for at least 12 weeks; mean serum iPTH </t>
    </r>
    <r>
      <rPr>
        <sz val="11"/>
        <color theme="1"/>
        <rFont val="Calibri"/>
        <family val="2"/>
      </rPr>
      <t>≥300 pg/ml</t>
    </r>
  </si>
  <si>
    <r>
      <t xml:space="preserve">Initial dosge was 25 mg daily and increased at 25 mg/day intervals up to 100 mg/day. The dosage was adjusted at the investigators' discretion to maintain an iPTH level </t>
    </r>
    <r>
      <rPr>
        <sz val="11"/>
        <color theme="1"/>
        <rFont val="Calibri"/>
        <family val="2"/>
      </rPr>
      <t xml:space="preserve">≤250 pg/ml. Dosage increase was based on the following criteria: (1) minimum 3-week interval between adjustments; (2) serum iPTH &gt;250 pg/ml; (3) serum calcium level &gt;8.4 mg/dl. In case of adverse events or an excessive decrease in iPTH level, the dose was reduced or witheld. If serum corrected calcium concentration dropped to &lt;7.5 mg/dl, the study drug was witheld. </t>
    </r>
  </si>
  <si>
    <r>
      <t xml:space="preserve">Mean serum iPTH level </t>
    </r>
    <r>
      <rPr>
        <sz val="11"/>
        <color theme="1"/>
        <rFont val="Calibri"/>
        <family val="2"/>
      </rPr>
      <t>≤250 pg/ml</t>
    </r>
  </si>
  <si>
    <t>Secondary efficacy endpoints included iPTH levels at the end of the dosing period, proportion of patients with a reduction from baseline of at least 30% mean iPTH level, calcium phopshorus level, serum phosphorus concentration, and serum calcium-phosphorus product.</t>
  </si>
  <si>
    <t>7/121</t>
  </si>
  <si>
    <t>13/114</t>
  </si>
  <si>
    <t>Pasquali 2014</t>
  </si>
  <si>
    <t>Pasquali</t>
  </si>
  <si>
    <t>Cinacalcet (CM) vs paricalcitol (PC) in renal transplant (TX) patientswith hypercalcemic persisting secondary hyperparathyroidism (HPSH) a pilot study (eudract 2010-021041-42)</t>
  </si>
  <si>
    <t>eudract 2010-021041-42</t>
  </si>
  <si>
    <t>Italy</t>
  </si>
  <si>
    <t>Transplant recipients with secondary hyperparathyroidism and persistent hypercalcemia</t>
  </si>
  <si>
    <t>Transplant recipients with secondary hyperparathyroidism and hypercalcemia</t>
  </si>
  <si>
    <t>3 months</t>
  </si>
  <si>
    <t>Titrated to normocalcemia</t>
  </si>
  <si>
    <t>Baseline phosphate (SD)</t>
  </si>
  <si>
    <t>3/19</t>
  </si>
  <si>
    <t>Poulin 2017</t>
  </si>
  <si>
    <t>Poulin</t>
  </si>
  <si>
    <t>Acute effects of cinacalcet on arterial stiffness and ventricular function in hemodialysis patients: A randomized double-blinded crossover study</t>
  </si>
  <si>
    <t>Medicine</t>
  </si>
  <si>
    <t>Canada</t>
  </si>
  <si>
    <t>Adults with end-stage kidney disease treated with hemodialysis &gt;3 months for less than 3 years, PTH &gt;300 ng/l, corrected calcium &gt;2.1 mmol/l, stable antihypertensive drugs &gt;1 month, stable doses of phosphate binder and dialysis calcium concentration, palpable femoral pulse, systolic BP 90-180 mmHg, and expected survival &gt;6 months</t>
  </si>
  <si>
    <t>30 mg/day</t>
  </si>
  <si>
    <t>7 days</t>
  </si>
  <si>
    <t>Carotid-femoral pulse wave velocity</t>
  </si>
  <si>
    <t>Carotid-radial pulse wave velocity, common carotid artery stiffness, pulse wave profile, and cardiac function</t>
  </si>
  <si>
    <t>58-74</t>
  </si>
  <si>
    <t>4.27*</t>
  </si>
  <si>
    <t>3.4-5.1</t>
  </si>
  <si>
    <t>9.16*</t>
  </si>
  <si>
    <t>8.72-9.48</t>
  </si>
  <si>
    <t>483*</t>
  </si>
  <si>
    <t>337-748</t>
  </si>
  <si>
    <t>Drawing sequence from bag</t>
  </si>
  <si>
    <t>Managed by pharmacy</t>
  </si>
  <si>
    <t>0/11</t>
  </si>
  <si>
    <t>2/12</t>
  </si>
  <si>
    <t>NCT00803712</t>
  </si>
  <si>
    <t>Calcium-mediated parathyroid hormone suppression to assess progression of secondary hyperparathyroidism during treatment among incident dialysis patients</t>
  </si>
  <si>
    <t>Ureña-Torres 2013</t>
  </si>
  <si>
    <t>USA, Europe, Russia</t>
  </si>
  <si>
    <t>Adults with secondary hyperparathyroidism and CKD-5D, commenced hemodialysis within 3-12 months previously, mean intact PTH &gt;300 pg/ml or biointact PTH &gt;160 pg/ml, mean albumin-corrected total serum calcium ≥8.4 mg/dl, were cinacalcet naïve, not been receiving active vitamin D or been on stable dose</t>
  </si>
  <si>
    <t>≥30 mg/day</t>
  </si>
  <si>
    <t>Cinacalcet was started at 30 mg/day adjusted at weeks 4, 8, 12, 16, and 20 as required as indicated by serum levels of PTH, calcium, and phosphate</t>
  </si>
  <si>
    <r>
      <t xml:space="preserve">iPTH </t>
    </r>
    <r>
      <rPr>
        <sz val="11"/>
        <color theme="1"/>
        <rFont val="Calibri"/>
        <family val="2"/>
      </rPr>
      <t>≥</t>
    </r>
    <r>
      <rPr>
        <sz val="11"/>
        <color theme="1"/>
        <rFont val="新細明體"/>
        <family val="2"/>
        <scheme val="minor"/>
      </rPr>
      <t>30% reduction from baseline</t>
    </r>
  </si>
  <si>
    <t xml:space="preserve"> ≥30% reduction in the mean PTH from baseline at 12 months (i.e. during the EAP at Month 12) and at both 6 and 12 months; achievement of study-speciﬁed treatment targets for PTH (mean ≤300 pg/ mL), calcium (mean &lt;10.2 mg/dL) and phosphorus (mean &lt;5.5 mg/dL) at 6 and 12 months and subject incidences of elevated serum calcium (≥10.2 mg/dL), elevated phosphorus (≥5.5 mg/dL) and hypocalcaemia (≤7.5 and &lt;8.4 mg/dL). Safety endpoints included the frequency, severity and reported relationship to treatment of adverse events (AEs) and serious AEs (SAEs) throughout the study. Investigators were instructed to report an AE related to hypocalcemia if a drop in serum calcium necessitated achange in medical therapy</t>
  </si>
  <si>
    <t>.9.14</t>
  </si>
  <si>
    <t>1/154</t>
  </si>
  <si>
    <t>4/155</t>
  </si>
  <si>
    <t>Not available</t>
  </si>
  <si>
    <t>PARADIGM 2015</t>
  </si>
  <si>
    <t>NCT01181531</t>
  </si>
  <si>
    <t>Wetmore</t>
  </si>
  <si>
    <t>A randomized trial of cinacalcet versus vitamin D analogs as monotherapy in secondary hyperparathyroidism (PARADIGM)</t>
  </si>
  <si>
    <t>USA, Russia, Canada, Australia</t>
  </si>
  <si>
    <t>≥18 years, treated with maintenance hemodialysis three times per week for ≥3 months, plasma PTH ≥450 pg/ml and total corrected serum calcium ≥8.4 mg/dl and &lt;10.2 mg/dl if not receiving vitamin D analogs or cinacalcet or after washout</t>
  </si>
  <si>
    <r>
      <t xml:space="preserve">Doses were increased if plasma PTH was </t>
    </r>
    <r>
      <rPr>
        <sz val="11"/>
        <color theme="1"/>
        <rFont val="Calibri"/>
        <family val="2"/>
      </rPr>
      <t>≥300 pg/ml, serum calcium was ≤10.2 mg/dl and serum phosphate was ≤5.5 mg/day and were reduced or witheld in the presence of hypercalcemia (calcium &gt;10.2 mg/dl) and hyperphosphatemia (serum phosphate &gt;6.0 mg/dl).</t>
    </r>
  </si>
  <si>
    <t>Mean percentage change from baseline in plasma PTH levels</t>
  </si>
  <si>
    <r>
      <t xml:space="preserve">Plasma PTH&lt;300 pg/ml, </t>
    </r>
    <r>
      <rPr>
        <sz val="11"/>
        <color theme="1"/>
        <rFont val="Calibri"/>
        <family val="2"/>
      </rPr>
      <t>≥30% decrease from baseline, mean serum calcium and phosphate levels, hypercalcemia (&gt;10.2 mg/dl), hyperphosphatemia (&gt;5.5 mg/dl), hypocalcemia (&lt;8.0 mg/dl), alkaline phosphatase</t>
    </r>
  </si>
  <si>
    <t>*53</t>
  </si>
  <si>
    <t>21-81</t>
  </si>
  <si>
    <t>*55</t>
  </si>
  <si>
    <t>22-86</t>
  </si>
  <si>
    <t>60/157</t>
  </si>
  <si>
    <t>Premature safety analysis</t>
  </si>
  <si>
    <t>8 mg/dl</t>
  </si>
  <si>
    <t>Ureña-Torres</t>
  </si>
  <si>
    <t>53/155</t>
  </si>
  <si>
    <t>AchievePTH_r</t>
  </si>
  <si>
    <t>AchievePTH_n</t>
  </si>
  <si>
    <t>sae_r</t>
  </si>
  <si>
    <t>sae_n</t>
  </si>
  <si>
    <t>Yokoyama 2016</t>
  </si>
  <si>
    <t>.</t>
  </si>
  <si>
    <r>
      <rPr>
        <sz val="11"/>
        <color theme="1"/>
        <rFont val="Calibri"/>
        <family val="2"/>
      </rPr>
      <t>≥</t>
    </r>
    <r>
      <rPr>
        <sz val="11"/>
        <color theme="1"/>
        <rFont val="新細明體"/>
        <family val="2"/>
        <scheme val="minor"/>
      </rPr>
      <t>30% reduction</t>
    </r>
  </si>
  <si>
    <t>Intervention_generic</t>
  </si>
  <si>
    <r>
      <t xml:space="preserve">Titrated from 30 to 180 mg to achieve an iPTH </t>
    </r>
    <r>
      <rPr>
        <sz val="11"/>
        <color theme="1"/>
        <rFont val="Calibri"/>
        <family val="2"/>
      </rPr>
      <t>≤250 pg/ml</t>
    </r>
  </si>
  <si>
    <r>
      <t xml:space="preserve">All patients began the study on 25 mg of AMG 073 or placebo.  Dose increases were permitted at week 3, 6, and 9 of the study, based on the mean PTH of the two previous study weeks. The dose of AMG073 or placebo was increased until patients had achieved both a reduction in PTH of </t>
    </r>
    <r>
      <rPr>
        <sz val="11"/>
        <color theme="1"/>
        <rFont val="Calibri"/>
        <family val="2"/>
      </rPr>
      <t>≥</t>
    </r>
    <r>
      <rPr>
        <sz val="11"/>
        <color theme="1"/>
        <rFont val="新細明體"/>
        <family val="2"/>
        <scheme val="minor"/>
      </rPr>
      <t xml:space="preserve">30% from baseline and an absolute PTH </t>
    </r>
    <r>
      <rPr>
        <sz val="11"/>
        <color theme="1"/>
        <rFont val="Calibri"/>
        <family val="2"/>
      </rPr>
      <t>≤</t>
    </r>
    <r>
      <rPr>
        <sz val="11"/>
        <color theme="1"/>
        <rFont val="新細明體"/>
        <family val="2"/>
        <scheme val="minor"/>
      </rPr>
      <t xml:space="preserve">250 pg/ml. These dose increases were permitted provided the serum calcium was </t>
    </r>
    <r>
      <rPr>
        <sz val="11"/>
        <color theme="1"/>
        <rFont val="Calibri"/>
        <family val="2"/>
      </rPr>
      <t>≥</t>
    </r>
    <r>
      <rPr>
        <sz val="11"/>
        <color theme="1"/>
        <rFont val="新細明體"/>
        <family val="2"/>
        <scheme val="minor"/>
      </rPr>
      <t xml:space="preserve">7.8 mg/dl, the patient was not receiving the 100 mg/d dose of AMG 073 or placebo, and the patient was not experiencing an adverse event that would preclude a dose increase. Dose reductions occurred if the mean PTH was </t>
    </r>
    <r>
      <rPr>
        <sz val="11"/>
        <color theme="1"/>
        <rFont val="Calibri"/>
        <family val="2"/>
      </rPr>
      <t>≤</t>
    </r>
    <r>
      <rPr>
        <sz val="11"/>
        <color theme="1"/>
        <rFont val="新細明體"/>
        <family val="2"/>
        <scheme val="minor"/>
      </rPr>
      <t>100 pg/ml.</t>
    </r>
  </si>
  <si>
    <t>The initial dose of cinacalcet (or placebo) was 30 mg given orally once daily. The doses were increased sequentially every three weeks during the dose-titration phase to 60, 90, 120, or 180 mg once daily. Increases in the dose were permitted if parathyroid hormone levels remained above 200 pg per milliliter (21.2 pmol per liter) and serum calcium
levels were at least 7.8 mg per deciliter (1.95 mmol per liter). The dose was not increased if symptoms of hypocalcemia developed, if serum calcium levels were less than 7.8 mg per deciliter, or if patients had an adverse event that precluded an increase in the dose. The dose was reduced if parathyroid hormone levels were less than 100 pg per milliliter
(10.6 pmol per liter) on three consecutive study visits or if patients reported an adverse event requiring a reduction in the dose. Dose adjustments were permitted at four-week intervals during the efficacy assessment phase.</t>
  </si>
  <si>
    <t>Doses of cinacalcet HCl or placebo were administered to patients shortly after a meal and were escalated weekly in 25-mg increments up to 300 mg once daily, starting at 25 mg/d. The dose was increased if no dose-limiting toxicity was observed by day 7 of each dosing period.</t>
  </si>
  <si>
    <t>Cinacalcet (or matching placebo) therapy was initiated at 30 mg orally once daily and titrated sequentially every 3 weeks during the dose-titration phase to a maximum dose of 180 mg/d. Additional dose titration was permitted during the efficacy-assessment phase as necessary. Dose titration was based on iPTH and serum calcium concentrations determined
weekly, approximately 24 hours after the previous ingestion of study medication. Study medication dose was increased until the maximum dose was reached or iPTH concentration decreased by 30% or more from baseline. Among those subjects with baseline iPTH levels greater than 250 pg/mL (ng/L), titration of study medication also was continued until iPTH level was 250 pg/mL (ng/L) or less. However, the dose was not increased if serum calcium concentration was less than 8.4 mg/dL (2.10 mmol/L), and the dose was decreased if serum calcium level was less than 7.8 mg/dL (1.95 mmol/L) or the subject experienced a dose-related adverse event.</t>
  </si>
  <si>
    <r>
      <rPr>
        <sz val="11"/>
        <color theme="1"/>
        <rFont val="Calibri"/>
        <family val="2"/>
      </rPr>
      <t>≥</t>
    </r>
    <r>
      <rPr>
        <sz val="11"/>
        <color theme="1"/>
        <rFont val="新細明體"/>
        <family val="2"/>
        <scheme val="minor"/>
      </rPr>
      <t>30%  from baseline in mean iPTH concentration</t>
    </r>
  </si>
  <si>
    <t>Clin Nephrol</t>
  </si>
  <si>
    <r>
      <t xml:space="preserve">Sequential titration of cinacalcet or matching placebo from a 30 mg starting dose to 60, 90, 120, and 180 mg once daily was permitted at 4-wk intervals when iPTH was &gt;200 pg/ml, serum calcium was </t>
    </r>
    <r>
      <rPr>
        <sz val="11"/>
        <color theme="1"/>
        <rFont val="Calibri"/>
        <family val="2"/>
      </rPr>
      <t>≥7.8 mg/dl, symptoms of hypocalcemia were not present, the highest study dos had not been reached, and an adverse event that precluded a dose increase occurred.</t>
    </r>
  </si>
  <si>
    <t>Reduction in iPTH of at least 30% from baseline. Mean percentage changes from baseline for iPTH, serum calcium, phosphorus, and Ca × P were determined. In addition, the proportion of patients with a mean iPTH level ≤300 pg/ml or reductions in iPTH of at least 20, 40, or 50% from baseline; the proportion of patients with Ca × P &lt; 55 mg2/dl2; and the proportion of patients with a mean reduction in Ca × P of at least 5 or 10 mg2/dl2 were determined.</t>
  </si>
  <si>
    <t>Initial cinacalcet dosage of 30 mg daily  and raised incrementally at 4-week intervals to 60, 90, 120, and 180 mg daily to achieve a PTH level between 150-300 pg/ml. Cinacalcet was witheld if PTH was &lt;150 pg/ml and the vitamin D dosage could not be reduced, if calcium levels were &lt;7.5 mg/dl, or if symptoms of hypocalcemia persisted. Cinacalcet therapy was restarted at the next lowest dose after these manifestations resolved.
Flex-D subjects</t>
  </si>
  <si>
    <r>
      <t xml:space="preserve">The dose of cinacalcet was increased sequentially by 25 mg/day up to 100 mg/day with at least a 3-week interval. Dose increases were undertaken only in patients with (i) serum iPTH levels over 250 pg/ml, (ii) serum calcium levels </t>
    </r>
    <r>
      <rPr>
        <sz val="11"/>
        <color theme="1"/>
        <rFont val="Calibri"/>
        <family val="2"/>
      </rPr>
      <t>≥</t>
    </r>
    <r>
      <rPr>
        <sz val="11"/>
        <color theme="1"/>
        <rFont val="新細明體"/>
        <family val="2"/>
        <scheme val="minor"/>
      </rPr>
      <t>8.4 mg/dl, (iii) no adverse events precluding the dose increase. The dose could be reduced at the investigator’s discretion in the case of adverse events or excessive decrease of the serum iPTH level. In addition, the study drug administration was necessarily withheld if the serum calcium decreased to less than 7.5 mg/dl.</t>
    </r>
  </si>
  <si>
    <r>
      <t xml:space="preserve">During the dose-titration phase, initial daily oral doses of 30 mg of cinacalcet or placebo were increased incrementally to 50, 70, 90, 120 and 180 mg/day to achieve a plasma PTH level </t>
    </r>
    <r>
      <rPr>
        <sz val="11"/>
        <color theme="1"/>
        <rFont val="Calibri"/>
        <family val="2"/>
      </rPr>
      <t>≤</t>
    </r>
    <r>
      <rPr>
        <sz val="11"/>
        <color theme="1"/>
        <rFont val="新細明體"/>
        <family val="2"/>
        <scheme val="minor"/>
      </rPr>
      <t xml:space="preserve">200 pg/ml. The target PTH level was chosen and the study was designed before publication of the National Kidney Foundation-Kidney Disease Outcomes Quality Initiative (KDOQI_x0004_) guidelines for the treatment of  secondary hyperparathyroidism. Blood samples were drawn immediately before receipt of study medications, ~24 hours after the previous dose. The dosage of study medication could be increased every 4 weeks unless PTH from the preceding visit was </t>
    </r>
    <r>
      <rPr>
        <sz val="11"/>
        <color theme="1"/>
        <rFont val="Calibri"/>
        <family val="2"/>
      </rPr>
      <t>≤</t>
    </r>
    <r>
      <rPr>
        <sz val="11"/>
        <color theme="1"/>
        <rFont val="新細明體"/>
        <family val="2"/>
        <scheme val="minor"/>
      </rPr>
      <t>200 pg/ml, the
maximumdosage of 180mg had been reached, the serum calcium concentration was &lt; 7.8 mg/dl, or the patient experienced symptoms ofhypocalcemia or an adverse event that precluded an increase in dosage. During the maintenance phase, the dosage of study medication could be raised if plasma PTH from the preceding visit was &gt; 200 pg/ml with the same safety restrictions. Reduction in the dosage of study medication was made if: PTH was &lt; 100 pg/ml on two consecutive study visits; serum calcium concentration was &lt; 7.5 mg/dl; or the patient reported symptoms of hypocalcemia when vitamin D could not be increased.</t>
    </r>
  </si>
  <si>
    <t>A patient’s cinacalcet dose could be increased from a starting dose of 30 mg once daily to the next sequential daily dose in the series 30, 60, 90, 120, and 180 mg if their iPTH level was &gt;300 pg/ml (biPTH &gt;150 pg/ml) at the previous study visit, unless albuinin corrected serum calcium was &lt;8.0 mg/dl or an adverse event precluded dose increase. The cinacalcet dose was to be reduced to the next lowest dose level if a patient’s iPTH level was &lt;150 pg/ml (biPTH &lt;75 pg/ml) for two consecutive study visits and they were not receiving a vitamin D sterol, or this could not be further reduced</t>
  </si>
  <si>
    <t>The initial dose (30 mg/d) was increased sequentially (60, 90, 120, and 180 mg/d) every 4 weeks during the dose-titration phase (adjustment was not permitted during the efficacy-assessment phase) to achieve an iPTH level of 70 pg/mL or less for patients with stage 3 CKD or 110 pg/mL or less for patients with stage 4 CKD unless serum calcium level was 8.4 mg/dL or less, serum phosphorus level was greater than 5.0 mg/dL, or an adverse event precluded a dose increase. Dose decreases were allowed at any time for a serum calcium level less than 7.5 mg/dL (or symptoms of hypocalcemia) when the vitamin D sterol dose could not be increased; iPTH level less than 35 pg/mL or less than 70 pg/mL for patients with stage 3 and 4 CKD on 2 consecutive  occasions, respectively; or an adverse event that necessitated a dose decrease. Study medication was withheld if 2 consecutive iPTH levels were less than 23 pg/mL or less than 45 pg/mL for patients with stages 3 and 4 CKD, respectively; the participant was using the lowest dose of study medication; and the vitamin D sterol dose could not be reduced.
Study medication could be restarted once after treatment  suspension if iPTH level was 35 pg/mL or greater or 70 pg/mL or greater for patients with stage 3 or 4 CKD, respectively. Participants who met dose reduction criteria while receiving the 30-mg dose or had study medication withheld twice were withdrawn from the study.</t>
  </si>
  <si>
    <r>
      <t xml:space="preserve">The initial dose of cinacalcet was 30 mg once daily.The doses were increased sequentially every 3 or 4 weeks based on thePTHresponse and safety profile, during the dose titration-phase to 60, 90, 120, 180 mg once daily.The dose of cinacalcet was increased if the iPTH level was &gt;31.8 pmol/L provided that the serum calcium concentration was </t>
    </r>
    <r>
      <rPr>
        <sz val="11"/>
        <color theme="1"/>
        <rFont val="Calibri"/>
        <family val="2"/>
      </rPr>
      <t>≥</t>
    </r>
    <r>
      <rPr>
        <sz val="11"/>
        <color theme="1"/>
        <rFont val="新細明體"/>
        <family val="2"/>
        <scheme val="minor"/>
      </rPr>
      <t>2.1 mmol/L and the
subject was not experiencing an adverse event that  precluded a dose increase.The dose was decreased by one dose level if the iPTH level was &lt;10.5 pmol/L at two consecutive visits, if a dose-related adverse event occurred, or if serum calcium was &lt;1.87 mmol/L despite adjustments in concomitant treatment with calcium-based phosphate binders, calcium supplements or vitamin D sterols.</t>
    </r>
  </si>
  <si>
    <t>Subjects assigned to treatment with cinacalcet using doses of 30–180 mg/day also received low doses of vitamin D sterols equivalent to ≤2 μg paricalcitol with each dialysis (Figure 1) [22]. The control group received flexible doses of vitamin D sterols either orally or intravenously. The therapeutic objective in both groups was to maintain PTH concentrations
&lt;300 pg/mL. Calcium-based phosphate-binding agents were used exclusively.</t>
  </si>
  <si>
    <t>After randomization, patients received either cinacalcet or placebo at a starting dose of 30 mg daily. Patients were eligible for dose escalation once every 4 weeks during a 20-week escalation phase (to 60 mg, 90 mg, 120 mg, or 180 mg daily) or every 8 weeks during follow-up, depending on levels of plasma parathyroid hormone and serum calcium</t>
  </si>
  <si>
    <t>The starting dose of IV etelcalcetide was 5 mg thrice weekly after hemodialysis and the starting dose of oral cinacalcet was 30 mg daily. Etelcalcetide (and corresponding IV placebo) could be titrated in increments of 2.5 mg or 5 mg (dose range, 2.5-15 mg) and cinacalcet (and corresponding oral placebo) in increments of 30 mg (dose range, 30-180 mg) at weeks 5, 9, 13, and 17, with the target serum PTH levels from 100 to 300 pg/mL. Dose titration was managed by an interactive voice or web response system; investigators were blinded to serum PTH results. Study drug was withheld for 2 consecutive PTH values less than 100 pg/mL, serum calcium less than 7.5 mg/dL, symptomatic hypocalcemia, or drug related adverse events</t>
  </si>
  <si>
    <t>Patients assigned to the cinacalcet group started with 30 mg/d, and then, the dose was adjusted to achieve the objective of normocalcemia. Patients assigned to the subtotal parathyroidectomy group were  scheduled to undergo surgery within 3 months with a previous neck ultrasound and preoperative screening. Patients were followed during 12 months after the initiation of the cinacalcet treatment or parathyroidectomy. Study visits were performed at baseline and 3, 6, and 12 months</t>
  </si>
  <si>
    <t>Study drug (etelcalcetide or placebo) was administered via bolus injection into the venous line of the dialysis circuit, immediately prior to or during rinse-back after each hemodialysis session for 26 weeks. The starting dose was 5 mg and could be increased in 2.5-mg or 5-mg increments at weeks 5, 9, 13, and 17 based on PTH and calcium results obtained during the prior week to achieve predialysis PTH of 300 pg/mL or lower, to a maximum dose of 15 mg. Investigators were blinded to PTH and phosphate results. Study drug was temporarily withheld for low PTH (&lt;100 pg/mL on 2 consecutive measurements), low serum (albumin corrected) calcium (&lt;7.5 mg/dL), or symptomatic hypocalcemia and was subsequently resumed at a reduced dose.</t>
  </si>
  <si>
    <t>ONO-5163</t>
  </si>
  <si>
    <t>Yokoyama</t>
  </si>
  <si>
    <t>A novel intravenous calcimimetic, ONO-5163 (etelcalcetide): A multicenter, single and multiple dose study in Japanese hemodialysis patients with secondary hyperparathyroidism</t>
  </si>
  <si>
    <t>2.5-5 mg thrice weekly</t>
  </si>
  <si>
    <r>
      <t xml:space="preserve">Patients with secondary hyperparathyroidism (PTH </t>
    </r>
    <r>
      <rPr>
        <sz val="11"/>
        <color theme="1"/>
        <rFont val="Calibri"/>
        <family val="2"/>
      </rPr>
      <t xml:space="preserve">≥300 pg/ml) </t>
    </r>
    <r>
      <rPr>
        <sz val="11"/>
        <color theme="1"/>
        <rFont val="新細明體"/>
        <family val="2"/>
        <scheme val="minor"/>
      </rPr>
      <t xml:space="preserve">receiving hemodialysis at least 90 days, and serum corrected calcium </t>
    </r>
    <r>
      <rPr>
        <sz val="11"/>
        <color theme="1"/>
        <rFont val="Calibri"/>
        <family val="2"/>
      </rPr>
      <t>≥9.0 mg/dl</t>
    </r>
  </si>
  <si>
    <t>29 days</t>
  </si>
  <si>
    <t>30% reduction in PTH from baseline</t>
  </si>
  <si>
    <t>Serum iPTH and serum corrected calcium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</si>
</sst>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0" x14ac:knownFonts="1">
    <font>
      <sz val="11"/>
      <color theme="1"/>
      <name val="新細明體"/>
      <family val="2"/>
      <scheme val="minor"/>
    </font>
    <font>
      <b/>
      <sz val="11"/>
      <color theme="1"/>
      <name val="新細明體"/>
      <family val="2"/>
      <scheme val="minor"/>
    </font>
    <font>
      <b/>
      <sz val="12"/>
      <color theme="1"/>
      <name val="新細明體"/>
      <family val="2"/>
      <scheme val="minor"/>
    </font>
    <font>
      <sz val="11"/>
      <color rgb="FFFF0000"/>
      <name val="新細明體"/>
      <family val="2"/>
      <scheme val="minor"/>
    </font>
    <font>
      <b/>
      <sz val="11"/>
      <color rgb="FFFF0000"/>
      <name val="新細明體"/>
      <family val="2"/>
      <scheme val="minor"/>
    </font>
    <font>
      <sz val="11"/>
      <color rgb="FF006100"/>
      <name val="新細明體"/>
      <family val="2"/>
      <scheme val="minor"/>
    </font>
    <font>
      <sz val="11"/>
      <color theme="1"/>
      <name val="Calibri"/>
      <family val="2"/>
    </font>
    <font>
      <vertAlign val="superscript"/>
      <sz val="11"/>
      <color theme="1"/>
      <name val="新細明體"/>
      <family val="2"/>
      <scheme val="minor"/>
    </font>
    <font>
      <sz val="11"/>
      <color theme="1"/>
      <name val="新細明體"/>
      <family val="2"/>
      <scheme val="minor"/>
    </font>
    <font>
      <sz val="9"/>
      <name val="新細明體"/>
      <family val="3"/>
      <charset val="136"/>
      <scheme val="minor"/>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rgb="FFFFFF66"/>
        <bgColor indexed="64"/>
      </patternFill>
    </fill>
    <fill>
      <patternFill patternType="solid">
        <fgColor rgb="FFC6EFCE"/>
      </patternFill>
    </fill>
    <fill>
      <patternFill patternType="solid">
        <fgColor rgb="FF66FF33"/>
        <bgColor indexed="64"/>
      </patternFill>
    </fill>
    <fill>
      <patternFill patternType="solid">
        <fgColor rgb="FFFF0066"/>
        <bgColor indexed="64"/>
      </patternFill>
    </fill>
    <fill>
      <patternFill patternType="solid">
        <fgColor rgb="FFFF0000"/>
        <bgColor indexed="64"/>
      </patternFill>
    </fill>
    <fill>
      <patternFill patternType="solid">
        <fgColor rgb="FFFFFFCC"/>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right style="thin">
        <color rgb="FFB2B2B2"/>
      </right>
      <top style="thin">
        <color rgb="FFB2B2B2"/>
      </top>
      <bottom style="thin">
        <color rgb="FFB2B2B2"/>
      </bottom>
      <diagonal/>
    </border>
  </borders>
  <cellStyleXfs count="3">
    <xf numFmtId="0" fontId="0" fillId="0" borderId="0"/>
    <xf numFmtId="0" fontId="5" fillId="5" borderId="0" applyNumberFormat="0" applyBorder="0" applyAlignment="0" applyProtection="0"/>
    <xf numFmtId="0" fontId="8" fillId="9" borderId="2" applyNumberFormat="0" applyFont="0" applyAlignment="0" applyProtection="0"/>
  </cellStyleXfs>
  <cellXfs count="55">
    <xf numFmtId="0" fontId="0" fillId="0" borderId="0" xfId="0"/>
    <xf numFmtId="0" fontId="0" fillId="0" borderId="1" xfId="0" applyBorder="1" applyAlignment="1">
      <alignment horizontal="center" vertical="top"/>
    </xf>
    <xf numFmtId="0" fontId="1" fillId="0" borderId="1" xfId="0" applyFont="1" applyBorder="1" applyAlignment="1">
      <alignment vertical="top"/>
    </xf>
    <xf numFmtId="0" fontId="0" fillId="0" borderId="1" xfId="0" applyBorder="1" applyAlignment="1">
      <alignment vertical="top"/>
    </xf>
    <xf numFmtId="0" fontId="0" fillId="2" borderId="1" xfId="0" applyFill="1" applyBorder="1" applyAlignment="1">
      <alignment vertical="top"/>
    </xf>
    <xf numFmtId="0" fontId="0" fillId="2" borderId="1" xfId="0" applyFill="1" applyBorder="1" applyAlignment="1">
      <alignment vertical="top" wrapText="1"/>
    </xf>
    <xf numFmtId="0" fontId="0" fillId="3" borderId="1" xfId="0" applyFill="1" applyBorder="1" applyAlignment="1">
      <alignment vertical="top"/>
    </xf>
    <xf numFmtId="0" fontId="0" fillId="0" borderId="1" xfId="0" applyBorder="1" applyAlignment="1">
      <alignment horizontal="left" vertical="top" wrapText="1"/>
    </xf>
    <xf numFmtId="0" fontId="0" fillId="3" borderId="1" xfId="0" applyFill="1" applyBorder="1" applyAlignment="1">
      <alignment horizontal="center" vertical="top"/>
    </xf>
    <xf numFmtId="49" fontId="0" fillId="2" borderId="1" xfId="0" applyNumberFormat="1" applyFill="1" applyBorder="1" applyAlignment="1">
      <alignment vertical="top" wrapText="1"/>
    </xf>
    <xf numFmtId="0" fontId="3" fillId="2" borderId="1" xfId="0" applyFont="1" applyFill="1" applyBorder="1" applyAlignment="1">
      <alignment vertical="top" wrapText="1"/>
    </xf>
    <xf numFmtId="17" fontId="0" fillId="2" borderId="1" xfId="0" applyNumberFormat="1" applyFill="1" applyBorder="1" applyAlignment="1">
      <alignment vertical="top" wrapText="1"/>
    </xf>
    <xf numFmtId="0" fontId="0" fillId="4" borderId="1" xfId="0" applyFill="1" applyBorder="1" applyAlignment="1">
      <alignment vertical="top"/>
    </xf>
    <xf numFmtId="0" fontId="5" fillId="6" borderId="1" xfId="1" applyFill="1" applyBorder="1" applyAlignment="1">
      <alignment vertical="top"/>
    </xf>
    <xf numFmtId="0" fontId="5" fillId="6" borderId="1" xfId="1" applyFill="1" applyBorder="1" applyAlignment="1">
      <alignment vertical="top" wrapText="1"/>
    </xf>
    <xf numFmtId="0" fontId="0" fillId="6" borderId="1" xfId="0" applyFill="1" applyBorder="1" applyAlignment="1">
      <alignment vertical="top"/>
    </xf>
    <xf numFmtId="0" fontId="0" fillId="7" borderId="1" xfId="0" applyFill="1" applyBorder="1" applyAlignment="1">
      <alignment vertical="top"/>
    </xf>
    <xf numFmtId="0" fontId="0" fillId="7" borderId="1" xfId="0" applyFill="1" applyBorder="1" applyAlignment="1">
      <alignment vertical="top" wrapText="1"/>
    </xf>
    <xf numFmtId="0" fontId="0" fillId="6" borderId="1" xfId="0" applyFill="1" applyBorder="1" applyAlignment="1">
      <alignment vertical="top" wrapText="1"/>
    </xf>
    <xf numFmtId="0" fontId="0" fillId="8" borderId="1" xfId="0" applyFill="1" applyBorder="1" applyAlignment="1">
      <alignment vertical="top" wrapText="1"/>
    </xf>
    <xf numFmtId="0" fontId="0" fillId="8" borderId="1" xfId="0" applyFill="1" applyBorder="1" applyAlignment="1">
      <alignment vertical="top"/>
    </xf>
    <xf numFmtId="0" fontId="3" fillId="4" borderId="1" xfId="0" applyFont="1" applyFill="1" applyBorder="1" applyAlignment="1">
      <alignment vertical="top" wrapText="1"/>
    </xf>
    <xf numFmtId="0" fontId="0" fillId="0" borderId="1" xfId="0" applyBorder="1" applyAlignment="1">
      <alignment vertical="top" wrapText="1"/>
    </xf>
    <xf numFmtId="0" fontId="1" fillId="0" borderId="1" xfId="0" applyFont="1" applyBorder="1" applyAlignment="1">
      <alignment wrapText="1"/>
    </xf>
    <xf numFmtId="0" fontId="1" fillId="2" borderId="1" xfId="0" applyFont="1" applyFill="1" applyBorder="1" applyAlignment="1">
      <alignment wrapText="1"/>
    </xf>
    <xf numFmtId="0" fontId="4" fillId="2" borderId="1" xfId="0" applyFont="1" applyFill="1" applyBorder="1" applyAlignment="1">
      <alignment wrapText="1"/>
    </xf>
    <xf numFmtId="0" fontId="1" fillId="0" borderId="1" xfId="0" applyFont="1" applyBorder="1" applyAlignment="1">
      <alignment horizontal="left" wrapText="1"/>
    </xf>
    <xf numFmtId="0" fontId="1" fillId="0" borderId="1" xfId="0" applyFont="1" applyBorder="1" applyAlignment="1">
      <alignment horizontal="center" textRotation="90" wrapText="1"/>
    </xf>
    <xf numFmtId="0" fontId="1" fillId="0" borderId="1" xfId="0" applyFont="1" applyBorder="1" applyAlignment="1">
      <alignment horizontal="center" wrapText="1"/>
    </xf>
    <xf numFmtId="0" fontId="2" fillId="3" borderId="1" xfId="0" applyFont="1" applyFill="1" applyBorder="1" applyAlignment="1">
      <alignment horizontal="center" textRotation="90" wrapText="1"/>
    </xf>
    <xf numFmtId="0" fontId="1" fillId="3" borderId="1" xfId="0" applyFont="1" applyFill="1" applyBorder="1" applyAlignment="1">
      <alignment textRotation="90" wrapText="1"/>
    </xf>
    <xf numFmtId="0" fontId="0" fillId="0" borderId="0" xfId="0" applyAlignment="1">
      <alignment vertical="top" wrapText="1"/>
    </xf>
    <xf numFmtId="0" fontId="0" fillId="0" borderId="0" xfId="0" applyAlignment="1">
      <alignment wrapText="1"/>
    </xf>
    <xf numFmtId="0" fontId="0" fillId="0" borderId="0" xfId="0" applyAlignment="1">
      <alignment horizontal="center" wrapText="1"/>
    </xf>
    <xf numFmtId="0" fontId="0" fillId="0" borderId="0" xfId="0" applyAlignment="1">
      <alignment horizontal="center"/>
    </xf>
    <xf numFmtId="0" fontId="6" fillId="0" borderId="0" xfId="0" applyFont="1"/>
    <xf numFmtId="2" fontId="0" fillId="0" borderId="0" xfId="0" applyNumberFormat="1"/>
    <xf numFmtId="176" fontId="0" fillId="0" borderId="0" xfId="0" applyNumberFormat="1"/>
    <xf numFmtId="0" fontId="0" fillId="0" borderId="0" xfId="0" quotePrefix="1"/>
    <xf numFmtId="17" fontId="0" fillId="0" borderId="0" xfId="0" quotePrefix="1" applyNumberFormat="1"/>
    <xf numFmtId="0" fontId="0" fillId="0" borderId="0" xfId="0" applyAlignment="1">
      <alignment horizontal="left"/>
    </xf>
    <xf numFmtId="0" fontId="0" fillId="0" borderId="0" xfId="0" applyAlignment="1">
      <alignment horizontal="left" wrapText="1"/>
    </xf>
    <xf numFmtId="0" fontId="6" fillId="0" borderId="0" xfId="0" applyFont="1" applyAlignment="1">
      <alignment vertical="top" wrapText="1"/>
    </xf>
    <xf numFmtId="0" fontId="0" fillId="0" borderId="2" xfId="2" applyFont="1" applyFill="1"/>
    <xf numFmtId="0" fontId="0" fillId="0" borderId="0" xfId="0" applyAlignment="1">
      <alignment horizontal="center" textRotation="88" wrapText="1"/>
    </xf>
    <xf numFmtId="0" fontId="0" fillId="0" borderId="0" xfId="2" applyFont="1" applyFill="1" applyBorder="1"/>
    <xf numFmtId="0" fontId="0" fillId="0" borderId="0" xfId="2" applyFont="1" applyFill="1" applyBorder="1" applyAlignment="1">
      <alignment wrapText="1"/>
    </xf>
    <xf numFmtId="0" fontId="0" fillId="0" borderId="4" xfId="2" applyFont="1" applyFill="1" applyBorder="1" applyAlignment="1">
      <alignment wrapText="1"/>
    </xf>
    <xf numFmtId="0" fontId="0" fillId="0" borderId="2" xfId="2" applyFont="1" applyFill="1" applyAlignment="1">
      <alignment wrapText="1"/>
    </xf>
    <xf numFmtId="0" fontId="0" fillId="0" borderId="2" xfId="2" applyFont="1" applyFill="1" applyAlignment="1">
      <alignment vertical="top" wrapText="1"/>
    </xf>
    <xf numFmtId="0" fontId="0" fillId="0" borderId="2" xfId="0" applyBorder="1"/>
    <xf numFmtId="0" fontId="0" fillId="0" borderId="0" xfId="2" applyFont="1" applyFill="1" applyBorder="1" applyAlignment="1">
      <alignment vertical="top" wrapText="1"/>
    </xf>
    <xf numFmtId="0" fontId="0" fillId="0" borderId="2" xfId="0" applyBorder="1" applyAlignment="1">
      <alignment vertical="top" wrapText="1"/>
    </xf>
    <xf numFmtId="0" fontId="0" fillId="0" borderId="4" xfId="0" applyBorder="1"/>
    <xf numFmtId="0" fontId="0" fillId="0" borderId="3" xfId="0" applyBorder="1"/>
  </cellXfs>
  <cellStyles count="3">
    <cellStyle name="Good" xfId="1" builtinId="26"/>
    <cellStyle name="Normal" xfId="0" builtinId="0"/>
    <cellStyle name="Note" xfId="2" builtinId="10"/>
  </cellStyles>
  <dxfs count="0"/>
  <tableStyles count="0" defaultTableStyle="TableStyleMedium2" defaultPivotStyle="PivotStyleLight16"/>
  <colors>
    <mruColors>
      <color rgb="FFFFFF00"/>
      <color rgb="FFFFFFCC"/>
      <color rgb="FFFF99FF"/>
      <color rgb="FF66FF33"/>
      <color rgb="FFFF0066"/>
      <color rgb="FFFFFF66"/>
      <color rgb="FFFFFF99"/>
      <color rgb="FFFFCC00"/>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47493547909732081"/>
          <c:y val="0.13290584614977877"/>
          <c:w val="0.3531787138150177"/>
          <c:h val="0.77947543775484407"/>
        </c:manualLayout>
      </c:layout>
      <c:barChart>
        <c:barDir val="bar"/>
        <c:grouping val="percentStacked"/>
        <c:varyColors val="0"/>
        <c:ser>
          <c:idx val="0"/>
          <c:order val="0"/>
          <c:tx>
            <c:strRef>
              <c:f>ROB!$G$40</c:f>
              <c:strCache>
                <c:ptCount val="1"/>
                <c:pt idx="0">
                  <c:v>Low risk</c:v>
                </c:pt>
              </c:strCache>
            </c:strRef>
          </c:tx>
          <c:spPr>
            <a:solidFill>
              <a:schemeClr val="accent3">
                <a:lumMod val="75000"/>
              </a:schemeClr>
            </a:solidFill>
            <a:ln>
              <a:solidFill>
                <a:schemeClr val="tx1"/>
              </a:solidFill>
            </a:ln>
          </c:spPr>
          <c:invertIfNegative val="0"/>
          <c:dLbls>
            <c:spPr>
              <a:noFill/>
              <a:ln>
                <a:noFill/>
              </a:ln>
              <a:effectLst/>
            </c:spPr>
            <c:txPr>
              <a:bodyPr/>
              <a:lstStyle/>
              <a:p>
                <a:pPr>
                  <a:defRPr sz="1050" b="1"/>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ROB!$F$42:$F$49</c:f>
              <c:strCache>
                <c:ptCount val="8"/>
                <c:pt idx="0">
                  <c:v>Other potential threats to validity</c:v>
                </c:pt>
                <c:pt idx="1">
                  <c:v>Selective outcome reporting (reporting bias)</c:v>
                </c:pt>
                <c:pt idx="2">
                  <c:v>Analysis by intention to treat</c:v>
                </c:pt>
                <c:pt idx="3">
                  <c:v>Incomplete outcome data addressed (attrition bias)</c:v>
                </c:pt>
                <c:pt idx="4">
                  <c:v>Blinding of outcome assessment (detection bias)</c:v>
                </c:pt>
                <c:pt idx="5">
                  <c:v>Blinding of participants and personnel (performance bias)</c:v>
                </c:pt>
                <c:pt idx="6">
                  <c:v>Allocation concealment (selection bias)</c:v>
                </c:pt>
                <c:pt idx="7">
                  <c:v>Random sequence generation (selection bias)</c:v>
                </c:pt>
              </c:strCache>
            </c:strRef>
          </c:cat>
          <c:val>
            <c:numRef>
              <c:f>ROB!$G$42:$G$49</c:f>
              <c:numCache>
                <c:formatCode>General</c:formatCode>
                <c:ptCount val="8"/>
                <c:pt idx="1">
                  <c:v>11</c:v>
                </c:pt>
                <c:pt idx="2">
                  <c:v>10</c:v>
                </c:pt>
                <c:pt idx="3">
                  <c:v>6</c:v>
                </c:pt>
                <c:pt idx="4">
                  <c:v>1</c:v>
                </c:pt>
                <c:pt idx="5">
                  <c:v>13</c:v>
                </c:pt>
                <c:pt idx="6">
                  <c:v>7</c:v>
                </c:pt>
                <c:pt idx="7">
                  <c:v>4</c:v>
                </c:pt>
              </c:numCache>
            </c:numRef>
          </c:val>
          <c:extLst>
            <c:ext xmlns:c16="http://schemas.microsoft.com/office/drawing/2014/chart" uri="{C3380CC4-5D6E-409C-BE32-E72D297353CC}">
              <c16:uniqueId val="{00000000-0D80-4D5A-BDFD-8FF1317E2A13}"/>
            </c:ext>
          </c:extLst>
        </c:ser>
        <c:ser>
          <c:idx val="1"/>
          <c:order val="1"/>
          <c:tx>
            <c:strRef>
              <c:f>ROB!$H$40</c:f>
              <c:strCache>
                <c:ptCount val="1"/>
                <c:pt idx="0">
                  <c:v>Unclear risk</c:v>
                </c:pt>
              </c:strCache>
            </c:strRef>
          </c:tx>
          <c:spPr>
            <a:solidFill>
              <a:schemeClr val="accent3">
                <a:lumMod val="60000"/>
                <a:lumOff val="40000"/>
              </a:schemeClr>
            </a:solidFill>
            <a:ln>
              <a:solidFill>
                <a:schemeClr val="tx1"/>
              </a:solidFill>
            </a:ln>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1-0D80-4D5A-BDFD-8FF1317E2A13}"/>
                </c:ext>
              </c:extLst>
            </c:dLbl>
            <c:spPr>
              <a:noFill/>
              <a:ln>
                <a:noFill/>
              </a:ln>
              <a:effectLst/>
            </c:spPr>
            <c:txPr>
              <a:bodyPr/>
              <a:lstStyle/>
              <a:p>
                <a:pPr>
                  <a:defRPr sz="1050" b="1">
                    <a:solidFill>
                      <a:schemeClr val="tx1"/>
                    </a:solidFill>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ROB!$F$42:$F$49</c:f>
              <c:strCache>
                <c:ptCount val="8"/>
                <c:pt idx="0">
                  <c:v>Other potential threats to validity</c:v>
                </c:pt>
                <c:pt idx="1">
                  <c:v>Selective outcome reporting (reporting bias)</c:v>
                </c:pt>
                <c:pt idx="2">
                  <c:v>Analysis by intention to treat</c:v>
                </c:pt>
                <c:pt idx="3">
                  <c:v>Incomplete outcome data addressed (attrition bias)</c:v>
                </c:pt>
                <c:pt idx="4">
                  <c:v>Blinding of outcome assessment (detection bias)</c:v>
                </c:pt>
                <c:pt idx="5">
                  <c:v>Blinding of participants and personnel (performance bias)</c:v>
                </c:pt>
                <c:pt idx="6">
                  <c:v>Allocation concealment (selection bias)</c:v>
                </c:pt>
                <c:pt idx="7">
                  <c:v>Random sequence generation (selection bias)</c:v>
                </c:pt>
              </c:strCache>
            </c:strRef>
          </c:cat>
          <c:val>
            <c:numRef>
              <c:f>ROB!$H$42:$H$49</c:f>
              <c:numCache>
                <c:formatCode>General</c:formatCode>
                <c:ptCount val="8"/>
                <c:pt idx="0">
                  <c:v>2</c:v>
                </c:pt>
                <c:pt idx="1">
                  <c:v>0</c:v>
                </c:pt>
                <c:pt idx="4">
                  <c:v>17</c:v>
                </c:pt>
                <c:pt idx="6">
                  <c:v>11</c:v>
                </c:pt>
                <c:pt idx="7">
                  <c:v>14</c:v>
                </c:pt>
              </c:numCache>
            </c:numRef>
          </c:val>
          <c:extLst>
            <c:ext xmlns:c16="http://schemas.microsoft.com/office/drawing/2014/chart" uri="{C3380CC4-5D6E-409C-BE32-E72D297353CC}">
              <c16:uniqueId val="{00000002-0D80-4D5A-BDFD-8FF1317E2A13}"/>
            </c:ext>
          </c:extLst>
        </c:ser>
        <c:ser>
          <c:idx val="2"/>
          <c:order val="2"/>
          <c:tx>
            <c:strRef>
              <c:f>ROB!$I$40</c:f>
              <c:strCache>
                <c:ptCount val="1"/>
                <c:pt idx="0">
                  <c:v>High risk</c:v>
                </c:pt>
              </c:strCache>
            </c:strRef>
          </c:tx>
          <c:spPr>
            <a:solidFill>
              <a:schemeClr val="bg1"/>
            </a:solidFill>
            <a:ln>
              <a:solidFill>
                <a:schemeClr val="tx1"/>
              </a:solidFill>
            </a:ln>
          </c:spPr>
          <c:invertIfNegative val="0"/>
          <c:dLbls>
            <c:spPr>
              <a:noFill/>
              <a:ln>
                <a:noFill/>
              </a:ln>
              <a:effectLst/>
            </c:spPr>
            <c:txPr>
              <a:bodyPr/>
              <a:lstStyle/>
              <a:p>
                <a:pPr>
                  <a:defRPr sz="1050" b="1">
                    <a:solidFill>
                      <a:schemeClr val="tx1"/>
                    </a:solidFill>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ROB!$F$42:$F$49</c:f>
              <c:strCache>
                <c:ptCount val="8"/>
                <c:pt idx="0">
                  <c:v>Other potential threats to validity</c:v>
                </c:pt>
                <c:pt idx="1">
                  <c:v>Selective outcome reporting (reporting bias)</c:v>
                </c:pt>
                <c:pt idx="2">
                  <c:v>Analysis by intention to treat</c:v>
                </c:pt>
                <c:pt idx="3">
                  <c:v>Incomplete outcome data addressed (attrition bias)</c:v>
                </c:pt>
                <c:pt idx="4">
                  <c:v>Blinding of outcome assessment (detection bias)</c:v>
                </c:pt>
                <c:pt idx="5">
                  <c:v>Blinding of participants and personnel (performance bias)</c:v>
                </c:pt>
                <c:pt idx="6">
                  <c:v>Allocation concealment (selection bias)</c:v>
                </c:pt>
                <c:pt idx="7">
                  <c:v>Random sequence generation (selection bias)</c:v>
                </c:pt>
              </c:strCache>
            </c:strRef>
          </c:cat>
          <c:val>
            <c:numRef>
              <c:f>ROB!$I$42:$I$49</c:f>
              <c:numCache>
                <c:formatCode>General</c:formatCode>
                <c:ptCount val="8"/>
                <c:pt idx="0">
                  <c:v>16</c:v>
                </c:pt>
                <c:pt idx="1">
                  <c:v>7</c:v>
                </c:pt>
                <c:pt idx="2">
                  <c:v>8</c:v>
                </c:pt>
                <c:pt idx="3">
                  <c:v>12</c:v>
                </c:pt>
                <c:pt idx="5">
                  <c:v>5</c:v>
                </c:pt>
              </c:numCache>
            </c:numRef>
          </c:val>
          <c:extLst>
            <c:ext xmlns:c16="http://schemas.microsoft.com/office/drawing/2014/chart" uri="{C3380CC4-5D6E-409C-BE32-E72D297353CC}">
              <c16:uniqueId val="{00000003-0D80-4D5A-BDFD-8FF1317E2A13}"/>
            </c:ext>
          </c:extLst>
        </c:ser>
        <c:dLbls>
          <c:showLegendKey val="0"/>
          <c:showVal val="0"/>
          <c:showCatName val="0"/>
          <c:showSerName val="0"/>
          <c:showPercent val="0"/>
          <c:showBubbleSize val="0"/>
        </c:dLbls>
        <c:gapWidth val="86"/>
        <c:overlap val="100"/>
        <c:axId val="143891072"/>
        <c:axId val="143590144"/>
      </c:barChart>
      <c:catAx>
        <c:axId val="143891072"/>
        <c:scaling>
          <c:orientation val="minMax"/>
        </c:scaling>
        <c:delete val="0"/>
        <c:axPos val="l"/>
        <c:title>
          <c:tx>
            <c:rich>
              <a:bodyPr rot="0" vert="horz"/>
              <a:lstStyle/>
              <a:p>
                <a:pPr>
                  <a:defRPr sz="1050"/>
                </a:pPr>
                <a:r>
                  <a:rPr lang="en-US" sz="1050"/>
                  <a:t>Risk of bias</a:t>
                </a:r>
              </a:p>
            </c:rich>
          </c:tx>
          <c:layout>
            <c:manualLayout>
              <c:xMode val="edge"/>
              <c:yMode val="edge"/>
              <c:x val="0.36000003488795007"/>
              <c:y val="6.2360822022383078E-2"/>
            </c:manualLayout>
          </c:layout>
          <c:overlay val="0"/>
        </c:title>
        <c:numFmt formatCode="General" sourceLinked="0"/>
        <c:majorTickMark val="out"/>
        <c:minorTickMark val="none"/>
        <c:tickLblPos val="nextTo"/>
        <c:crossAx val="143590144"/>
        <c:crosses val="autoZero"/>
        <c:auto val="1"/>
        <c:lblAlgn val="ctr"/>
        <c:lblOffset val="100"/>
        <c:noMultiLvlLbl val="0"/>
      </c:catAx>
      <c:valAx>
        <c:axId val="143590144"/>
        <c:scaling>
          <c:orientation val="minMax"/>
        </c:scaling>
        <c:delete val="0"/>
        <c:axPos val="b"/>
        <c:majorGridlines/>
        <c:numFmt formatCode="0%" sourceLinked="1"/>
        <c:majorTickMark val="out"/>
        <c:minorTickMark val="none"/>
        <c:tickLblPos val="nextTo"/>
        <c:crossAx val="143891072"/>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79375</xdr:colOff>
      <xdr:row>47</xdr:row>
      <xdr:rowOff>14816</xdr:rowOff>
    </xdr:from>
    <xdr:to>
      <xdr:col>27</xdr:col>
      <xdr:colOff>878416</xdr:colOff>
      <xdr:row>67</xdr:row>
      <xdr:rowOff>68792</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R76"/>
  <sheetViews>
    <sheetView tabSelected="1" zoomScaleNormal="100" workbookViewId="0">
      <pane xSplit="10" ySplit="1" topLeftCell="K2" activePane="bottomRight" state="frozen"/>
      <selection pane="topRight" activeCell="C1" sqref="C1"/>
      <selection pane="bottomLeft" activeCell="A4" sqref="A4"/>
      <selection pane="bottomRight" activeCell="H2" sqref="H2"/>
    </sheetView>
  </sheetViews>
  <sheetFormatPr defaultColWidth="9.125" defaultRowHeight="15.7" x14ac:dyDescent="0.55000000000000004"/>
  <cols>
    <col min="1" max="1" width="23.4375" customWidth="1"/>
    <col min="2" max="2" width="14.4375" customWidth="1"/>
    <col min="3" max="3" width="19.125" customWidth="1"/>
    <col min="4" max="4" width="4.6875" style="34" customWidth="1"/>
    <col min="5" max="5" width="6.125" customWidth="1"/>
    <col min="6" max="6" width="6" customWidth="1"/>
    <col min="7" max="7" width="4.125" customWidth="1"/>
    <col min="8" max="8" width="4.5625" customWidth="1"/>
    <col min="9" max="9" width="3.5625" customWidth="1"/>
    <col min="10" max="10" width="7.3125" customWidth="1"/>
    <col min="11" max="11" width="8.875" customWidth="1"/>
    <col min="12" max="12" width="3.875" style="34" customWidth="1"/>
    <col min="13" max="13" width="35" customWidth="1"/>
    <col min="14" max="14" width="13.125" bestFit="1" customWidth="1"/>
    <col min="15" max="15" width="6" customWidth="1"/>
    <col min="16" max="16" width="21.4375" customWidth="1"/>
    <col min="17" max="17" width="9.5625" customWidth="1"/>
    <col min="18" max="18" width="14.3125" bestFit="1" customWidth="1"/>
    <col min="19" max="19" width="7.6875" customWidth="1"/>
    <col min="20" max="21" width="10.6875" customWidth="1"/>
    <col min="22" max="22" width="19.4375" customWidth="1"/>
    <col min="23" max="23" width="12.125" customWidth="1"/>
    <col min="24" max="24" width="17.875" customWidth="1"/>
    <col min="25" max="25" width="7.125" customWidth="1"/>
    <col min="26" max="26" width="6.5625" customWidth="1"/>
    <col min="27" max="28" width="14.6875" customWidth="1"/>
    <col min="29" max="29" width="13.5625" style="31" customWidth="1"/>
    <col min="30" max="30" width="14.125" style="31" customWidth="1"/>
    <col min="31" max="31" width="8.875" customWidth="1"/>
    <col min="32" max="32" width="8.3125" customWidth="1"/>
    <col min="33" max="33" width="8.4375" customWidth="1"/>
    <col min="34" max="34" width="8.875" customWidth="1"/>
    <col min="35" max="35" width="10.5625" customWidth="1"/>
    <col min="36" max="36" width="11.6875" customWidth="1"/>
    <col min="37" max="37" width="8.875" customWidth="1"/>
    <col min="38" max="38" width="9.875" bestFit="1" customWidth="1"/>
    <col min="39" max="39" width="11.6875" bestFit="1" customWidth="1"/>
    <col min="40" max="40" width="12" customWidth="1"/>
    <col min="41" max="42" width="9.125" hidden="1" customWidth="1"/>
    <col min="43" max="44" width="12.5625" hidden="1" customWidth="1"/>
    <col min="45" max="46" width="14" hidden="1" customWidth="1"/>
    <col min="47" max="47" width="11.6875" customWidth="1"/>
    <col min="48" max="48" width="15.3125" customWidth="1"/>
    <col min="49" max="49" width="14.875" customWidth="1"/>
    <col min="50" max="50" width="12.6875" bestFit="1" customWidth="1"/>
    <col min="51" max="51" width="15" customWidth="1"/>
    <col min="52" max="52" width="12.5625" customWidth="1"/>
    <col min="53" max="53" width="12" customWidth="1"/>
    <col min="54" max="54" width="12.6875" bestFit="1" customWidth="1"/>
    <col min="55" max="55" width="10.875" customWidth="1"/>
    <col min="56" max="57" width="9" customWidth="1"/>
    <col min="58" max="58" width="11.875" customWidth="1"/>
    <col min="59" max="59" width="8.125" customWidth="1"/>
    <col min="60" max="60" width="14.125" customWidth="1"/>
    <col min="61" max="61" width="10.5625" customWidth="1"/>
    <col min="62" max="64" width="7.125" customWidth="1"/>
    <col min="65" max="65" width="6" customWidth="1"/>
    <col min="66" max="66" width="5.6875" customWidth="1"/>
    <col min="67" max="67" width="5.3125" customWidth="1"/>
    <col min="68" max="68" width="5.4375" customWidth="1"/>
    <col min="69" max="69" width="5.6875" customWidth="1"/>
    <col min="70" max="70" width="4.5625" customWidth="1"/>
    <col min="71" max="71" width="6.875" customWidth="1"/>
    <col min="72" max="75" width="7.125" customWidth="1"/>
    <col min="76" max="77" width="6.4375" customWidth="1"/>
    <col min="78" max="81" width="7.125" customWidth="1"/>
    <col min="82" max="82" width="6.4375" customWidth="1"/>
    <col min="83" max="83" width="6.6875" customWidth="1"/>
    <col min="84" max="87" width="7.125" customWidth="1"/>
    <col min="88" max="88" width="13" customWidth="1"/>
    <col min="89" max="90" width="7.4375" customWidth="1"/>
    <col min="91" max="91" width="13.4375" customWidth="1"/>
    <col min="92" max="93" width="7.4375" customWidth="1"/>
    <col min="94" max="94" width="7.5625" bestFit="1" customWidth="1"/>
    <col min="95" max="95" width="9" customWidth="1"/>
    <col min="96" max="96" width="9.4375" customWidth="1"/>
    <col min="97" max="98" width="8.6875" customWidth="1"/>
    <col min="99" max="99" width="8.4375" customWidth="1"/>
    <col min="100" max="100" width="7.5625" customWidth="1"/>
    <col min="101" max="101" width="5.875" customWidth="1"/>
    <col min="102" max="103" width="6.875" customWidth="1"/>
    <col min="104" max="104" width="7.4375" customWidth="1"/>
    <col min="105" max="105" width="7.6875" customWidth="1"/>
    <col min="106" max="106" width="7" customWidth="1"/>
    <col min="107" max="107" width="8.4375" customWidth="1"/>
    <col min="108" max="108" width="8.875" customWidth="1"/>
    <col min="109" max="109" width="8.4375" customWidth="1"/>
    <col min="110" max="110" width="7.5625" customWidth="1"/>
    <col min="111" max="111" width="8.3125" customWidth="1"/>
    <col min="112" max="112" width="10" customWidth="1"/>
    <col min="113" max="115" width="8.4375" customWidth="1"/>
    <col min="116" max="120" width="4" style="34" customWidth="1"/>
    <col min="121" max="121" width="11" style="40" customWidth="1"/>
    <col min="122" max="122" width="18.5625" bestFit="1" customWidth="1"/>
    <col min="123" max="128" width="4" customWidth="1"/>
  </cols>
  <sheetData>
    <row r="1" spans="1:122" s="32" customFormat="1" ht="72.95" customHeight="1" x14ac:dyDescent="0.55000000000000004">
      <c r="A1" s="32" t="s">
        <v>21</v>
      </c>
      <c r="B1" s="32" t="s">
        <v>102</v>
      </c>
      <c r="C1" s="32" t="s">
        <v>655</v>
      </c>
      <c r="D1" s="44" t="s">
        <v>428</v>
      </c>
      <c r="E1" s="32" t="s">
        <v>317</v>
      </c>
      <c r="F1" s="32" t="s">
        <v>273</v>
      </c>
      <c r="G1" s="32" t="s">
        <v>7</v>
      </c>
      <c r="H1" s="32" t="s">
        <v>198</v>
      </c>
      <c r="I1" s="32" t="s">
        <v>318</v>
      </c>
      <c r="J1" s="32" t="s">
        <v>42</v>
      </c>
      <c r="K1" s="32" t="s">
        <v>559</v>
      </c>
      <c r="L1" s="33" t="s">
        <v>320</v>
      </c>
      <c r="M1" s="32" t="s">
        <v>33</v>
      </c>
      <c r="N1" s="32" t="s">
        <v>1</v>
      </c>
      <c r="O1" s="32" t="s">
        <v>2</v>
      </c>
      <c r="P1" s="32" t="s">
        <v>0</v>
      </c>
      <c r="Q1" s="32" t="s">
        <v>3</v>
      </c>
      <c r="R1" s="32" t="s">
        <v>27</v>
      </c>
      <c r="S1" s="32" t="s">
        <v>28</v>
      </c>
      <c r="T1" s="32" t="s">
        <v>29</v>
      </c>
      <c r="U1" s="32" t="s">
        <v>26</v>
      </c>
      <c r="V1" s="32" t="s">
        <v>4</v>
      </c>
      <c r="W1" s="32" t="s">
        <v>30</v>
      </c>
      <c r="X1" s="32" t="s">
        <v>34</v>
      </c>
      <c r="Y1" s="32" t="s">
        <v>47</v>
      </c>
      <c r="Z1" s="32" t="s">
        <v>272</v>
      </c>
      <c r="AA1" s="32" t="s">
        <v>22</v>
      </c>
      <c r="AB1" s="32" t="s">
        <v>473</v>
      </c>
      <c r="AC1" s="31" t="s">
        <v>62</v>
      </c>
      <c r="AD1" s="31" t="s">
        <v>63</v>
      </c>
      <c r="AE1" s="32" t="s">
        <v>5</v>
      </c>
      <c r="AF1" s="32" t="s">
        <v>37</v>
      </c>
      <c r="AG1" s="32" t="s">
        <v>36</v>
      </c>
      <c r="AH1" s="32" t="s">
        <v>35</v>
      </c>
      <c r="AI1" s="32" t="s">
        <v>391</v>
      </c>
      <c r="AJ1" s="32" t="s">
        <v>594</v>
      </c>
      <c r="AK1" s="32" t="s">
        <v>64</v>
      </c>
      <c r="AL1" s="32" t="s">
        <v>48</v>
      </c>
      <c r="AM1" s="32" t="s">
        <v>65</v>
      </c>
      <c r="AN1" s="32" t="s">
        <v>66</v>
      </c>
      <c r="AO1" s="32" t="s">
        <v>39</v>
      </c>
      <c r="AP1" s="32" t="s">
        <v>38</v>
      </c>
      <c r="AQ1" s="32" t="s">
        <v>45</v>
      </c>
      <c r="AR1" s="32" t="s">
        <v>40</v>
      </c>
      <c r="AS1" s="32" t="s">
        <v>41</v>
      </c>
      <c r="AT1" s="32" t="s">
        <v>25</v>
      </c>
      <c r="AU1" s="32" t="s">
        <v>455</v>
      </c>
      <c r="AV1" s="32" t="s">
        <v>32</v>
      </c>
      <c r="AW1" s="32" t="s">
        <v>8</v>
      </c>
      <c r="AX1" s="32" t="s">
        <v>9</v>
      </c>
      <c r="AY1" s="32" t="s">
        <v>13</v>
      </c>
      <c r="AZ1" s="32" t="s">
        <v>14</v>
      </c>
      <c r="BA1" s="32" t="s">
        <v>15</v>
      </c>
      <c r="BB1" s="32" t="s">
        <v>16</v>
      </c>
      <c r="BC1" s="32" t="s">
        <v>17</v>
      </c>
      <c r="BD1" s="32" t="s">
        <v>43</v>
      </c>
      <c r="BE1" s="32" t="s">
        <v>44</v>
      </c>
      <c r="BF1" s="32" t="s">
        <v>108</v>
      </c>
      <c r="BG1" s="32" t="s">
        <v>20</v>
      </c>
      <c r="BH1" s="32" t="s">
        <v>23</v>
      </c>
      <c r="BI1" s="32" t="s">
        <v>24</v>
      </c>
      <c r="BJ1" s="32" t="s">
        <v>429</v>
      </c>
      <c r="BK1" s="32" t="s">
        <v>430</v>
      </c>
      <c r="BL1" s="32" t="s">
        <v>431</v>
      </c>
      <c r="BM1" s="32" t="s">
        <v>432</v>
      </c>
      <c r="BN1" s="32" t="s">
        <v>433</v>
      </c>
      <c r="BO1" s="32" t="s">
        <v>434</v>
      </c>
      <c r="BP1" s="32" t="s">
        <v>435</v>
      </c>
      <c r="BQ1" s="32" t="s">
        <v>436</v>
      </c>
      <c r="BR1" s="32" t="s">
        <v>437</v>
      </c>
      <c r="BS1" s="32" t="s">
        <v>438</v>
      </c>
      <c r="BT1" s="32" t="s">
        <v>439</v>
      </c>
      <c r="BU1" s="32" t="s">
        <v>440</v>
      </c>
      <c r="BV1" s="32" t="s">
        <v>377</v>
      </c>
      <c r="BW1" s="32" t="s">
        <v>378</v>
      </c>
      <c r="BX1" s="32" t="s">
        <v>379</v>
      </c>
      <c r="BY1" s="32" t="s">
        <v>380</v>
      </c>
      <c r="BZ1" s="46" t="s">
        <v>441</v>
      </c>
      <c r="CA1" s="46" t="s">
        <v>442</v>
      </c>
      <c r="CB1" s="46" t="s">
        <v>399</v>
      </c>
      <c r="CC1" s="46" t="s">
        <v>400</v>
      </c>
      <c r="CD1" s="47" t="s">
        <v>650</v>
      </c>
      <c r="CE1" s="48" t="s">
        <v>651</v>
      </c>
      <c r="CF1" s="32" t="s">
        <v>381</v>
      </c>
      <c r="CG1" s="32" t="s">
        <v>382</v>
      </c>
      <c r="CH1" s="32" t="s">
        <v>648</v>
      </c>
      <c r="CI1" s="32" t="s">
        <v>649</v>
      </c>
      <c r="CJ1" s="32" t="s">
        <v>49</v>
      </c>
      <c r="CK1" s="32" t="s">
        <v>357</v>
      </c>
      <c r="CL1" s="32" t="s">
        <v>358</v>
      </c>
      <c r="CM1" s="32" t="s">
        <v>51</v>
      </c>
      <c r="CN1" s="32" t="s">
        <v>402</v>
      </c>
      <c r="CO1" s="32" t="s">
        <v>403</v>
      </c>
      <c r="CP1" s="32" t="s">
        <v>355</v>
      </c>
      <c r="CQ1" s="32" t="s">
        <v>356</v>
      </c>
      <c r="CR1" s="32" t="s">
        <v>359</v>
      </c>
      <c r="CS1" s="32" t="s">
        <v>360</v>
      </c>
      <c r="CT1" s="32" t="s">
        <v>361</v>
      </c>
      <c r="CU1" s="32" t="s">
        <v>362</v>
      </c>
      <c r="CV1" s="32" t="s">
        <v>363</v>
      </c>
      <c r="CW1" s="32" t="s">
        <v>364</v>
      </c>
      <c r="CX1" s="32" t="s">
        <v>365</v>
      </c>
      <c r="CY1" s="32" t="s">
        <v>366</v>
      </c>
      <c r="CZ1" s="32" t="s">
        <v>367</v>
      </c>
      <c r="DA1" s="32" t="s">
        <v>368</v>
      </c>
      <c r="DB1" s="32" t="s">
        <v>369</v>
      </c>
      <c r="DC1" s="32" t="s">
        <v>370</v>
      </c>
      <c r="DD1" s="32" t="s">
        <v>371</v>
      </c>
      <c r="DE1" s="32" t="s">
        <v>372</v>
      </c>
      <c r="DF1" s="32" t="s">
        <v>373</v>
      </c>
      <c r="DG1" s="32" t="s">
        <v>374</v>
      </c>
      <c r="DH1" s="32" t="s">
        <v>375</v>
      </c>
      <c r="DI1" s="32" t="s">
        <v>376</v>
      </c>
      <c r="DJ1" s="32" t="s">
        <v>384</v>
      </c>
      <c r="DK1" s="32" t="s">
        <v>385</v>
      </c>
      <c r="DL1" s="33" t="s">
        <v>31</v>
      </c>
      <c r="DM1" s="33" t="s">
        <v>50</v>
      </c>
      <c r="DN1" s="33" t="s">
        <v>52</v>
      </c>
      <c r="DO1" s="33" t="s">
        <v>53</v>
      </c>
      <c r="DP1" s="33" t="s">
        <v>54</v>
      </c>
      <c r="DQ1" s="41" t="s">
        <v>19</v>
      </c>
      <c r="DR1" s="32" t="s">
        <v>21</v>
      </c>
    </row>
    <row r="2" spans="1:122" ht="17.100000000000001" customHeight="1" x14ac:dyDescent="0.55000000000000004">
      <c r="A2" t="s">
        <v>140</v>
      </c>
      <c r="B2" t="s">
        <v>296</v>
      </c>
      <c r="C2" t="s">
        <v>115</v>
      </c>
      <c r="D2" s="34">
        <v>0</v>
      </c>
      <c r="E2">
        <v>7</v>
      </c>
      <c r="F2">
        <v>13</v>
      </c>
      <c r="H2">
        <v>1</v>
      </c>
      <c r="I2">
        <v>1</v>
      </c>
      <c r="J2">
        <v>27</v>
      </c>
      <c r="K2">
        <v>1</v>
      </c>
      <c r="L2" s="34">
        <v>1</v>
      </c>
      <c r="M2" t="s">
        <v>115</v>
      </c>
      <c r="N2" t="s">
        <v>141</v>
      </c>
      <c r="O2">
        <v>2005</v>
      </c>
      <c r="P2" t="s">
        <v>142</v>
      </c>
      <c r="Q2" t="s">
        <v>143</v>
      </c>
      <c r="R2" t="s">
        <v>144</v>
      </c>
      <c r="S2">
        <v>16</v>
      </c>
      <c r="T2" t="s">
        <v>60</v>
      </c>
      <c r="U2" t="s">
        <v>61</v>
      </c>
      <c r="V2" t="s">
        <v>145</v>
      </c>
      <c r="W2" t="s">
        <v>69</v>
      </c>
      <c r="X2" t="s">
        <v>325</v>
      </c>
      <c r="Y2" t="s">
        <v>330</v>
      </c>
      <c r="Z2">
        <v>4.5</v>
      </c>
      <c r="AA2" t="s">
        <v>146</v>
      </c>
      <c r="AB2" s="49" t="s">
        <v>660</v>
      </c>
      <c r="AC2" s="31" t="s">
        <v>661</v>
      </c>
      <c r="AD2" s="31" t="s">
        <v>147</v>
      </c>
      <c r="AE2">
        <v>60.6</v>
      </c>
      <c r="AF2">
        <v>15.6</v>
      </c>
      <c r="AG2">
        <v>16</v>
      </c>
      <c r="AH2">
        <v>59</v>
      </c>
      <c r="AI2">
        <v>4.0999999999999996</v>
      </c>
      <c r="AJ2">
        <v>0.52</v>
      </c>
      <c r="AK2">
        <v>9.8000000000000007</v>
      </c>
      <c r="AL2">
        <v>0.52</v>
      </c>
      <c r="AM2">
        <v>243</v>
      </c>
      <c r="AN2">
        <v>140</v>
      </c>
      <c r="AO2">
        <v>14</v>
      </c>
      <c r="AP2">
        <v>52</v>
      </c>
      <c r="AU2" t="s">
        <v>456</v>
      </c>
      <c r="AW2" t="s">
        <v>85</v>
      </c>
      <c r="AX2" t="s">
        <v>270</v>
      </c>
      <c r="AY2" t="s">
        <v>148</v>
      </c>
      <c r="AZ2" t="s">
        <v>125</v>
      </c>
      <c r="BA2" t="s">
        <v>111</v>
      </c>
      <c r="BB2" t="s">
        <v>111</v>
      </c>
      <c r="BC2" t="s">
        <v>270</v>
      </c>
      <c r="BD2" t="s">
        <v>150</v>
      </c>
      <c r="BE2">
        <v>33</v>
      </c>
      <c r="BF2" t="s">
        <v>109</v>
      </c>
      <c r="BH2" t="s">
        <v>90</v>
      </c>
      <c r="BI2" t="s">
        <v>132</v>
      </c>
      <c r="BV2">
        <v>0</v>
      </c>
      <c r="BW2">
        <v>27</v>
      </c>
      <c r="BX2">
        <v>0</v>
      </c>
      <c r="BY2">
        <v>27</v>
      </c>
      <c r="BZ2" s="45">
        <v>0</v>
      </c>
      <c r="CA2" s="45">
        <v>27</v>
      </c>
      <c r="CB2" s="45" t="s">
        <v>653</v>
      </c>
      <c r="CC2" s="45" t="s">
        <v>653</v>
      </c>
      <c r="CH2">
        <v>15</v>
      </c>
      <c r="CI2">
        <v>27</v>
      </c>
      <c r="CJ2" t="s">
        <v>654</v>
      </c>
      <c r="CK2">
        <v>4</v>
      </c>
      <c r="CL2">
        <v>27</v>
      </c>
      <c r="CM2" t="s">
        <v>352</v>
      </c>
      <c r="CP2">
        <v>9</v>
      </c>
      <c r="CQ2">
        <v>27</v>
      </c>
      <c r="CV2">
        <v>1</v>
      </c>
      <c r="CW2">
        <v>27</v>
      </c>
      <c r="DH2">
        <v>6</v>
      </c>
      <c r="DI2">
        <v>27</v>
      </c>
      <c r="DL2" s="34" t="s">
        <v>91</v>
      </c>
      <c r="DM2" s="34" t="s">
        <v>91</v>
      </c>
      <c r="DN2" s="34" t="s">
        <v>91</v>
      </c>
      <c r="DP2" s="34" t="s">
        <v>91</v>
      </c>
      <c r="DQ2" s="40" t="s">
        <v>111</v>
      </c>
      <c r="DR2" t="s">
        <v>140</v>
      </c>
    </row>
    <row r="3" spans="1:122" ht="17.100000000000001" customHeight="1" x14ac:dyDescent="0.55000000000000004">
      <c r="A3" t="s">
        <v>93</v>
      </c>
      <c r="B3" t="s">
        <v>348</v>
      </c>
      <c r="C3" t="s">
        <v>71</v>
      </c>
      <c r="D3" s="34">
        <v>1</v>
      </c>
      <c r="E3">
        <v>15</v>
      </c>
      <c r="F3">
        <v>30</v>
      </c>
      <c r="G3">
        <v>1</v>
      </c>
      <c r="H3">
        <v>1</v>
      </c>
      <c r="J3">
        <v>180</v>
      </c>
      <c r="K3">
        <v>1</v>
      </c>
      <c r="L3" s="34">
        <v>5</v>
      </c>
      <c r="M3" t="s">
        <v>67</v>
      </c>
      <c r="N3" t="s">
        <v>96</v>
      </c>
      <c r="O3">
        <v>2011</v>
      </c>
      <c r="P3" t="s">
        <v>97</v>
      </c>
      <c r="Q3" t="s">
        <v>98</v>
      </c>
      <c r="R3" t="s">
        <v>99</v>
      </c>
      <c r="S3">
        <v>90</v>
      </c>
      <c r="T3" t="s">
        <v>60</v>
      </c>
      <c r="U3" t="s">
        <v>61</v>
      </c>
      <c r="V3" t="s">
        <v>94</v>
      </c>
      <c r="W3" t="s">
        <v>69</v>
      </c>
      <c r="Y3" t="s">
        <v>336</v>
      </c>
      <c r="Z3">
        <v>12</v>
      </c>
      <c r="AA3" t="s">
        <v>100</v>
      </c>
      <c r="AB3" s="49" t="s">
        <v>671</v>
      </c>
      <c r="AC3" s="31" t="s">
        <v>104</v>
      </c>
      <c r="AD3" s="31" t="s">
        <v>105</v>
      </c>
      <c r="AE3">
        <v>61.8</v>
      </c>
      <c r="AF3">
        <v>12.8</v>
      </c>
      <c r="AG3">
        <v>95</v>
      </c>
      <c r="AH3">
        <v>53</v>
      </c>
      <c r="AI3">
        <v>5.6</v>
      </c>
      <c r="AJ3">
        <v>1.8</v>
      </c>
      <c r="AK3">
        <v>9.4</v>
      </c>
      <c r="AL3">
        <v>0.6</v>
      </c>
      <c r="AM3" t="s">
        <v>546</v>
      </c>
      <c r="AN3" t="s">
        <v>548</v>
      </c>
      <c r="AO3">
        <v>81</v>
      </c>
      <c r="AP3">
        <v>45</v>
      </c>
      <c r="AQ3">
        <v>170</v>
      </c>
      <c r="AR3">
        <v>94</v>
      </c>
      <c r="AS3">
        <v>48</v>
      </c>
      <c r="AT3">
        <v>27</v>
      </c>
      <c r="AU3" t="s">
        <v>7</v>
      </c>
      <c r="AV3" t="s">
        <v>84</v>
      </c>
      <c r="AW3" t="s">
        <v>85</v>
      </c>
      <c r="AX3" t="s">
        <v>270</v>
      </c>
      <c r="AY3" t="s">
        <v>85</v>
      </c>
      <c r="AZ3" t="s">
        <v>270</v>
      </c>
      <c r="BA3" t="s">
        <v>86</v>
      </c>
      <c r="BB3" t="s">
        <v>86</v>
      </c>
      <c r="BC3" t="s">
        <v>270</v>
      </c>
      <c r="BD3" t="s">
        <v>107</v>
      </c>
      <c r="BE3">
        <v>22.2</v>
      </c>
      <c r="BF3" t="s">
        <v>109</v>
      </c>
      <c r="BH3" t="s">
        <v>90</v>
      </c>
      <c r="BI3" t="s">
        <v>111</v>
      </c>
      <c r="BV3">
        <v>12</v>
      </c>
      <c r="BW3">
        <v>180</v>
      </c>
      <c r="BZ3" s="45">
        <v>0</v>
      </c>
      <c r="CA3" s="45">
        <v>180</v>
      </c>
      <c r="CB3" s="45">
        <v>2</v>
      </c>
      <c r="CC3" s="45">
        <v>180</v>
      </c>
      <c r="CD3">
        <v>82</v>
      </c>
      <c r="CE3">
        <v>180</v>
      </c>
      <c r="CK3">
        <v>1</v>
      </c>
      <c r="CL3">
        <v>180</v>
      </c>
      <c r="CP3">
        <v>14</v>
      </c>
      <c r="CQ3">
        <v>180</v>
      </c>
      <c r="CR3">
        <v>22</v>
      </c>
      <c r="CS3">
        <v>180</v>
      </c>
      <c r="CT3">
        <v>17</v>
      </c>
      <c r="CU3">
        <v>180</v>
      </c>
      <c r="CZ3">
        <v>2</v>
      </c>
      <c r="DA3">
        <v>180</v>
      </c>
      <c r="DB3">
        <v>21</v>
      </c>
      <c r="DC3">
        <v>180</v>
      </c>
      <c r="DD3">
        <v>1</v>
      </c>
      <c r="DE3">
        <v>180</v>
      </c>
      <c r="DF3">
        <v>11</v>
      </c>
      <c r="DG3">
        <v>180</v>
      </c>
      <c r="DH3">
        <v>22</v>
      </c>
      <c r="DI3">
        <v>180</v>
      </c>
      <c r="DL3" s="34" t="s">
        <v>91</v>
      </c>
      <c r="DM3" s="34" t="s">
        <v>91</v>
      </c>
      <c r="DN3" s="34" t="s">
        <v>91</v>
      </c>
      <c r="DO3" s="34" t="s">
        <v>91</v>
      </c>
      <c r="DP3" s="34" t="s">
        <v>91</v>
      </c>
      <c r="DQ3" s="40" t="s">
        <v>111</v>
      </c>
      <c r="DR3" t="s">
        <v>93</v>
      </c>
    </row>
    <row r="4" spans="1:122" ht="17.100000000000001" customHeight="1" x14ac:dyDescent="0.55000000000000004">
      <c r="A4" s="31" t="s">
        <v>619</v>
      </c>
      <c r="B4" t="s">
        <v>617</v>
      </c>
      <c r="C4" t="s">
        <v>71</v>
      </c>
      <c r="D4" s="34">
        <v>1</v>
      </c>
      <c r="E4">
        <v>22</v>
      </c>
      <c r="F4">
        <v>44</v>
      </c>
      <c r="G4">
        <v>1</v>
      </c>
      <c r="H4">
        <v>2</v>
      </c>
      <c r="J4">
        <v>151</v>
      </c>
      <c r="K4">
        <v>1</v>
      </c>
      <c r="L4" s="34">
        <v>5</v>
      </c>
      <c r="M4" t="s">
        <v>71</v>
      </c>
      <c r="N4" t="s">
        <v>646</v>
      </c>
      <c r="O4">
        <v>2013</v>
      </c>
      <c r="P4" t="s">
        <v>618</v>
      </c>
      <c r="Q4" t="s">
        <v>98</v>
      </c>
      <c r="R4" t="s">
        <v>620</v>
      </c>
      <c r="S4">
        <v>82</v>
      </c>
      <c r="T4" t="s">
        <v>60</v>
      </c>
      <c r="U4" t="s">
        <v>61</v>
      </c>
      <c r="V4" t="s">
        <v>621</v>
      </c>
      <c r="W4" t="s">
        <v>69</v>
      </c>
      <c r="Y4" t="s">
        <v>72</v>
      </c>
      <c r="Z4">
        <v>12</v>
      </c>
      <c r="AA4" t="s">
        <v>100</v>
      </c>
      <c r="AB4" s="52" t="s">
        <v>623</v>
      </c>
      <c r="AC4" s="31" t="s">
        <v>624</v>
      </c>
      <c r="AD4" s="31" t="s">
        <v>625</v>
      </c>
      <c r="AE4">
        <v>57</v>
      </c>
      <c r="AF4">
        <v>14.6</v>
      </c>
      <c r="AG4">
        <v>95</v>
      </c>
      <c r="AH4">
        <v>62.9</v>
      </c>
      <c r="AI4">
        <v>5.49</v>
      </c>
      <c r="AJ4">
        <v>1.6</v>
      </c>
      <c r="AK4" t="s">
        <v>626</v>
      </c>
      <c r="AL4">
        <v>0.49</v>
      </c>
      <c r="AM4">
        <v>511.6</v>
      </c>
      <c r="AN4">
        <v>253.6</v>
      </c>
      <c r="AU4" t="s">
        <v>7</v>
      </c>
      <c r="AV4" t="s">
        <v>84</v>
      </c>
      <c r="AW4" t="s">
        <v>344</v>
      </c>
      <c r="AX4" t="s">
        <v>111</v>
      </c>
      <c r="AY4" t="s">
        <v>228</v>
      </c>
      <c r="AZ4" t="s">
        <v>111</v>
      </c>
      <c r="BA4" t="s">
        <v>86</v>
      </c>
      <c r="BB4" t="s">
        <v>86</v>
      </c>
      <c r="BC4" t="s">
        <v>270</v>
      </c>
      <c r="BD4" s="38" t="s">
        <v>628</v>
      </c>
      <c r="BE4">
        <v>2.5</v>
      </c>
      <c r="BF4" t="s">
        <v>125</v>
      </c>
      <c r="BH4" t="s">
        <v>347</v>
      </c>
      <c r="BI4" t="s">
        <v>111</v>
      </c>
      <c r="BV4">
        <v>1</v>
      </c>
      <c r="BW4">
        <v>154</v>
      </c>
      <c r="BZ4">
        <v>0</v>
      </c>
      <c r="CA4">
        <v>154</v>
      </c>
      <c r="CB4">
        <v>2</v>
      </c>
      <c r="CC4">
        <v>154</v>
      </c>
      <c r="CD4">
        <v>52</v>
      </c>
      <c r="CE4">
        <v>154</v>
      </c>
      <c r="CH4">
        <v>58</v>
      </c>
      <c r="CI4">
        <v>151</v>
      </c>
      <c r="CJ4" s="35" t="s">
        <v>419</v>
      </c>
      <c r="CK4">
        <v>1</v>
      </c>
      <c r="CL4">
        <v>154</v>
      </c>
      <c r="CM4" t="s">
        <v>351</v>
      </c>
      <c r="CN4">
        <v>9</v>
      </c>
      <c r="CO4">
        <v>151</v>
      </c>
      <c r="CP4">
        <v>15</v>
      </c>
      <c r="CQ4">
        <v>154</v>
      </c>
      <c r="CR4">
        <v>14</v>
      </c>
      <c r="CS4">
        <v>154</v>
      </c>
      <c r="CT4">
        <v>1</v>
      </c>
      <c r="CU4">
        <v>154</v>
      </c>
      <c r="DB4">
        <v>12</v>
      </c>
      <c r="DC4">
        <v>154</v>
      </c>
      <c r="DD4">
        <v>2</v>
      </c>
      <c r="DE4">
        <v>154</v>
      </c>
      <c r="DF4">
        <v>1</v>
      </c>
      <c r="DG4">
        <v>154</v>
      </c>
      <c r="DH4">
        <v>1</v>
      </c>
      <c r="DI4">
        <v>154</v>
      </c>
      <c r="DL4" s="34" t="s">
        <v>91</v>
      </c>
      <c r="DM4" s="34" t="s">
        <v>91</v>
      </c>
      <c r="DN4" s="34" t="s">
        <v>91</v>
      </c>
      <c r="DO4" s="34" t="s">
        <v>91</v>
      </c>
      <c r="DP4" s="34" t="s">
        <v>91</v>
      </c>
      <c r="DQ4" s="40" t="s">
        <v>111</v>
      </c>
      <c r="DR4" s="31" t="s">
        <v>619</v>
      </c>
    </row>
    <row r="5" spans="1:122" ht="17.100000000000001" customHeight="1" x14ac:dyDescent="0.55000000000000004">
      <c r="A5" t="s">
        <v>140</v>
      </c>
      <c r="B5" t="s">
        <v>296</v>
      </c>
      <c r="C5" t="s">
        <v>114</v>
      </c>
      <c r="D5" s="34">
        <v>0</v>
      </c>
      <c r="E5">
        <v>7</v>
      </c>
      <c r="F5">
        <v>14</v>
      </c>
      <c r="H5">
        <v>1</v>
      </c>
      <c r="J5">
        <v>27</v>
      </c>
      <c r="K5">
        <v>1</v>
      </c>
      <c r="L5" s="34">
        <v>7</v>
      </c>
      <c r="M5" t="s">
        <v>114</v>
      </c>
      <c r="N5" t="s">
        <v>141</v>
      </c>
      <c r="O5">
        <v>2005</v>
      </c>
      <c r="P5" t="s">
        <v>142</v>
      </c>
      <c r="Q5" t="s">
        <v>143</v>
      </c>
      <c r="R5" t="s">
        <v>144</v>
      </c>
      <c r="S5">
        <v>16</v>
      </c>
      <c r="T5" t="s">
        <v>60</v>
      </c>
      <c r="U5" t="s">
        <v>61</v>
      </c>
      <c r="V5" t="s">
        <v>145</v>
      </c>
      <c r="W5" t="s">
        <v>69</v>
      </c>
      <c r="Y5" t="s">
        <v>330</v>
      </c>
      <c r="Z5">
        <v>4.5</v>
      </c>
      <c r="AA5" t="s">
        <v>146</v>
      </c>
      <c r="AB5" s="49" t="s">
        <v>660</v>
      </c>
      <c r="AC5" s="31" t="s">
        <v>661</v>
      </c>
      <c r="AD5" s="31" t="s">
        <v>147</v>
      </c>
      <c r="AE5">
        <v>61.9</v>
      </c>
      <c r="AF5">
        <v>15.1</v>
      </c>
      <c r="AG5">
        <v>22</v>
      </c>
      <c r="AH5">
        <v>81</v>
      </c>
      <c r="AI5">
        <v>4</v>
      </c>
      <c r="AJ5">
        <v>0.52</v>
      </c>
      <c r="AK5">
        <v>9.6999999999999993</v>
      </c>
      <c r="AL5">
        <v>0.52</v>
      </c>
      <c r="AM5">
        <v>236</v>
      </c>
      <c r="AN5">
        <v>187</v>
      </c>
      <c r="AO5">
        <v>14</v>
      </c>
      <c r="AP5">
        <v>52</v>
      </c>
      <c r="AU5" t="s">
        <v>456</v>
      </c>
      <c r="AW5" t="s">
        <v>85</v>
      </c>
      <c r="AX5" t="s">
        <v>270</v>
      </c>
      <c r="AY5" t="s">
        <v>148</v>
      </c>
      <c r="AZ5" t="s">
        <v>125</v>
      </c>
      <c r="BA5" t="s">
        <v>111</v>
      </c>
      <c r="BB5" t="s">
        <v>111</v>
      </c>
      <c r="BC5" t="s">
        <v>270</v>
      </c>
      <c r="BD5" t="s">
        <v>151</v>
      </c>
      <c r="BE5">
        <v>26</v>
      </c>
      <c r="BF5" t="s">
        <v>109</v>
      </c>
      <c r="BH5" t="s">
        <v>90</v>
      </c>
      <c r="BI5" t="s">
        <v>132</v>
      </c>
      <c r="BV5">
        <v>2</v>
      </c>
      <c r="BW5">
        <v>27</v>
      </c>
      <c r="BX5">
        <v>2</v>
      </c>
      <c r="BY5">
        <v>27</v>
      </c>
      <c r="BZ5" s="45">
        <v>1</v>
      </c>
      <c r="CA5" s="45">
        <v>27</v>
      </c>
      <c r="CB5" s="45" t="s">
        <v>653</v>
      </c>
      <c r="CC5" s="45" t="s">
        <v>653</v>
      </c>
      <c r="CH5">
        <v>5</v>
      </c>
      <c r="CI5">
        <v>27</v>
      </c>
      <c r="CJ5" t="s">
        <v>654</v>
      </c>
      <c r="CK5">
        <v>0</v>
      </c>
      <c r="CL5">
        <v>27</v>
      </c>
      <c r="CM5" t="s">
        <v>352</v>
      </c>
      <c r="CP5">
        <v>2</v>
      </c>
      <c r="CQ5">
        <v>27</v>
      </c>
      <c r="CV5">
        <v>0</v>
      </c>
      <c r="CW5">
        <v>27</v>
      </c>
      <c r="DH5">
        <v>4</v>
      </c>
      <c r="DI5">
        <v>27</v>
      </c>
      <c r="DL5" s="34" t="s">
        <v>91</v>
      </c>
      <c r="DM5" s="34" t="s">
        <v>91</v>
      </c>
      <c r="DN5" s="34" t="s">
        <v>91</v>
      </c>
      <c r="DP5" s="34" t="s">
        <v>91</v>
      </c>
      <c r="DQ5" s="40" t="s">
        <v>111</v>
      </c>
      <c r="DR5" t="s">
        <v>140</v>
      </c>
    </row>
    <row r="6" spans="1:122" ht="17.100000000000001" customHeight="1" x14ac:dyDescent="0.55000000000000004">
      <c r="A6" t="s">
        <v>568</v>
      </c>
      <c r="B6" t="s">
        <v>567</v>
      </c>
      <c r="C6" t="s">
        <v>71</v>
      </c>
      <c r="D6" s="34">
        <v>1</v>
      </c>
      <c r="E6">
        <v>18</v>
      </c>
      <c r="F6">
        <v>35</v>
      </c>
      <c r="G6">
        <v>1</v>
      </c>
      <c r="H6">
        <v>1</v>
      </c>
      <c r="I6">
        <v>1</v>
      </c>
      <c r="J6">
        <v>62</v>
      </c>
      <c r="K6">
        <v>1</v>
      </c>
      <c r="L6" s="34">
        <v>5</v>
      </c>
      <c r="M6" t="s">
        <v>301</v>
      </c>
      <c r="N6" t="s">
        <v>303</v>
      </c>
      <c r="O6">
        <v>2012</v>
      </c>
      <c r="P6" t="s">
        <v>304</v>
      </c>
      <c r="Q6" t="s">
        <v>98</v>
      </c>
      <c r="R6" t="s">
        <v>99</v>
      </c>
      <c r="S6">
        <v>89</v>
      </c>
      <c r="T6" t="s">
        <v>60</v>
      </c>
      <c r="U6" t="s">
        <v>61</v>
      </c>
      <c r="V6" t="s">
        <v>305</v>
      </c>
      <c r="W6" t="s">
        <v>69</v>
      </c>
      <c r="Y6" t="s">
        <v>72</v>
      </c>
      <c r="Z6">
        <v>7</v>
      </c>
      <c r="AA6" t="s">
        <v>235</v>
      </c>
      <c r="AB6" s="50" t="s">
        <v>85</v>
      </c>
      <c r="AC6" s="31" t="s">
        <v>481</v>
      </c>
      <c r="AD6" s="31" t="s">
        <v>306</v>
      </c>
      <c r="AE6">
        <v>61.2</v>
      </c>
      <c r="AF6">
        <v>12.7</v>
      </c>
      <c r="AG6">
        <v>38</v>
      </c>
      <c r="AH6">
        <v>61.3</v>
      </c>
      <c r="AI6">
        <v>4.9000000000000004</v>
      </c>
      <c r="AJ6">
        <v>1.1000000000000001</v>
      </c>
      <c r="AK6">
        <v>9</v>
      </c>
      <c r="AL6">
        <v>0.6</v>
      </c>
      <c r="AM6">
        <v>526</v>
      </c>
      <c r="AN6">
        <v>153</v>
      </c>
      <c r="AU6" t="s">
        <v>7</v>
      </c>
      <c r="AV6" t="s">
        <v>84</v>
      </c>
      <c r="AW6" t="s">
        <v>307</v>
      </c>
      <c r="AX6" t="s">
        <v>270</v>
      </c>
      <c r="AY6" t="s">
        <v>228</v>
      </c>
      <c r="AZ6" t="s">
        <v>111</v>
      </c>
      <c r="BA6" t="s">
        <v>86</v>
      </c>
      <c r="BB6" t="s">
        <v>86</v>
      </c>
      <c r="BC6" t="s">
        <v>270</v>
      </c>
      <c r="BD6" t="s">
        <v>309</v>
      </c>
      <c r="BE6">
        <v>21</v>
      </c>
      <c r="BF6" t="s">
        <v>109</v>
      </c>
      <c r="BH6" t="s">
        <v>311</v>
      </c>
      <c r="BI6" t="s">
        <v>111</v>
      </c>
      <c r="BJ6">
        <v>-244.2</v>
      </c>
      <c r="BK6">
        <v>36.4</v>
      </c>
      <c r="BL6">
        <v>60</v>
      </c>
      <c r="BM6">
        <v>0.5</v>
      </c>
      <c r="BN6">
        <v>0.1</v>
      </c>
      <c r="BO6">
        <v>60</v>
      </c>
      <c r="BP6">
        <v>0.2</v>
      </c>
      <c r="BQ6">
        <v>0.2</v>
      </c>
      <c r="BR6">
        <v>60</v>
      </c>
      <c r="BS6">
        <v>4.0999999999999996</v>
      </c>
      <c r="BT6">
        <v>1.6</v>
      </c>
      <c r="BU6">
        <v>60</v>
      </c>
      <c r="BV6">
        <v>1</v>
      </c>
      <c r="BW6">
        <v>62</v>
      </c>
      <c r="BX6">
        <v>1</v>
      </c>
      <c r="BY6">
        <v>62</v>
      </c>
      <c r="BZ6">
        <v>1</v>
      </c>
      <c r="CA6">
        <v>62</v>
      </c>
      <c r="CB6">
        <v>2</v>
      </c>
      <c r="CC6">
        <v>62</v>
      </c>
      <c r="CD6">
        <v>22</v>
      </c>
      <c r="CE6">
        <v>62</v>
      </c>
      <c r="CH6">
        <v>36</v>
      </c>
      <c r="CI6">
        <v>62</v>
      </c>
      <c r="CJ6" t="s">
        <v>73</v>
      </c>
      <c r="CK6">
        <v>0</v>
      </c>
      <c r="CL6">
        <v>62</v>
      </c>
      <c r="CM6" t="s">
        <v>352</v>
      </c>
      <c r="CP6">
        <v>7</v>
      </c>
      <c r="CQ6">
        <v>62</v>
      </c>
      <c r="CR6">
        <v>6</v>
      </c>
      <c r="CS6">
        <v>62</v>
      </c>
      <c r="CT6">
        <v>0</v>
      </c>
      <c r="CU6">
        <v>62</v>
      </c>
      <c r="CX6">
        <v>3</v>
      </c>
      <c r="CY6">
        <v>62</v>
      </c>
      <c r="DB6">
        <v>3</v>
      </c>
      <c r="DC6">
        <v>62</v>
      </c>
      <c r="DD6">
        <v>3</v>
      </c>
      <c r="DE6">
        <v>62</v>
      </c>
      <c r="DF6">
        <v>6</v>
      </c>
      <c r="DG6">
        <v>62</v>
      </c>
      <c r="DH6">
        <v>6</v>
      </c>
      <c r="DI6">
        <v>62</v>
      </c>
      <c r="DL6" s="34" t="s">
        <v>91</v>
      </c>
      <c r="DM6" s="34" t="s">
        <v>91</v>
      </c>
      <c r="DN6" s="34" t="s">
        <v>91</v>
      </c>
      <c r="DO6" s="34" t="s">
        <v>91</v>
      </c>
      <c r="DP6" s="34" t="s">
        <v>91</v>
      </c>
      <c r="DQ6" s="40" t="s">
        <v>111</v>
      </c>
      <c r="DR6" t="s">
        <v>300</v>
      </c>
    </row>
    <row r="7" spans="1:122" ht="17.100000000000001" customHeight="1" x14ac:dyDescent="0.55000000000000004">
      <c r="A7" t="s">
        <v>569</v>
      </c>
      <c r="B7" t="s">
        <v>567</v>
      </c>
      <c r="C7" s="31" t="s">
        <v>70</v>
      </c>
      <c r="D7" s="34">
        <v>1</v>
      </c>
      <c r="E7">
        <v>19</v>
      </c>
      <c r="F7">
        <v>38</v>
      </c>
      <c r="G7">
        <v>1</v>
      </c>
      <c r="H7">
        <v>1</v>
      </c>
      <c r="J7">
        <v>70</v>
      </c>
      <c r="K7">
        <v>1</v>
      </c>
      <c r="L7" s="34">
        <v>4</v>
      </c>
      <c r="M7" t="s">
        <v>302</v>
      </c>
      <c r="N7" t="s">
        <v>303</v>
      </c>
      <c r="O7">
        <v>2012</v>
      </c>
      <c r="P7" t="s">
        <v>304</v>
      </c>
      <c r="Q7" t="s">
        <v>98</v>
      </c>
      <c r="R7" t="s">
        <v>99</v>
      </c>
      <c r="S7">
        <v>89</v>
      </c>
      <c r="T7" t="s">
        <v>60</v>
      </c>
      <c r="U7" t="s">
        <v>61</v>
      </c>
      <c r="V7" t="s">
        <v>305</v>
      </c>
      <c r="W7" t="s">
        <v>69</v>
      </c>
      <c r="Y7" t="s">
        <v>72</v>
      </c>
      <c r="Z7">
        <v>7</v>
      </c>
      <c r="AA7" t="s">
        <v>235</v>
      </c>
      <c r="AB7" s="50" t="s">
        <v>570</v>
      </c>
      <c r="AC7" s="31" t="s">
        <v>481</v>
      </c>
      <c r="AD7" s="31" t="s">
        <v>306</v>
      </c>
      <c r="AE7">
        <v>65.099999999999994</v>
      </c>
      <c r="AF7">
        <v>12.5</v>
      </c>
      <c r="AG7">
        <v>43</v>
      </c>
      <c r="AH7">
        <v>61.4</v>
      </c>
      <c r="AI7">
        <v>4.4000000000000004</v>
      </c>
      <c r="AJ7">
        <v>1.1000000000000001</v>
      </c>
      <c r="AK7">
        <v>9</v>
      </c>
      <c r="AL7">
        <v>0.7</v>
      </c>
      <c r="AM7">
        <v>510</v>
      </c>
      <c r="AN7">
        <v>139</v>
      </c>
      <c r="AU7" t="s">
        <v>7</v>
      </c>
      <c r="AV7" t="s">
        <v>84</v>
      </c>
      <c r="AW7" t="s">
        <v>307</v>
      </c>
      <c r="AX7" t="s">
        <v>270</v>
      </c>
      <c r="AY7" t="s">
        <v>228</v>
      </c>
      <c r="AZ7" t="s">
        <v>111</v>
      </c>
      <c r="BA7" t="s">
        <v>86</v>
      </c>
      <c r="BB7" t="s">
        <v>86</v>
      </c>
      <c r="BC7" t="s">
        <v>270</v>
      </c>
      <c r="BD7" t="s">
        <v>310</v>
      </c>
      <c r="BE7">
        <v>27.6</v>
      </c>
      <c r="BF7" t="s">
        <v>109</v>
      </c>
      <c r="BH7" t="s">
        <v>311</v>
      </c>
      <c r="BI7" t="s">
        <v>111</v>
      </c>
      <c r="BJ7">
        <v>-150.30000000000001</v>
      </c>
      <c r="BK7">
        <v>24.5</v>
      </c>
      <c r="BL7">
        <v>70</v>
      </c>
      <c r="BM7">
        <v>-0.7</v>
      </c>
      <c r="BN7">
        <v>0.1</v>
      </c>
      <c r="BO7">
        <v>70</v>
      </c>
      <c r="BP7">
        <v>0.2</v>
      </c>
      <c r="BQ7">
        <v>0.2</v>
      </c>
      <c r="BR7">
        <v>70</v>
      </c>
      <c r="BS7">
        <v>-1.8</v>
      </c>
      <c r="BT7">
        <v>1.6</v>
      </c>
      <c r="BU7">
        <v>70</v>
      </c>
      <c r="BV7">
        <v>0</v>
      </c>
      <c r="BW7">
        <v>70</v>
      </c>
      <c r="BX7">
        <v>0</v>
      </c>
      <c r="BY7">
        <v>70</v>
      </c>
      <c r="BZ7">
        <v>1</v>
      </c>
      <c r="CA7">
        <v>70</v>
      </c>
      <c r="CB7">
        <v>0</v>
      </c>
      <c r="CC7">
        <v>70</v>
      </c>
      <c r="CD7">
        <v>15</v>
      </c>
      <c r="CE7">
        <v>70</v>
      </c>
      <c r="CH7">
        <v>30</v>
      </c>
      <c r="CI7">
        <v>70</v>
      </c>
      <c r="CJ7" t="s">
        <v>73</v>
      </c>
      <c r="CK7">
        <v>18</v>
      </c>
      <c r="CL7">
        <v>70</v>
      </c>
      <c r="CM7" t="s">
        <v>352</v>
      </c>
      <c r="CP7">
        <v>7</v>
      </c>
      <c r="CQ7">
        <v>70</v>
      </c>
      <c r="CR7">
        <v>5</v>
      </c>
      <c r="CS7">
        <v>70</v>
      </c>
      <c r="CT7">
        <v>1</v>
      </c>
      <c r="CU7">
        <v>70</v>
      </c>
      <c r="CX7">
        <v>0</v>
      </c>
      <c r="CY7">
        <v>70</v>
      </c>
      <c r="DB7">
        <v>2</v>
      </c>
      <c r="DC7">
        <v>70</v>
      </c>
      <c r="DD7">
        <v>1</v>
      </c>
      <c r="DE7">
        <v>70</v>
      </c>
      <c r="DF7">
        <v>1</v>
      </c>
      <c r="DG7">
        <v>70</v>
      </c>
      <c r="DH7">
        <v>3</v>
      </c>
      <c r="DI7">
        <v>70</v>
      </c>
      <c r="DL7" s="34" t="s">
        <v>91</v>
      </c>
      <c r="DM7" s="34" t="s">
        <v>91</v>
      </c>
      <c r="DN7" s="34" t="s">
        <v>91</v>
      </c>
      <c r="DO7" s="34" t="s">
        <v>91</v>
      </c>
      <c r="DP7" s="34" t="s">
        <v>91</v>
      </c>
      <c r="DQ7" s="40" t="s">
        <v>111</v>
      </c>
      <c r="DR7" t="s">
        <v>300</v>
      </c>
    </row>
    <row r="8" spans="1:122" ht="17.100000000000001" customHeight="1" x14ac:dyDescent="0.55000000000000004">
      <c r="A8" s="31" t="s">
        <v>619</v>
      </c>
      <c r="B8" t="s">
        <v>617</v>
      </c>
      <c r="C8" t="s">
        <v>70</v>
      </c>
      <c r="D8" s="34">
        <v>1</v>
      </c>
      <c r="E8">
        <v>22</v>
      </c>
      <c r="F8">
        <v>43</v>
      </c>
      <c r="G8">
        <v>1</v>
      </c>
      <c r="H8">
        <v>2</v>
      </c>
      <c r="I8">
        <v>1</v>
      </c>
      <c r="J8">
        <v>153</v>
      </c>
      <c r="K8">
        <v>1</v>
      </c>
      <c r="L8" s="34">
        <v>4</v>
      </c>
      <c r="M8" t="s">
        <v>302</v>
      </c>
      <c r="N8" t="s">
        <v>646</v>
      </c>
      <c r="O8">
        <v>2013</v>
      </c>
      <c r="P8" t="s">
        <v>618</v>
      </c>
      <c r="Q8" t="s">
        <v>98</v>
      </c>
      <c r="R8" t="s">
        <v>620</v>
      </c>
      <c r="S8">
        <v>82</v>
      </c>
      <c r="T8" t="s">
        <v>60</v>
      </c>
      <c r="U8" t="s">
        <v>61</v>
      </c>
      <c r="V8" t="s">
        <v>621</v>
      </c>
      <c r="W8" t="s">
        <v>69</v>
      </c>
      <c r="X8" t="s">
        <v>622</v>
      </c>
      <c r="Y8" t="s">
        <v>72</v>
      </c>
      <c r="Z8">
        <v>12</v>
      </c>
      <c r="AA8" t="s">
        <v>100</v>
      </c>
      <c r="AB8" s="52" t="s">
        <v>623</v>
      </c>
      <c r="AC8" s="31" t="s">
        <v>624</v>
      </c>
      <c r="AD8" s="31" t="s">
        <v>625</v>
      </c>
      <c r="AE8">
        <v>57.9</v>
      </c>
      <c r="AF8">
        <v>13.6</v>
      </c>
      <c r="AG8">
        <v>83</v>
      </c>
      <c r="AH8">
        <v>54.2</v>
      </c>
      <c r="AI8">
        <v>5.55</v>
      </c>
      <c r="AJ8">
        <v>1.7</v>
      </c>
      <c r="AK8">
        <v>9.3000000000000007</v>
      </c>
      <c r="AL8">
        <v>0.69</v>
      </c>
      <c r="AM8">
        <v>559.20000000000005</v>
      </c>
      <c r="AN8">
        <v>338.2</v>
      </c>
      <c r="AU8" t="s">
        <v>7</v>
      </c>
      <c r="AV8" t="s">
        <v>84</v>
      </c>
      <c r="AW8" t="s">
        <v>344</v>
      </c>
      <c r="AX8" t="s">
        <v>111</v>
      </c>
      <c r="AY8" t="s">
        <v>228</v>
      </c>
      <c r="AZ8" t="s">
        <v>111</v>
      </c>
      <c r="BA8" t="s">
        <v>86</v>
      </c>
      <c r="BB8" t="s">
        <v>86</v>
      </c>
      <c r="BC8" t="s">
        <v>270</v>
      </c>
      <c r="BD8" s="38" t="s">
        <v>627</v>
      </c>
      <c r="BE8">
        <v>0.6</v>
      </c>
      <c r="BF8" t="s">
        <v>125</v>
      </c>
      <c r="BH8" t="s">
        <v>347</v>
      </c>
      <c r="BI8" t="s">
        <v>111</v>
      </c>
      <c r="BV8">
        <v>0</v>
      </c>
      <c r="BW8">
        <v>155</v>
      </c>
      <c r="BZ8">
        <v>1</v>
      </c>
      <c r="CA8">
        <v>155</v>
      </c>
      <c r="CB8">
        <v>2</v>
      </c>
      <c r="CC8">
        <v>155</v>
      </c>
      <c r="CD8">
        <v>72</v>
      </c>
      <c r="CE8">
        <v>155</v>
      </c>
      <c r="CH8">
        <v>96</v>
      </c>
      <c r="CI8">
        <v>153</v>
      </c>
      <c r="CJ8" s="35" t="s">
        <v>419</v>
      </c>
      <c r="CK8">
        <v>25</v>
      </c>
      <c r="CL8">
        <v>155</v>
      </c>
      <c r="CM8" t="s">
        <v>351</v>
      </c>
      <c r="CN8">
        <v>22</v>
      </c>
      <c r="CO8">
        <v>153</v>
      </c>
      <c r="CP8">
        <v>30</v>
      </c>
      <c r="CQ8">
        <v>155</v>
      </c>
      <c r="CR8">
        <v>27</v>
      </c>
      <c r="CS8">
        <v>155</v>
      </c>
      <c r="CT8">
        <v>1</v>
      </c>
      <c r="CU8">
        <v>155</v>
      </c>
      <c r="DB8">
        <v>8</v>
      </c>
      <c r="DC8">
        <v>155</v>
      </c>
      <c r="DD8">
        <v>0</v>
      </c>
      <c r="DE8">
        <v>155</v>
      </c>
      <c r="DF8">
        <v>2</v>
      </c>
      <c r="DG8">
        <v>155</v>
      </c>
      <c r="DH8">
        <v>1</v>
      </c>
      <c r="DI8">
        <v>155</v>
      </c>
      <c r="DL8" s="34" t="s">
        <v>91</v>
      </c>
      <c r="DM8" s="34" t="s">
        <v>91</v>
      </c>
      <c r="DN8" s="34" t="s">
        <v>91</v>
      </c>
      <c r="DO8" s="34" t="s">
        <v>91</v>
      </c>
      <c r="DP8" s="34" t="s">
        <v>91</v>
      </c>
      <c r="DQ8" s="40" t="s">
        <v>111</v>
      </c>
      <c r="DR8" s="31" t="s">
        <v>619</v>
      </c>
    </row>
    <row r="9" spans="1:122" ht="17.100000000000001" customHeight="1" x14ac:dyDescent="0.55000000000000004">
      <c r="A9" t="s">
        <v>93</v>
      </c>
      <c r="B9" t="s">
        <v>348</v>
      </c>
      <c r="C9" s="31" t="s">
        <v>70</v>
      </c>
      <c r="D9" s="34">
        <v>1</v>
      </c>
      <c r="E9">
        <v>15</v>
      </c>
      <c r="F9">
        <v>29</v>
      </c>
      <c r="G9">
        <v>1</v>
      </c>
      <c r="H9">
        <v>1</v>
      </c>
      <c r="I9">
        <v>1</v>
      </c>
      <c r="J9">
        <v>180</v>
      </c>
      <c r="K9">
        <v>1</v>
      </c>
      <c r="L9" s="34">
        <v>4</v>
      </c>
      <c r="M9" t="s">
        <v>56</v>
      </c>
      <c r="N9" t="s">
        <v>96</v>
      </c>
      <c r="O9">
        <v>2011</v>
      </c>
      <c r="P9" t="s">
        <v>97</v>
      </c>
      <c r="Q9" t="s">
        <v>98</v>
      </c>
      <c r="R9" t="s">
        <v>99</v>
      </c>
      <c r="S9">
        <v>90</v>
      </c>
      <c r="T9" t="s">
        <v>60</v>
      </c>
      <c r="U9" t="s">
        <v>61</v>
      </c>
      <c r="V9" t="s">
        <v>94</v>
      </c>
      <c r="W9" t="s">
        <v>69</v>
      </c>
      <c r="X9" t="s">
        <v>325</v>
      </c>
      <c r="Y9" t="s">
        <v>336</v>
      </c>
      <c r="Z9">
        <v>12</v>
      </c>
      <c r="AA9" t="s">
        <v>100</v>
      </c>
      <c r="AB9" s="49" t="s">
        <v>671</v>
      </c>
      <c r="AC9" s="31" t="s">
        <v>104</v>
      </c>
      <c r="AD9" s="31" t="s">
        <v>105</v>
      </c>
      <c r="AE9">
        <v>61.2</v>
      </c>
      <c r="AF9">
        <v>12.6</v>
      </c>
      <c r="AG9">
        <v>112</v>
      </c>
      <c r="AH9">
        <v>62</v>
      </c>
      <c r="AI9">
        <v>6</v>
      </c>
      <c r="AJ9">
        <v>1.8</v>
      </c>
      <c r="AK9">
        <v>9.4</v>
      </c>
      <c r="AL9">
        <v>0.6</v>
      </c>
      <c r="AM9" t="s">
        <v>545</v>
      </c>
      <c r="AN9" t="s">
        <v>547</v>
      </c>
      <c r="AO9">
        <v>75</v>
      </c>
      <c r="AP9">
        <v>42</v>
      </c>
      <c r="AQ9">
        <v>168</v>
      </c>
      <c r="AR9">
        <v>93</v>
      </c>
      <c r="AS9">
        <v>51</v>
      </c>
      <c r="AT9">
        <v>28</v>
      </c>
      <c r="AU9" t="s">
        <v>7</v>
      </c>
      <c r="AV9" t="s">
        <v>84</v>
      </c>
      <c r="AW9" t="s">
        <v>85</v>
      </c>
      <c r="AX9" t="s">
        <v>270</v>
      </c>
      <c r="AY9" t="s">
        <v>85</v>
      </c>
      <c r="AZ9" t="s">
        <v>270</v>
      </c>
      <c r="BA9" t="s">
        <v>86</v>
      </c>
      <c r="BB9" t="s">
        <v>86</v>
      </c>
      <c r="BC9" t="s">
        <v>270</v>
      </c>
      <c r="BD9" t="s">
        <v>107</v>
      </c>
      <c r="BE9">
        <v>22.2</v>
      </c>
      <c r="BF9" t="s">
        <v>109</v>
      </c>
      <c r="BH9" t="s">
        <v>90</v>
      </c>
      <c r="BI9" t="s">
        <v>111</v>
      </c>
      <c r="BV9">
        <v>12</v>
      </c>
      <c r="BW9">
        <v>180</v>
      </c>
      <c r="BZ9" s="45">
        <v>2</v>
      </c>
      <c r="CA9" s="45">
        <v>180</v>
      </c>
      <c r="CB9" s="45">
        <v>1</v>
      </c>
      <c r="CC9" s="45">
        <v>180</v>
      </c>
      <c r="CD9">
        <v>88</v>
      </c>
      <c r="CE9">
        <v>180</v>
      </c>
      <c r="CK9">
        <v>14</v>
      </c>
      <c r="CL9">
        <v>180</v>
      </c>
      <c r="CP9">
        <v>29</v>
      </c>
      <c r="CQ9">
        <v>180</v>
      </c>
      <c r="CR9">
        <v>23</v>
      </c>
      <c r="CS9">
        <v>180</v>
      </c>
      <c r="CT9">
        <v>9</v>
      </c>
      <c r="CU9">
        <v>180</v>
      </c>
      <c r="CZ9">
        <v>0</v>
      </c>
      <c r="DA9">
        <v>180</v>
      </c>
      <c r="DB9">
        <v>13</v>
      </c>
      <c r="DC9">
        <v>180</v>
      </c>
      <c r="DD9">
        <v>3</v>
      </c>
      <c r="DE9">
        <v>180</v>
      </c>
      <c r="DF9">
        <v>6</v>
      </c>
      <c r="DG9">
        <v>180</v>
      </c>
      <c r="DH9">
        <v>29</v>
      </c>
      <c r="DI9">
        <v>180</v>
      </c>
      <c r="DL9" s="34" t="s">
        <v>91</v>
      </c>
      <c r="DM9" s="34" t="s">
        <v>91</v>
      </c>
      <c r="DN9" s="34" t="s">
        <v>91</v>
      </c>
      <c r="DO9" s="34" t="s">
        <v>91</v>
      </c>
      <c r="DP9" s="34" t="s">
        <v>91</v>
      </c>
      <c r="DQ9" s="40" t="s">
        <v>111</v>
      </c>
      <c r="DR9" t="s">
        <v>93</v>
      </c>
    </row>
    <row r="10" spans="1:122" ht="17.100000000000001" customHeight="1" x14ac:dyDescent="0.55000000000000004">
      <c r="A10" t="s">
        <v>569</v>
      </c>
      <c r="B10" t="s">
        <v>567</v>
      </c>
      <c r="C10" t="s">
        <v>71</v>
      </c>
      <c r="D10" s="34">
        <v>1</v>
      </c>
      <c r="E10">
        <v>19</v>
      </c>
      <c r="F10">
        <v>37</v>
      </c>
      <c r="G10">
        <v>1</v>
      </c>
      <c r="H10">
        <v>1</v>
      </c>
      <c r="J10">
        <v>72</v>
      </c>
      <c r="K10">
        <v>1</v>
      </c>
      <c r="L10" s="34">
        <v>5</v>
      </c>
      <c r="M10" t="s">
        <v>301</v>
      </c>
      <c r="N10" t="s">
        <v>303</v>
      </c>
      <c r="O10">
        <v>2012</v>
      </c>
      <c r="P10" t="s">
        <v>304</v>
      </c>
      <c r="Q10" t="s">
        <v>98</v>
      </c>
      <c r="R10" t="s">
        <v>99</v>
      </c>
      <c r="S10">
        <v>89</v>
      </c>
      <c r="T10" t="s">
        <v>60</v>
      </c>
      <c r="U10" t="s">
        <v>61</v>
      </c>
      <c r="V10" t="s">
        <v>305</v>
      </c>
      <c r="W10" t="s">
        <v>69</v>
      </c>
      <c r="Y10" t="s">
        <v>72</v>
      </c>
      <c r="Z10">
        <v>7</v>
      </c>
      <c r="AA10" t="s">
        <v>235</v>
      </c>
      <c r="AB10" s="50" t="s">
        <v>85</v>
      </c>
      <c r="AC10" s="31" t="s">
        <v>481</v>
      </c>
      <c r="AD10" s="31" t="s">
        <v>306</v>
      </c>
      <c r="AE10">
        <v>65.7</v>
      </c>
      <c r="AF10">
        <v>13.5</v>
      </c>
      <c r="AG10">
        <v>49</v>
      </c>
      <c r="AH10">
        <v>68.099999999999994</v>
      </c>
      <c r="AI10">
        <v>4.9000000000000004</v>
      </c>
      <c r="AJ10">
        <v>1.1000000000000001</v>
      </c>
      <c r="AK10">
        <v>9</v>
      </c>
      <c r="AL10">
        <v>0.6</v>
      </c>
      <c r="AM10">
        <v>495</v>
      </c>
      <c r="AN10">
        <v>170</v>
      </c>
      <c r="AU10" t="s">
        <v>7</v>
      </c>
      <c r="AV10" t="s">
        <v>84</v>
      </c>
      <c r="AW10" t="s">
        <v>307</v>
      </c>
      <c r="AX10" t="s">
        <v>270</v>
      </c>
      <c r="AY10" t="s">
        <v>228</v>
      </c>
      <c r="AZ10" t="s">
        <v>111</v>
      </c>
      <c r="BA10" t="s">
        <v>86</v>
      </c>
      <c r="BB10" t="s">
        <v>86</v>
      </c>
      <c r="BC10" t="s">
        <v>270</v>
      </c>
      <c r="BD10" t="s">
        <v>309</v>
      </c>
      <c r="BE10">
        <v>21</v>
      </c>
      <c r="BF10" t="s">
        <v>109</v>
      </c>
      <c r="BH10" t="s">
        <v>311</v>
      </c>
      <c r="BI10" t="s">
        <v>111</v>
      </c>
      <c r="BJ10">
        <v>-216.3</v>
      </c>
      <c r="BK10">
        <v>24.5</v>
      </c>
      <c r="BL10">
        <v>70</v>
      </c>
      <c r="BM10">
        <v>0.3</v>
      </c>
      <c r="BN10">
        <v>0.1</v>
      </c>
      <c r="BO10">
        <v>70</v>
      </c>
      <c r="BP10">
        <v>0.7</v>
      </c>
      <c r="BQ10">
        <v>0.2</v>
      </c>
      <c r="BR10">
        <v>70</v>
      </c>
      <c r="BS10">
        <v>7.9</v>
      </c>
      <c r="BT10">
        <v>1.6</v>
      </c>
      <c r="BU10">
        <v>70</v>
      </c>
      <c r="BV10">
        <v>3</v>
      </c>
      <c r="BW10">
        <v>72</v>
      </c>
      <c r="BX10">
        <v>2</v>
      </c>
      <c r="BY10">
        <v>72</v>
      </c>
      <c r="BZ10">
        <v>2</v>
      </c>
      <c r="CA10">
        <v>72</v>
      </c>
      <c r="CB10">
        <v>0</v>
      </c>
      <c r="CC10">
        <v>72</v>
      </c>
      <c r="CD10">
        <v>22</v>
      </c>
      <c r="CE10">
        <v>72</v>
      </c>
      <c r="CH10">
        <v>39</v>
      </c>
      <c r="CI10">
        <v>72</v>
      </c>
      <c r="CJ10" t="s">
        <v>73</v>
      </c>
      <c r="CK10">
        <v>0</v>
      </c>
      <c r="CL10">
        <v>72</v>
      </c>
      <c r="CM10" t="s">
        <v>352</v>
      </c>
      <c r="CP10">
        <v>4</v>
      </c>
      <c r="CQ10">
        <v>72</v>
      </c>
      <c r="CR10">
        <v>9</v>
      </c>
      <c r="CS10">
        <v>72</v>
      </c>
      <c r="CT10">
        <v>0</v>
      </c>
      <c r="CU10">
        <v>72</v>
      </c>
      <c r="CX10">
        <v>1</v>
      </c>
      <c r="CY10">
        <v>72</v>
      </c>
      <c r="DB10">
        <v>5</v>
      </c>
      <c r="DC10">
        <v>72</v>
      </c>
      <c r="DD10">
        <v>1</v>
      </c>
      <c r="DE10">
        <v>72</v>
      </c>
      <c r="DF10">
        <v>3</v>
      </c>
      <c r="DG10">
        <v>72</v>
      </c>
      <c r="DH10">
        <v>7</v>
      </c>
      <c r="DI10">
        <v>72</v>
      </c>
      <c r="DL10" s="34" t="s">
        <v>91</v>
      </c>
      <c r="DM10" s="34" t="s">
        <v>91</v>
      </c>
      <c r="DN10" s="34" t="s">
        <v>91</v>
      </c>
      <c r="DO10" s="34" t="s">
        <v>91</v>
      </c>
      <c r="DP10" s="34" t="s">
        <v>91</v>
      </c>
      <c r="DQ10" s="40" t="s">
        <v>111</v>
      </c>
      <c r="DR10" t="s">
        <v>300</v>
      </c>
    </row>
    <row r="11" spans="1:122" ht="17.100000000000001" customHeight="1" x14ac:dyDescent="0.55000000000000004">
      <c r="A11" t="s">
        <v>398</v>
      </c>
      <c r="B11" t="s">
        <v>405</v>
      </c>
      <c r="C11" t="s">
        <v>115</v>
      </c>
      <c r="D11" s="34">
        <v>1</v>
      </c>
      <c r="E11">
        <v>31</v>
      </c>
      <c r="F11">
        <v>61</v>
      </c>
      <c r="G11">
        <v>1</v>
      </c>
      <c r="H11">
        <v>2</v>
      </c>
      <c r="I11">
        <v>1</v>
      </c>
      <c r="J11">
        <v>340</v>
      </c>
      <c r="K11">
        <v>1</v>
      </c>
      <c r="L11" s="34">
        <v>1</v>
      </c>
      <c r="M11" t="s">
        <v>115</v>
      </c>
      <c r="N11" t="s">
        <v>128</v>
      </c>
      <c r="O11">
        <v>2017</v>
      </c>
      <c r="P11" t="s">
        <v>321</v>
      </c>
      <c r="Q11" t="s">
        <v>322</v>
      </c>
      <c r="R11" t="s">
        <v>99</v>
      </c>
      <c r="S11">
        <v>164</v>
      </c>
      <c r="T11" t="s">
        <v>60</v>
      </c>
      <c r="U11" t="s">
        <v>61</v>
      </c>
      <c r="V11" s="31" t="s">
        <v>323</v>
      </c>
      <c r="W11" t="s">
        <v>69</v>
      </c>
      <c r="X11" t="s">
        <v>325</v>
      </c>
      <c r="Y11" t="s">
        <v>338</v>
      </c>
      <c r="Z11">
        <v>6.6</v>
      </c>
      <c r="AA11" t="s">
        <v>74</v>
      </c>
      <c r="AB11" s="50" t="s">
        <v>673</v>
      </c>
      <c r="AC11" s="31" t="s">
        <v>478</v>
      </c>
      <c r="AD11" s="31" t="s">
        <v>340</v>
      </c>
      <c r="AE11">
        <v>55.3</v>
      </c>
      <c r="AF11" s="37">
        <v>14.41</v>
      </c>
      <c r="AG11">
        <v>192</v>
      </c>
      <c r="AH11">
        <v>56</v>
      </c>
      <c r="AI11">
        <v>5.82</v>
      </c>
      <c r="AJ11">
        <v>1.58</v>
      </c>
      <c r="AK11">
        <v>9.58</v>
      </c>
      <c r="AL11">
        <v>0.67</v>
      </c>
      <c r="AM11">
        <v>1139</v>
      </c>
      <c r="AN11">
        <v>707</v>
      </c>
      <c r="AU11" t="s">
        <v>7</v>
      </c>
      <c r="AV11" t="s">
        <v>84</v>
      </c>
      <c r="AW11" t="s">
        <v>344</v>
      </c>
      <c r="AX11" t="s">
        <v>111</v>
      </c>
      <c r="AY11" t="s">
        <v>344</v>
      </c>
      <c r="AZ11" t="s">
        <v>111</v>
      </c>
      <c r="BA11" t="s">
        <v>111</v>
      </c>
      <c r="BB11" t="s">
        <v>111</v>
      </c>
      <c r="BC11" t="s">
        <v>111</v>
      </c>
      <c r="BD11" t="s">
        <v>345</v>
      </c>
      <c r="BE11">
        <v>14.3</v>
      </c>
      <c r="BF11" t="s">
        <v>109</v>
      </c>
      <c r="BG11" t="s">
        <v>401</v>
      </c>
      <c r="BH11" t="s">
        <v>347</v>
      </c>
      <c r="BI11" t="s">
        <v>111</v>
      </c>
      <c r="BV11">
        <v>6</v>
      </c>
      <c r="BW11">
        <v>341</v>
      </c>
      <c r="BZ11">
        <v>2</v>
      </c>
      <c r="CA11">
        <v>341</v>
      </c>
      <c r="CB11">
        <v>0</v>
      </c>
      <c r="CC11">
        <v>341</v>
      </c>
      <c r="CD11">
        <v>93</v>
      </c>
      <c r="CE11">
        <v>341</v>
      </c>
      <c r="CF11">
        <v>0</v>
      </c>
      <c r="CG11">
        <v>341</v>
      </c>
      <c r="CH11">
        <v>198</v>
      </c>
      <c r="CI11">
        <v>343</v>
      </c>
      <c r="CJ11" t="s">
        <v>350</v>
      </c>
      <c r="CK11">
        <v>204</v>
      </c>
      <c r="CL11">
        <v>341</v>
      </c>
      <c r="CM11" t="s">
        <v>354</v>
      </c>
      <c r="CN11">
        <v>6</v>
      </c>
      <c r="CO11">
        <v>341</v>
      </c>
      <c r="CP11">
        <v>77</v>
      </c>
      <c r="CQ11">
        <v>341</v>
      </c>
      <c r="CR11">
        <v>47</v>
      </c>
      <c r="CS11">
        <v>341</v>
      </c>
      <c r="CT11">
        <v>14</v>
      </c>
      <c r="CU11">
        <v>341</v>
      </c>
      <c r="CV11">
        <v>3</v>
      </c>
      <c r="CW11">
        <v>341</v>
      </c>
      <c r="CX11">
        <v>15</v>
      </c>
      <c r="CY11">
        <v>341</v>
      </c>
      <c r="DB11">
        <v>24</v>
      </c>
      <c r="DC11">
        <v>341</v>
      </c>
      <c r="DD11">
        <v>6</v>
      </c>
      <c r="DE11">
        <v>341</v>
      </c>
      <c r="DF11">
        <v>13</v>
      </c>
      <c r="DG11">
        <v>341</v>
      </c>
      <c r="DH11">
        <v>35</v>
      </c>
      <c r="DI11">
        <v>341</v>
      </c>
      <c r="DJ11">
        <v>157</v>
      </c>
      <c r="DK11">
        <v>273</v>
      </c>
      <c r="DL11" s="34" t="s">
        <v>91</v>
      </c>
      <c r="DM11" s="34" t="s">
        <v>91</v>
      </c>
      <c r="DN11" s="34" t="s">
        <v>91</v>
      </c>
      <c r="DO11" s="34" t="s">
        <v>91</v>
      </c>
      <c r="DP11" s="34" t="s">
        <v>91</v>
      </c>
      <c r="DQ11" s="40" t="s">
        <v>111</v>
      </c>
      <c r="DR11" t="s">
        <v>319</v>
      </c>
    </row>
    <row r="12" spans="1:122" ht="17.100000000000001" customHeight="1" x14ac:dyDescent="0.55000000000000004">
      <c r="A12" t="s">
        <v>568</v>
      </c>
      <c r="B12" t="s">
        <v>567</v>
      </c>
      <c r="C12" s="31" t="s">
        <v>70</v>
      </c>
      <c r="D12" s="34">
        <v>1</v>
      </c>
      <c r="E12">
        <v>18</v>
      </c>
      <c r="F12">
        <v>36</v>
      </c>
      <c r="G12">
        <v>1</v>
      </c>
      <c r="H12">
        <v>1</v>
      </c>
      <c r="J12">
        <v>64</v>
      </c>
      <c r="K12">
        <v>1</v>
      </c>
      <c r="L12" s="34">
        <v>4</v>
      </c>
      <c r="M12" t="s">
        <v>302</v>
      </c>
      <c r="N12" t="s">
        <v>303</v>
      </c>
      <c r="O12">
        <v>2012</v>
      </c>
      <c r="P12" t="s">
        <v>304</v>
      </c>
      <c r="Q12" t="s">
        <v>98</v>
      </c>
      <c r="R12" t="s">
        <v>99</v>
      </c>
      <c r="S12">
        <v>89</v>
      </c>
      <c r="T12" t="s">
        <v>60</v>
      </c>
      <c r="U12" t="s">
        <v>61</v>
      </c>
      <c r="V12" t="s">
        <v>305</v>
      </c>
      <c r="W12" t="s">
        <v>69</v>
      </c>
      <c r="Y12" t="s">
        <v>72</v>
      </c>
      <c r="Z12">
        <v>7</v>
      </c>
      <c r="AA12" t="s">
        <v>235</v>
      </c>
      <c r="AB12" s="50" t="s">
        <v>570</v>
      </c>
      <c r="AC12" s="31" t="s">
        <v>481</v>
      </c>
      <c r="AD12" s="31" t="s">
        <v>306</v>
      </c>
      <c r="AE12">
        <v>59.9</v>
      </c>
      <c r="AF12">
        <v>12</v>
      </c>
      <c r="AG12">
        <v>38</v>
      </c>
      <c r="AH12">
        <v>59.4</v>
      </c>
      <c r="AI12">
        <v>4.9000000000000004</v>
      </c>
      <c r="AJ12">
        <v>1.1000000000000001</v>
      </c>
      <c r="AK12">
        <v>9</v>
      </c>
      <c r="AL12">
        <v>0.7</v>
      </c>
      <c r="AM12">
        <v>521</v>
      </c>
      <c r="AN12">
        <v>149</v>
      </c>
      <c r="AU12" t="s">
        <v>7</v>
      </c>
      <c r="AV12" t="s">
        <v>84</v>
      </c>
      <c r="AW12" t="s">
        <v>307</v>
      </c>
      <c r="AX12" t="s">
        <v>270</v>
      </c>
      <c r="AY12" t="s">
        <v>228</v>
      </c>
      <c r="AZ12" t="s">
        <v>111</v>
      </c>
      <c r="BA12" t="s">
        <v>86</v>
      </c>
      <c r="BB12" t="s">
        <v>86</v>
      </c>
      <c r="BC12" t="s">
        <v>270</v>
      </c>
      <c r="BD12" t="s">
        <v>310</v>
      </c>
      <c r="BE12">
        <v>27.6</v>
      </c>
      <c r="BF12" t="s">
        <v>109</v>
      </c>
      <c r="BH12" t="s">
        <v>311</v>
      </c>
      <c r="BI12" t="s">
        <v>111</v>
      </c>
      <c r="BJ12">
        <v>-78.400000000000006</v>
      </c>
      <c r="BK12">
        <v>36.4</v>
      </c>
      <c r="BL12">
        <v>60</v>
      </c>
      <c r="BM12">
        <v>-0.7</v>
      </c>
      <c r="BN12">
        <v>0.1</v>
      </c>
      <c r="BO12">
        <v>61</v>
      </c>
      <c r="BP12">
        <v>-0.2</v>
      </c>
      <c r="BQ12">
        <v>0.2</v>
      </c>
      <c r="BR12">
        <v>60</v>
      </c>
      <c r="BS12">
        <v>-5</v>
      </c>
      <c r="BT12">
        <v>1.6</v>
      </c>
      <c r="BU12">
        <v>60</v>
      </c>
      <c r="BV12">
        <v>0</v>
      </c>
      <c r="BW12">
        <v>64</v>
      </c>
      <c r="BX12">
        <v>0</v>
      </c>
      <c r="BY12">
        <v>64</v>
      </c>
      <c r="BZ12">
        <v>3</v>
      </c>
      <c r="CA12">
        <v>64</v>
      </c>
      <c r="CB12">
        <v>2</v>
      </c>
      <c r="CC12">
        <v>64</v>
      </c>
      <c r="CD12">
        <v>28</v>
      </c>
      <c r="CE12">
        <v>64</v>
      </c>
      <c r="CH12">
        <v>21</v>
      </c>
      <c r="CI12">
        <v>64</v>
      </c>
      <c r="CJ12" t="s">
        <v>73</v>
      </c>
      <c r="CK12">
        <v>9</v>
      </c>
      <c r="CL12">
        <v>64</v>
      </c>
      <c r="CM12" t="s">
        <v>352</v>
      </c>
      <c r="CP12">
        <v>8</v>
      </c>
      <c r="CQ12">
        <v>64</v>
      </c>
      <c r="CR12">
        <v>6</v>
      </c>
      <c r="CS12">
        <v>64</v>
      </c>
      <c r="CT12">
        <v>0</v>
      </c>
      <c r="CU12">
        <v>64</v>
      </c>
      <c r="CX12">
        <v>0</v>
      </c>
      <c r="CY12">
        <v>64</v>
      </c>
      <c r="DB12">
        <v>1</v>
      </c>
      <c r="DC12">
        <v>64</v>
      </c>
      <c r="DD12">
        <v>2</v>
      </c>
      <c r="DE12">
        <v>64</v>
      </c>
      <c r="DF12">
        <v>1</v>
      </c>
      <c r="DG12">
        <v>64</v>
      </c>
      <c r="DH12">
        <v>5</v>
      </c>
      <c r="DI12">
        <v>64</v>
      </c>
      <c r="DL12" s="34" t="s">
        <v>91</v>
      </c>
      <c r="DM12" s="34" t="s">
        <v>91</v>
      </c>
      <c r="DN12" s="34" t="s">
        <v>91</v>
      </c>
      <c r="DO12" s="34" t="s">
        <v>91</v>
      </c>
      <c r="DP12" s="34" t="s">
        <v>91</v>
      </c>
      <c r="DQ12" s="40" t="s">
        <v>111</v>
      </c>
      <c r="DR12" t="s">
        <v>300</v>
      </c>
    </row>
    <row r="13" spans="1:122" ht="17.100000000000001" customHeight="1" x14ac:dyDescent="0.55000000000000004">
      <c r="A13" s="31" t="s">
        <v>630</v>
      </c>
      <c r="B13" t="s">
        <v>631</v>
      </c>
      <c r="C13" t="s">
        <v>71</v>
      </c>
      <c r="D13" s="34">
        <v>1</v>
      </c>
      <c r="E13">
        <v>27</v>
      </c>
      <c r="F13">
        <v>54</v>
      </c>
      <c r="G13">
        <v>1</v>
      </c>
      <c r="H13">
        <v>2</v>
      </c>
      <c r="J13">
        <v>155</v>
      </c>
      <c r="K13">
        <v>1</v>
      </c>
      <c r="L13" s="34">
        <v>5</v>
      </c>
      <c r="M13" t="s">
        <v>71</v>
      </c>
      <c r="N13" t="s">
        <v>632</v>
      </c>
      <c r="O13">
        <v>2015</v>
      </c>
      <c r="P13" s="31" t="s">
        <v>633</v>
      </c>
      <c r="Q13" t="s">
        <v>58</v>
      </c>
      <c r="R13" t="s">
        <v>634</v>
      </c>
      <c r="S13">
        <v>58</v>
      </c>
      <c r="T13" t="s">
        <v>60</v>
      </c>
      <c r="U13" t="s">
        <v>61</v>
      </c>
      <c r="V13" s="42" t="s">
        <v>635</v>
      </c>
      <c r="W13" t="s">
        <v>69</v>
      </c>
      <c r="Y13" t="s">
        <v>336</v>
      </c>
      <c r="Z13">
        <v>12</v>
      </c>
      <c r="AA13" t="s">
        <v>100</v>
      </c>
      <c r="AB13" s="52" t="s">
        <v>636</v>
      </c>
      <c r="AC13" s="31" t="s">
        <v>637</v>
      </c>
      <c r="AD13" s="31" t="s">
        <v>638</v>
      </c>
      <c r="AE13" s="31" t="s">
        <v>641</v>
      </c>
      <c r="AF13" s="31" t="s">
        <v>642</v>
      </c>
      <c r="AG13">
        <v>95</v>
      </c>
      <c r="AH13">
        <v>61</v>
      </c>
      <c r="AI13">
        <v>5.8</v>
      </c>
      <c r="AJ13">
        <v>1.49</v>
      </c>
      <c r="AK13">
        <v>9.6999999999999993</v>
      </c>
      <c r="AL13">
        <v>0.54</v>
      </c>
      <c r="AM13">
        <v>815.7</v>
      </c>
      <c r="AN13">
        <v>427.9</v>
      </c>
      <c r="AU13" t="s">
        <v>7</v>
      </c>
      <c r="AV13" t="s">
        <v>84</v>
      </c>
      <c r="AW13" t="s">
        <v>344</v>
      </c>
      <c r="AX13" t="s">
        <v>111</v>
      </c>
      <c r="AY13" t="s">
        <v>344</v>
      </c>
      <c r="AZ13" t="s">
        <v>111</v>
      </c>
      <c r="BA13" t="s">
        <v>86</v>
      </c>
      <c r="BB13" t="s">
        <v>86</v>
      </c>
      <c r="BC13" t="s">
        <v>270</v>
      </c>
      <c r="BD13" t="s">
        <v>647</v>
      </c>
      <c r="BE13">
        <v>34.200000000000003</v>
      </c>
      <c r="BF13" t="s">
        <v>109</v>
      </c>
      <c r="BG13" t="s">
        <v>644</v>
      </c>
      <c r="BH13" t="s">
        <v>347</v>
      </c>
      <c r="BI13" t="s">
        <v>111</v>
      </c>
      <c r="BJ13" s="36">
        <v>708.6</v>
      </c>
      <c r="BK13">
        <v>560.78</v>
      </c>
      <c r="BL13">
        <v>111</v>
      </c>
      <c r="BM13">
        <v>9.6999999999999993</v>
      </c>
      <c r="BN13">
        <v>0.54</v>
      </c>
      <c r="BO13">
        <v>112</v>
      </c>
      <c r="BP13">
        <v>5.6</v>
      </c>
      <c r="BQ13">
        <v>1.24</v>
      </c>
      <c r="BR13">
        <v>110</v>
      </c>
      <c r="BV13">
        <v>9</v>
      </c>
      <c r="BW13">
        <v>155</v>
      </c>
      <c r="BZ13">
        <v>3</v>
      </c>
      <c r="CA13">
        <v>153</v>
      </c>
      <c r="CB13">
        <v>0</v>
      </c>
      <c r="CC13">
        <v>153</v>
      </c>
      <c r="CD13">
        <v>68</v>
      </c>
      <c r="CE13">
        <v>155</v>
      </c>
      <c r="CH13">
        <v>66</v>
      </c>
      <c r="CI13">
        <v>155</v>
      </c>
      <c r="CJ13" s="35" t="s">
        <v>419</v>
      </c>
      <c r="CK13">
        <v>14</v>
      </c>
      <c r="CL13">
        <v>153</v>
      </c>
      <c r="CM13" t="s">
        <v>645</v>
      </c>
      <c r="CP13">
        <v>10</v>
      </c>
      <c r="CQ13">
        <v>155</v>
      </c>
      <c r="CR13">
        <v>5</v>
      </c>
      <c r="CS13">
        <v>155</v>
      </c>
      <c r="CT13">
        <v>8</v>
      </c>
      <c r="CU13">
        <v>155</v>
      </c>
      <c r="DB13">
        <v>4</v>
      </c>
      <c r="DC13">
        <v>155</v>
      </c>
      <c r="DD13">
        <v>1</v>
      </c>
      <c r="DE13">
        <v>155</v>
      </c>
      <c r="DF13">
        <v>1</v>
      </c>
      <c r="DG13">
        <v>155</v>
      </c>
      <c r="DH13">
        <v>16</v>
      </c>
      <c r="DI13">
        <v>155</v>
      </c>
      <c r="DL13" s="34" t="s">
        <v>91</v>
      </c>
      <c r="DM13" s="34" t="s">
        <v>91</v>
      </c>
      <c r="DN13" s="34" t="s">
        <v>91</v>
      </c>
      <c r="DO13" s="34" t="s">
        <v>91</v>
      </c>
      <c r="DP13" s="34" t="s">
        <v>91</v>
      </c>
      <c r="DQ13" s="40" t="s">
        <v>111</v>
      </c>
      <c r="DR13" s="31" t="s">
        <v>630</v>
      </c>
    </row>
    <row r="14" spans="1:122" ht="17.100000000000001" customHeight="1" x14ac:dyDescent="0.55000000000000004">
      <c r="A14" s="31" t="s">
        <v>630</v>
      </c>
      <c r="B14" t="s">
        <v>631</v>
      </c>
      <c r="C14" t="s">
        <v>115</v>
      </c>
      <c r="D14" s="34">
        <v>1</v>
      </c>
      <c r="E14">
        <v>27</v>
      </c>
      <c r="F14">
        <v>53</v>
      </c>
      <c r="G14">
        <v>1</v>
      </c>
      <c r="H14">
        <v>2</v>
      </c>
      <c r="I14">
        <v>1</v>
      </c>
      <c r="J14">
        <v>157</v>
      </c>
      <c r="K14">
        <v>1</v>
      </c>
      <c r="L14" s="34">
        <v>1</v>
      </c>
      <c r="M14" t="s">
        <v>115</v>
      </c>
      <c r="N14" t="s">
        <v>632</v>
      </c>
      <c r="O14">
        <v>2015</v>
      </c>
      <c r="P14" s="31" t="s">
        <v>633</v>
      </c>
      <c r="Q14" t="s">
        <v>58</v>
      </c>
      <c r="R14" t="s">
        <v>634</v>
      </c>
      <c r="S14">
        <v>58</v>
      </c>
      <c r="T14" t="s">
        <v>60</v>
      </c>
      <c r="U14" t="s">
        <v>61</v>
      </c>
      <c r="V14" s="42" t="s">
        <v>635</v>
      </c>
      <c r="W14" t="s">
        <v>69</v>
      </c>
      <c r="X14" t="s">
        <v>325</v>
      </c>
      <c r="Y14" t="s">
        <v>336</v>
      </c>
      <c r="Z14">
        <v>12</v>
      </c>
      <c r="AA14" t="s">
        <v>100</v>
      </c>
      <c r="AB14" s="52" t="s">
        <v>636</v>
      </c>
      <c r="AC14" s="31" t="s">
        <v>637</v>
      </c>
      <c r="AD14" s="31" t="s">
        <v>638</v>
      </c>
      <c r="AE14" s="31" t="s">
        <v>639</v>
      </c>
      <c r="AF14" s="31" t="s">
        <v>640</v>
      </c>
      <c r="AG14">
        <v>93</v>
      </c>
      <c r="AH14">
        <v>60</v>
      </c>
      <c r="AI14">
        <v>5.7</v>
      </c>
      <c r="AJ14">
        <v>1.62</v>
      </c>
      <c r="AK14">
        <v>9.5</v>
      </c>
      <c r="AL14">
        <v>0.46</v>
      </c>
      <c r="AM14">
        <v>845.7</v>
      </c>
      <c r="AN14">
        <v>431.28</v>
      </c>
      <c r="AU14" t="s">
        <v>7</v>
      </c>
      <c r="AV14" t="s">
        <v>84</v>
      </c>
      <c r="AW14" t="s">
        <v>344</v>
      </c>
      <c r="AX14" t="s">
        <v>111</v>
      </c>
      <c r="AY14" t="s">
        <v>344</v>
      </c>
      <c r="AZ14" t="s">
        <v>111</v>
      </c>
      <c r="BA14" t="s">
        <v>86</v>
      </c>
      <c r="BB14" t="s">
        <v>86</v>
      </c>
      <c r="BC14" t="s">
        <v>270</v>
      </c>
      <c r="BD14" t="s">
        <v>643</v>
      </c>
      <c r="BE14">
        <v>38.200000000000003</v>
      </c>
      <c r="BF14" t="s">
        <v>109</v>
      </c>
      <c r="BG14" t="s">
        <v>644</v>
      </c>
      <c r="BH14" t="s">
        <v>347</v>
      </c>
      <c r="BI14" t="s">
        <v>111</v>
      </c>
      <c r="BJ14" s="36">
        <v>689</v>
      </c>
      <c r="BK14">
        <v>480.19</v>
      </c>
      <c r="BL14">
        <v>111</v>
      </c>
      <c r="BM14">
        <v>8.6999999999999993</v>
      </c>
      <c r="BN14">
        <v>0.64</v>
      </c>
      <c r="BO14">
        <v>111</v>
      </c>
      <c r="BP14" s="37">
        <v>5</v>
      </c>
      <c r="BQ14" s="36">
        <v>1.3</v>
      </c>
      <c r="BR14">
        <v>109</v>
      </c>
      <c r="BV14">
        <v>13</v>
      </c>
      <c r="BW14">
        <v>157</v>
      </c>
      <c r="BZ14">
        <v>4</v>
      </c>
      <c r="CA14">
        <v>155</v>
      </c>
      <c r="CB14">
        <v>1</v>
      </c>
      <c r="CC14">
        <v>155</v>
      </c>
      <c r="CD14">
        <v>60</v>
      </c>
      <c r="CE14">
        <v>153</v>
      </c>
      <c r="CH14">
        <v>53</v>
      </c>
      <c r="CI14">
        <v>157</v>
      </c>
      <c r="CJ14" s="35" t="s">
        <v>419</v>
      </c>
      <c r="CK14">
        <v>108</v>
      </c>
      <c r="CL14">
        <v>155</v>
      </c>
      <c r="CM14" t="s">
        <v>645</v>
      </c>
      <c r="CP14">
        <v>27</v>
      </c>
      <c r="CQ14">
        <v>153</v>
      </c>
      <c r="CR14">
        <v>16</v>
      </c>
      <c r="CS14">
        <v>153</v>
      </c>
      <c r="CT14">
        <v>17</v>
      </c>
      <c r="CU14">
        <v>153</v>
      </c>
      <c r="DB14">
        <v>8</v>
      </c>
      <c r="DC14">
        <v>153</v>
      </c>
      <c r="DD14">
        <v>7</v>
      </c>
      <c r="DE14">
        <v>153</v>
      </c>
      <c r="DF14">
        <v>5</v>
      </c>
      <c r="DG14">
        <v>153</v>
      </c>
      <c r="DH14">
        <v>15</v>
      </c>
      <c r="DI14">
        <v>153</v>
      </c>
      <c r="DL14" s="34" t="s">
        <v>91</v>
      </c>
      <c r="DM14" s="34" t="s">
        <v>91</v>
      </c>
      <c r="DN14" s="34" t="s">
        <v>91</v>
      </c>
      <c r="DO14" s="34" t="s">
        <v>91</v>
      </c>
      <c r="DP14" s="34" t="s">
        <v>91</v>
      </c>
      <c r="DQ14" s="40" t="s">
        <v>111</v>
      </c>
      <c r="DR14" s="31" t="s">
        <v>630</v>
      </c>
    </row>
    <row r="15" spans="1:122" ht="17.100000000000001" customHeight="1" x14ac:dyDescent="0.55000000000000004">
      <c r="A15" s="31" t="s">
        <v>389</v>
      </c>
      <c r="B15" t="s">
        <v>396</v>
      </c>
      <c r="C15" t="s">
        <v>324</v>
      </c>
      <c r="D15" s="34">
        <v>1</v>
      </c>
      <c r="E15">
        <v>33</v>
      </c>
      <c r="F15">
        <v>65</v>
      </c>
      <c r="G15">
        <v>1</v>
      </c>
      <c r="H15">
        <v>2</v>
      </c>
      <c r="I15">
        <v>1</v>
      </c>
      <c r="J15">
        <v>255</v>
      </c>
      <c r="K15">
        <v>1</v>
      </c>
      <c r="L15" s="34">
        <v>2</v>
      </c>
      <c r="M15" t="s">
        <v>324</v>
      </c>
      <c r="N15" t="s">
        <v>128</v>
      </c>
      <c r="O15">
        <v>2017</v>
      </c>
      <c r="P15" s="31" t="s">
        <v>383</v>
      </c>
      <c r="Q15" t="s">
        <v>322</v>
      </c>
      <c r="R15" t="s">
        <v>99</v>
      </c>
      <c r="S15">
        <v>97</v>
      </c>
      <c r="T15" t="s">
        <v>60</v>
      </c>
      <c r="U15" t="s">
        <v>61</v>
      </c>
      <c r="V15" s="31" t="s">
        <v>390</v>
      </c>
      <c r="W15" t="s">
        <v>69</v>
      </c>
      <c r="X15" t="s">
        <v>339</v>
      </c>
      <c r="Y15" t="s">
        <v>338</v>
      </c>
      <c r="Z15">
        <v>5.5</v>
      </c>
      <c r="AA15" t="s">
        <v>134</v>
      </c>
      <c r="AB15" s="50" t="s">
        <v>675</v>
      </c>
      <c r="AC15" s="31" t="s">
        <v>478</v>
      </c>
      <c r="AD15" s="31" t="s">
        <v>388</v>
      </c>
      <c r="AE15">
        <v>58.4</v>
      </c>
      <c r="AF15">
        <v>14.6</v>
      </c>
      <c r="AG15">
        <v>162</v>
      </c>
      <c r="AH15">
        <v>63.5</v>
      </c>
      <c r="AI15">
        <v>5.76</v>
      </c>
      <c r="AJ15" s="36">
        <v>1.6</v>
      </c>
      <c r="AK15">
        <v>9.6300000000000008</v>
      </c>
      <c r="AL15">
        <v>0.65</v>
      </c>
      <c r="AM15">
        <v>845</v>
      </c>
      <c r="AN15">
        <v>464</v>
      </c>
      <c r="AU15" t="s">
        <v>7</v>
      </c>
      <c r="AV15" t="s">
        <v>84</v>
      </c>
      <c r="AW15" t="s">
        <v>344</v>
      </c>
      <c r="AX15" t="s">
        <v>111</v>
      </c>
      <c r="AY15" t="s">
        <v>344</v>
      </c>
      <c r="AZ15" t="s">
        <v>111</v>
      </c>
      <c r="BA15" t="s">
        <v>111</v>
      </c>
      <c r="BB15" t="s">
        <v>111</v>
      </c>
      <c r="BC15" t="s">
        <v>111</v>
      </c>
      <c r="BD15" t="s">
        <v>394</v>
      </c>
      <c r="BE15" s="37">
        <v>17</v>
      </c>
      <c r="BF15" t="s">
        <v>109</v>
      </c>
      <c r="BH15" t="s">
        <v>347</v>
      </c>
      <c r="BI15" t="s">
        <v>111</v>
      </c>
      <c r="BJ15">
        <v>852</v>
      </c>
      <c r="BK15">
        <v>550</v>
      </c>
      <c r="BL15">
        <v>255</v>
      </c>
      <c r="BV15">
        <v>4</v>
      </c>
      <c r="BW15">
        <v>252</v>
      </c>
      <c r="BZ15">
        <v>4</v>
      </c>
      <c r="CA15">
        <v>252</v>
      </c>
      <c r="CD15">
        <v>62</v>
      </c>
      <c r="CE15">
        <v>252</v>
      </c>
      <c r="CH15">
        <v>192</v>
      </c>
      <c r="CI15">
        <v>255</v>
      </c>
      <c r="CJ15" t="s">
        <v>350</v>
      </c>
      <c r="CK15">
        <v>17</v>
      </c>
      <c r="CL15">
        <v>252</v>
      </c>
      <c r="CM15" s="31" t="s">
        <v>406</v>
      </c>
      <c r="CN15">
        <v>6</v>
      </c>
      <c r="CO15">
        <v>252</v>
      </c>
      <c r="CP15">
        <v>23</v>
      </c>
      <c r="CQ15">
        <v>252</v>
      </c>
      <c r="CR15">
        <v>19</v>
      </c>
      <c r="CS15">
        <v>252</v>
      </c>
      <c r="CT15">
        <v>13</v>
      </c>
      <c r="CU15">
        <v>252</v>
      </c>
      <c r="CX15">
        <v>13</v>
      </c>
      <c r="CY15">
        <v>252</v>
      </c>
      <c r="DB15">
        <v>20</v>
      </c>
      <c r="DC15">
        <v>252</v>
      </c>
      <c r="DD15">
        <v>5</v>
      </c>
      <c r="DE15">
        <v>252</v>
      </c>
      <c r="DF15">
        <v>5</v>
      </c>
      <c r="DG15">
        <v>252</v>
      </c>
      <c r="DH15">
        <v>36</v>
      </c>
      <c r="DI15">
        <v>252</v>
      </c>
      <c r="DL15" s="34" t="s">
        <v>91</v>
      </c>
      <c r="DM15" s="34" t="s">
        <v>91</v>
      </c>
      <c r="DN15" s="34" t="s">
        <v>91</v>
      </c>
      <c r="DO15" s="34" t="s">
        <v>91</v>
      </c>
      <c r="DP15" s="34" t="s">
        <v>91</v>
      </c>
      <c r="DQ15" s="40" t="s">
        <v>111</v>
      </c>
      <c r="DR15" s="31" t="s">
        <v>389</v>
      </c>
    </row>
    <row r="16" spans="1:122" ht="17.100000000000001" customHeight="1" x14ac:dyDescent="0.55000000000000004">
      <c r="A16" s="31" t="s">
        <v>389</v>
      </c>
      <c r="B16" t="s">
        <v>396</v>
      </c>
      <c r="C16" t="s">
        <v>114</v>
      </c>
      <c r="D16" s="34">
        <v>1</v>
      </c>
      <c r="E16">
        <v>33</v>
      </c>
      <c r="F16">
        <v>66</v>
      </c>
      <c r="G16">
        <v>1</v>
      </c>
      <c r="H16">
        <v>2</v>
      </c>
      <c r="J16">
        <v>260</v>
      </c>
      <c r="K16">
        <v>1</v>
      </c>
      <c r="L16" s="34">
        <v>7</v>
      </c>
      <c r="M16" t="s">
        <v>114</v>
      </c>
      <c r="N16" t="s">
        <v>128</v>
      </c>
      <c r="O16">
        <v>2017</v>
      </c>
      <c r="P16" s="31" t="s">
        <v>383</v>
      </c>
      <c r="Q16" t="s">
        <v>322</v>
      </c>
      <c r="R16" t="s">
        <v>99</v>
      </c>
      <c r="S16">
        <v>97</v>
      </c>
      <c r="T16" t="s">
        <v>60</v>
      </c>
      <c r="U16" t="s">
        <v>61</v>
      </c>
      <c r="V16" s="31" t="s">
        <v>390</v>
      </c>
      <c r="W16" t="s">
        <v>69</v>
      </c>
      <c r="Y16" t="s">
        <v>338</v>
      </c>
      <c r="Z16">
        <v>5.5</v>
      </c>
      <c r="AA16" t="s">
        <v>134</v>
      </c>
      <c r="AB16" s="50" t="s">
        <v>675</v>
      </c>
      <c r="AC16" s="31" t="s">
        <v>478</v>
      </c>
      <c r="AD16" s="31" t="s">
        <v>388</v>
      </c>
      <c r="AE16" s="37">
        <v>59</v>
      </c>
      <c r="AF16">
        <v>13.9</v>
      </c>
      <c r="AG16">
        <v>165</v>
      </c>
      <c r="AH16">
        <v>63.5</v>
      </c>
      <c r="AI16">
        <v>5.83</v>
      </c>
      <c r="AJ16">
        <v>1.45</v>
      </c>
      <c r="AK16">
        <v>9.6999999999999993</v>
      </c>
      <c r="AL16">
        <v>0.69</v>
      </c>
      <c r="AM16">
        <v>852</v>
      </c>
      <c r="AN16">
        <v>552</v>
      </c>
      <c r="AU16" t="s">
        <v>7</v>
      </c>
      <c r="AV16" t="s">
        <v>84</v>
      </c>
      <c r="AW16" t="s">
        <v>344</v>
      </c>
      <c r="AX16" t="s">
        <v>111</v>
      </c>
      <c r="AY16" t="s">
        <v>344</v>
      </c>
      <c r="AZ16" t="s">
        <v>111</v>
      </c>
      <c r="BA16" t="s">
        <v>111</v>
      </c>
      <c r="BB16" t="s">
        <v>111</v>
      </c>
      <c r="BC16" t="s">
        <v>111</v>
      </c>
      <c r="BD16" t="s">
        <v>395</v>
      </c>
      <c r="BE16">
        <v>27.5</v>
      </c>
      <c r="BF16" t="s">
        <v>109</v>
      </c>
      <c r="BH16" t="s">
        <v>347</v>
      </c>
      <c r="BI16" t="s">
        <v>111</v>
      </c>
      <c r="BJ16">
        <v>960</v>
      </c>
      <c r="BK16">
        <v>550</v>
      </c>
      <c r="BL16">
        <v>260</v>
      </c>
      <c r="BV16">
        <v>8</v>
      </c>
      <c r="BW16">
        <v>259</v>
      </c>
      <c r="BZ16">
        <v>4</v>
      </c>
      <c r="CA16">
        <v>259</v>
      </c>
      <c r="CD16">
        <v>71</v>
      </c>
      <c r="CE16">
        <v>259</v>
      </c>
      <c r="CH16">
        <v>25</v>
      </c>
      <c r="CI16">
        <v>260</v>
      </c>
      <c r="CJ16" t="s">
        <v>350</v>
      </c>
      <c r="CK16">
        <v>0</v>
      </c>
      <c r="CL16">
        <v>259</v>
      </c>
      <c r="CM16" s="31" t="s">
        <v>406</v>
      </c>
      <c r="CN16">
        <v>3</v>
      </c>
      <c r="CO16">
        <v>259</v>
      </c>
      <c r="CP16">
        <v>19</v>
      </c>
      <c r="CQ16">
        <v>259</v>
      </c>
      <c r="CR16">
        <v>8</v>
      </c>
      <c r="CS16">
        <v>259</v>
      </c>
      <c r="CT16">
        <v>12</v>
      </c>
      <c r="CU16">
        <v>259</v>
      </c>
      <c r="CX16">
        <v>16</v>
      </c>
      <c r="CY16">
        <v>259</v>
      </c>
      <c r="DB16">
        <v>11</v>
      </c>
      <c r="DC16">
        <v>259</v>
      </c>
      <c r="DD16">
        <v>9</v>
      </c>
      <c r="DE16">
        <v>259</v>
      </c>
      <c r="DF16">
        <v>8</v>
      </c>
      <c r="DG16">
        <v>259</v>
      </c>
      <c r="DH16">
        <v>26</v>
      </c>
      <c r="DI16">
        <v>259</v>
      </c>
      <c r="DL16" s="34" t="s">
        <v>91</v>
      </c>
      <c r="DM16" s="34" t="s">
        <v>91</v>
      </c>
      <c r="DN16" s="34" t="s">
        <v>91</v>
      </c>
      <c r="DO16" s="34" t="s">
        <v>91</v>
      </c>
      <c r="DP16" s="34" t="s">
        <v>91</v>
      </c>
      <c r="DQ16" s="40" t="s">
        <v>111</v>
      </c>
      <c r="DR16" s="31" t="s">
        <v>389</v>
      </c>
    </row>
    <row r="17" spans="1:122" ht="17.100000000000001" customHeight="1" x14ac:dyDescent="0.55000000000000004">
      <c r="A17" s="31" t="s">
        <v>397</v>
      </c>
      <c r="B17" t="s">
        <v>404</v>
      </c>
      <c r="C17" t="s">
        <v>114</v>
      </c>
      <c r="D17" s="34">
        <v>1</v>
      </c>
      <c r="E17">
        <v>32</v>
      </c>
      <c r="F17">
        <v>64</v>
      </c>
      <c r="G17">
        <v>1</v>
      </c>
      <c r="H17">
        <v>2</v>
      </c>
      <c r="J17">
        <v>254</v>
      </c>
      <c r="K17">
        <v>1</v>
      </c>
      <c r="L17" s="34">
        <v>7</v>
      </c>
      <c r="M17" t="s">
        <v>114</v>
      </c>
      <c r="N17" t="s">
        <v>128</v>
      </c>
      <c r="O17">
        <v>2017</v>
      </c>
      <c r="P17" s="31" t="s">
        <v>383</v>
      </c>
      <c r="Q17" t="s">
        <v>322</v>
      </c>
      <c r="R17" t="s">
        <v>99</v>
      </c>
      <c r="S17">
        <v>111</v>
      </c>
      <c r="T17" t="s">
        <v>60</v>
      </c>
      <c r="U17" t="s">
        <v>61</v>
      </c>
      <c r="V17" s="31" t="s">
        <v>386</v>
      </c>
      <c r="W17" t="s">
        <v>69</v>
      </c>
      <c r="Y17" t="s">
        <v>338</v>
      </c>
      <c r="Z17">
        <v>5.5</v>
      </c>
      <c r="AA17" t="s">
        <v>134</v>
      </c>
      <c r="AB17" s="50" t="s">
        <v>675</v>
      </c>
      <c r="AC17" s="31" t="s">
        <v>478</v>
      </c>
      <c r="AD17" s="31" t="s">
        <v>388</v>
      </c>
      <c r="AE17">
        <v>57.1</v>
      </c>
      <c r="AF17">
        <v>14.5</v>
      </c>
      <c r="AG17">
        <v>140</v>
      </c>
      <c r="AH17">
        <v>55.1</v>
      </c>
      <c r="AI17">
        <v>5.78</v>
      </c>
      <c r="AJ17" s="36">
        <v>1.6</v>
      </c>
      <c r="AK17">
        <v>9.61</v>
      </c>
      <c r="AL17">
        <v>0.6</v>
      </c>
      <c r="AM17">
        <v>820</v>
      </c>
      <c r="AN17">
        <v>386</v>
      </c>
      <c r="AU17" t="s">
        <v>7</v>
      </c>
      <c r="AV17" t="s">
        <v>84</v>
      </c>
      <c r="AW17" t="s">
        <v>344</v>
      </c>
      <c r="AX17" t="s">
        <v>111</v>
      </c>
      <c r="AY17" t="s">
        <v>344</v>
      </c>
      <c r="AZ17" t="s">
        <v>111</v>
      </c>
      <c r="BA17" t="s">
        <v>111</v>
      </c>
      <c r="BB17" t="s">
        <v>111</v>
      </c>
      <c r="BC17" t="s">
        <v>111</v>
      </c>
      <c r="BD17" t="s">
        <v>393</v>
      </c>
      <c r="BE17" s="37">
        <v>24</v>
      </c>
      <c r="BF17" t="s">
        <v>109</v>
      </c>
      <c r="BH17" t="s">
        <v>347</v>
      </c>
      <c r="BI17" t="s">
        <v>111</v>
      </c>
      <c r="BJ17">
        <v>897</v>
      </c>
      <c r="BK17">
        <v>550</v>
      </c>
      <c r="BL17">
        <v>254</v>
      </c>
      <c r="BV17">
        <v>7</v>
      </c>
      <c r="BW17">
        <v>254</v>
      </c>
      <c r="BZ17">
        <v>6</v>
      </c>
      <c r="CA17">
        <v>254</v>
      </c>
      <c r="CB17">
        <v>2</v>
      </c>
      <c r="CC17">
        <v>254</v>
      </c>
      <c r="CD17">
        <v>78</v>
      </c>
      <c r="CE17">
        <v>254</v>
      </c>
      <c r="CH17">
        <v>21</v>
      </c>
      <c r="CI17">
        <v>254</v>
      </c>
      <c r="CJ17" t="s">
        <v>350</v>
      </c>
      <c r="CK17">
        <v>1</v>
      </c>
      <c r="CL17">
        <v>254</v>
      </c>
      <c r="CM17" s="31" t="s">
        <v>406</v>
      </c>
      <c r="CN17">
        <v>1</v>
      </c>
      <c r="CO17">
        <v>254</v>
      </c>
      <c r="CP17">
        <v>13</v>
      </c>
      <c r="CQ17">
        <v>254</v>
      </c>
      <c r="CR17">
        <v>18</v>
      </c>
      <c r="CS17">
        <v>254</v>
      </c>
      <c r="CT17">
        <v>8</v>
      </c>
      <c r="CU17">
        <v>254</v>
      </c>
      <c r="CX17">
        <v>10</v>
      </c>
      <c r="CY17">
        <v>254</v>
      </c>
      <c r="DB17">
        <v>20</v>
      </c>
      <c r="DC17">
        <v>254</v>
      </c>
      <c r="DD17">
        <v>6</v>
      </c>
      <c r="DE17">
        <v>254</v>
      </c>
      <c r="DF17">
        <v>7</v>
      </c>
      <c r="DG17">
        <v>254</v>
      </c>
      <c r="DH17">
        <v>18</v>
      </c>
      <c r="DI17">
        <v>254</v>
      </c>
      <c r="DL17" s="34" t="s">
        <v>91</v>
      </c>
      <c r="DM17" s="34" t="s">
        <v>91</v>
      </c>
      <c r="DN17" s="34" t="s">
        <v>91</v>
      </c>
      <c r="DO17" s="34" t="s">
        <v>91</v>
      </c>
      <c r="DP17" s="34" t="s">
        <v>91</v>
      </c>
      <c r="DQ17" s="40" t="s">
        <v>111</v>
      </c>
      <c r="DR17" s="31" t="s">
        <v>397</v>
      </c>
    </row>
    <row r="18" spans="1:122" ht="17.100000000000001" customHeight="1" x14ac:dyDescent="0.55000000000000004">
      <c r="A18" s="31" t="s">
        <v>397</v>
      </c>
      <c r="B18" t="s">
        <v>404</v>
      </c>
      <c r="C18" t="s">
        <v>324</v>
      </c>
      <c r="D18" s="34">
        <v>1</v>
      </c>
      <c r="E18">
        <v>32</v>
      </c>
      <c r="F18">
        <v>63</v>
      </c>
      <c r="G18">
        <v>1</v>
      </c>
      <c r="H18">
        <v>2</v>
      </c>
      <c r="I18">
        <v>1</v>
      </c>
      <c r="J18">
        <v>254</v>
      </c>
      <c r="K18">
        <v>1</v>
      </c>
      <c r="L18" s="34">
        <v>2</v>
      </c>
      <c r="M18" t="s">
        <v>324</v>
      </c>
      <c r="N18" t="s">
        <v>128</v>
      </c>
      <c r="O18">
        <v>2017</v>
      </c>
      <c r="P18" s="31" t="s">
        <v>383</v>
      </c>
      <c r="Q18" t="s">
        <v>322</v>
      </c>
      <c r="R18" t="s">
        <v>99</v>
      </c>
      <c r="S18">
        <v>111</v>
      </c>
      <c r="T18" t="s">
        <v>60</v>
      </c>
      <c r="U18" t="s">
        <v>61</v>
      </c>
      <c r="V18" s="31" t="s">
        <v>386</v>
      </c>
      <c r="W18" t="s">
        <v>69</v>
      </c>
      <c r="X18" t="s">
        <v>387</v>
      </c>
      <c r="Y18" t="s">
        <v>338</v>
      </c>
      <c r="Z18">
        <v>5.5</v>
      </c>
      <c r="AA18" t="s">
        <v>134</v>
      </c>
      <c r="AB18" s="50" t="s">
        <v>675</v>
      </c>
      <c r="AC18" s="31" t="s">
        <v>478</v>
      </c>
      <c r="AD18" s="31" t="s">
        <v>388</v>
      </c>
      <c r="AE18">
        <v>58.4</v>
      </c>
      <c r="AF18">
        <v>14.6</v>
      </c>
      <c r="AG18">
        <v>151</v>
      </c>
      <c r="AH18">
        <v>59.4</v>
      </c>
      <c r="AI18">
        <v>5.95</v>
      </c>
      <c r="AJ18">
        <v>1.59</v>
      </c>
      <c r="AK18">
        <v>9.65</v>
      </c>
      <c r="AL18">
        <v>0.66</v>
      </c>
      <c r="AM18">
        <v>849</v>
      </c>
      <c r="AN18">
        <v>520</v>
      </c>
      <c r="AU18" t="s">
        <v>7</v>
      </c>
      <c r="AV18" t="s">
        <v>84</v>
      </c>
      <c r="AW18" t="s">
        <v>344</v>
      </c>
      <c r="AX18" t="s">
        <v>111</v>
      </c>
      <c r="AY18" t="s">
        <v>344</v>
      </c>
      <c r="AZ18" t="s">
        <v>111</v>
      </c>
      <c r="BA18" t="s">
        <v>111</v>
      </c>
      <c r="BB18" t="s">
        <v>111</v>
      </c>
      <c r="BC18" t="s">
        <v>111</v>
      </c>
      <c r="BD18" t="s">
        <v>392</v>
      </c>
      <c r="BE18">
        <v>15.4</v>
      </c>
      <c r="BF18" t="s">
        <v>109</v>
      </c>
      <c r="BH18" t="s">
        <v>347</v>
      </c>
      <c r="BI18" t="s">
        <v>111</v>
      </c>
      <c r="BJ18">
        <v>820</v>
      </c>
      <c r="BK18">
        <v>550</v>
      </c>
      <c r="BL18">
        <v>254</v>
      </c>
      <c r="BV18">
        <v>7</v>
      </c>
      <c r="BW18">
        <v>251</v>
      </c>
      <c r="BZ18">
        <v>7</v>
      </c>
      <c r="CA18">
        <v>251</v>
      </c>
      <c r="CB18">
        <v>0</v>
      </c>
      <c r="CC18">
        <v>251</v>
      </c>
      <c r="CD18">
        <v>68</v>
      </c>
      <c r="CE18">
        <v>251</v>
      </c>
      <c r="CH18">
        <v>188</v>
      </c>
      <c r="CI18">
        <v>254</v>
      </c>
      <c r="CJ18" t="s">
        <v>350</v>
      </c>
      <c r="CK18">
        <v>18</v>
      </c>
      <c r="CL18">
        <v>251</v>
      </c>
      <c r="CM18" s="31" t="s">
        <v>406</v>
      </c>
      <c r="CN18">
        <v>0</v>
      </c>
      <c r="CO18">
        <v>251</v>
      </c>
      <c r="CP18">
        <v>31</v>
      </c>
      <c r="CQ18">
        <v>251</v>
      </c>
      <c r="CR18">
        <v>26</v>
      </c>
      <c r="CS18">
        <v>251</v>
      </c>
      <c r="CT18">
        <v>11</v>
      </c>
      <c r="CU18">
        <v>251</v>
      </c>
      <c r="CX18">
        <v>8</v>
      </c>
      <c r="CY18">
        <v>251</v>
      </c>
      <c r="DB18">
        <v>18</v>
      </c>
      <c r="DC18">
        <v>251</v>
      </c>
      <c r="DD18">
        <v>8</v>
      </c>
      <c r="DE18">
        <v>251</v>
      </c>
      <c r="DF18">
        <v>8</v>
      </c>
      <c r="DG18">
        <v>251</v>
      </c>
      <c r="DH18">
        <v>18</v>
      </c>
      <c r="DI18">
        <v>251</v>
      </c>
      <c r="DL18" s="34" t="s">
        <v>91</v>
      </c>
      <c r="DM18" s="34" t="s">
        <v>91</v>
      </c>
      <c r="DN18" s="34" t="s">
        <v>91</v>
      </c>
      <c r="DO18" s="34" t="s">
        <v>91</v>
      </c>
      <c r="DP18" s="34" t="s">
        <v>91</v>
      </c>
      <c r="DQ18" s="40" t="s">
        <v>111</v>
      </c>
      <c r="DR18" s="31" t="s">
        <v>397</v>
      </c>
    </row>
    <row r="19" spans="1:122" ht="17.100000000000001" customHeight="1" x14ac:dyDescent="0.55000000000000004">
      <c r="A19" t="s">
        <v>398</v>
      </c>
      <c r="B19" t="s">
        <v>405</v>
      </c>
      <c r="C19" t="s">
        <v>324</v>
      </c>
      <c r="D19" s="34">
        <v>1</v>
      </c>
      <c r="E19">
        <v>31</v>
      </c>
      <c r="F19">
        <v>62</v>
      </c>
      <c r="G19">
        <v>1</v>
      </c>
      <c r="H19">
        <v>2</v>
      </c>
      <c r="J19">
        <v>343</v>
      </c>
      <c r="K19">
        <v>1</v>
      </c>
      <c r="L19" s="34">
        <v>2</v>
      </c>
      <c r="M19" t="s">
        <v>324</v>
      </c>
      <c r="N19" t="s">
        <v>128</v>
      </c>
      <c r="O19">
        <v>2017</v>
      </c>
      <c r="P19" t="s">
        <v>321</v>
      </c>
      <c r="Q19" t="s">
        <v>322</v>
      </c>
      <c r="R19" t="s">
        <v>99</v>
      </c>
      <c r="S19">
        <v>164</v>
      </c>
      <c r="T19" t="s">
        <v>60</v>
      </c>
      <c r="U19" t="s">
        <v>61</v>
      </c>
      <c r="V19" s="31" t="s">
        <v>323</v>
      </c>
      <c r="W19" t="s">
        <v>69</v>
      </c>
      <c r="X19" t="s">
        <v>339</v>
      </c>
      <c r="Y19" t="s">
        <v>338</v>
      </c>
      <c r="Z19">
        <v>6.6</v>
      </c>
      <c r="AA19" t="s">
        <v>74</v>
      </c>
      <c r="AB19" s="50" t="s">
        <v>673</v>
      </c>
      <c r="AC19" s="31" t="s">
        <v>478</v>
      </c>
      <c r="AD19" s="31" t="s">
        <v>340</v>
      </c>
      <c r="AE19" s="37">
        <v>54</v>
      </c>
      <c r="AF19" s="37">
        <v>13.81</v>
      </c>
      <c r="AG19">
        <v>192</v>
      </c>
      <c r="AH19">
        <v>56.5</v>
      </c>
      <c r="AI19">
        <v>5.81</v>
      </c>
      <c r="AJ19">
        <v>1.69</v>
      </c>
      <c r="AK19">
        <v>9.67</v>
      </c>
      <c r="AL19">
        <v>0.71</v>
      </c>
      <c r="AM19">
        <v>1092</v>
      </c>
      <c r="AN19">
        <v>623</v>
      </c>
      <c r="AU19" t="s">
        <v>7</v>
      </c>
      <c r="AV19" t="s">
        <v>84</v>
      </c>
      <c r="AW19" t="s">
        <v>344</v>
      </c>
      <c r="AX19" t="s">
        <v>111</v>
      </c>
      <c r="AY19" t="s">
        <v>344</v>
      </c>
      <c r="AZ19" t="s">
        <v>111</v>
      </c>
      <c r="BA19" t="s">
        <v>111</v>
      </c>
      <c r="BB19" t="s">
        <v>111</v>
      </c>
      <c r="BC19" t="s">
        <v>111</v>
      </c>
      <c r="BD19" t="s">
        <v>346</v>
      </c>
      <c r="BE19">
        <v>15.6</v>
      </c>
      <c r="BF19" t="s">
        <v>109</v>
      </c>
      <c r="BH19" t="s">
        <v>347</v>
      </c>
      <c r="BI19" t="s">
        <v>111</v>
      </c>
      <c r="BV19">
        <v>9</v>
      </c>
      <c r="BW19">
        <v>338</v>
      </c>
      <c r="BZ19">
        <v>10</v>
      </c>
      <c r="CA19">
        <v>338</v>
      </c>
      <c r="CB19">
        <v>2</v>
      </c>
      <c r="CC19">
        <v>338</v>
      </c>
      <c r="CD19">
        <v>85</v>
      </c>
      <c r="CE19">
        <v>338</v>
      </c>
      <c r="CF19">
        <v>1</v>
      </c>
      <c r="CG19">
        <v>338</v>
      </c>
      <c r="CH19">
        <v>232</v>
      </c>
      <c r="CI19">
        <v>340</v>
      </c>
      <c r="CJ19" t="s">
        <v>350</v>
      </c>
      <c r="CK19">
        <v>233</v>
      </c>
      <c r="CL19">
        <v>338</v>
      </c>
      <c r="CM19" t="s">
        <v>354</v>
      </c>
      <c r="CN19">
        <v>6</v>
      </c>
      <c r="CO19">
        <v>338</v>
      </c>
      <c r="CP19">
        <v>62</v>
      </c>
      <c r="CQ19">
        <v>338</v>
      </c>
      <c r="CR19">
        <v>45</v>
      </c>
      <c r="CS19">
        <v>338</v>
      </c>
      <c r="CT19">
        <v>14</v>
      </c>
      <c r="CU19">
        <v>338</v>
      </c>
      <c r="CV19">
        <v>3</v>
      </c>
      <c r="CW19">
        <v>338</v>
      </c>
      <c r="CX19">
        <v>10</v>
      </c>
      <c r="CY19">
        <v>338</v>
      </c>
      <c r="DB19">
        <v>22</v>
      </c>
      <c r="DC19">
        <v>338</v>
      </c>
      <c r="DD19">
        <v>6</v>
      </c>
      <c r="DE19">
        <v>338</v>
      </c>
      <c r="DF19">
        <v>13</v>
      </c>
      <c r="DG19">
        <v>338</v>
      </c>
      <c r="DH19">
        <v>21</v>
      </c>
      <c r="DI19">
        <v>338</v>
      </c>
      <c r="DJ19">
        <v>195</v>
      </c>
      <c r="DK19">
        <v>262</v>
      </c>
      <c r="DL19" s="34" t="s">
        <v>91</v>
      </c>
      <c r="DM19" s="34" t="s">
        <v>91</v>
      </c>
      <c r="DN19" s="34" t="s">
        <v>91</v>
      </c>
      <c r="DO19" s="34" t="s">
        <v>91</v>
      </c>
      <c r="DP19" s="34" t="s">
        <v>91</v>
      </c>
      <c r="DQ19" s="40" t="s">
        <v>111</v>
      </c>
      <c r="DR19" t="s">
        <v>319</v>
      </c>
    </row>
    <row r="20" spans="1:122" ht="17.100000000000001" customHeight="1" x14ac:dyDescent="0.55000000000000004">
      <c r="A20" t="s">
        <v>172</v>
      </c>
      <c r="B20" t="s">
        <v>292</v>
      </c>
      <c r="C20" t="s">
        <v>115</v>
      </c>
      <c r="D20" s="34">
        <v>1</v>
      </c>
      <c r="E20">
        <v>17</v>
      </c>
      <c r="F20">
        <v>33</v>
      </c>
      <c r="G20">
        <v>1</v>
      </c>
      <c r="H20">
        <v>1</v>
      </c>
      <c r="I20">
        <v>1</v>
      </c>
      <c r="J20">
        <v>1948</v>
      </c>
      <c r="K20">
        <v>1</v>
      </c>
      <c r="L20" s="34">
        <v>1</v>
      </c>
      <c r="M20" t="s">
        <v>115</v>
      </c>
      <c r="N20" t="s">
        <v>175</v>
      </c>
      <c r="O20">
        <v>2012</v>
      </c>
      <c r="P20" t="s">
        <v>276</v>
      </c>
      <c r="Q20" t="s">
        <v>448</v>
      </c>
      <c r="R20" t="s">
        <v>99</v>
      </c>
      <c r="S20" t="s">
        <v>277</v>
      </c>
      <c r="T20" t="s">
        <v>60</v>
      </c>
      <c r="U20" t="s">
        <v>61</v>
      </c>
      <c r="V20" t="s">
        <v>278</v>
      </c>
      <c r="W20" t="s">
        <v>69</v>
      </c>
      <c r="X20" t="s">
        <v>325</v>
      </c>
      <c r="Y20" t="s">
        <v>72</v>
      </c>
      <c r="Z20">
        <v>21.2</v>
      </c>
      <c r="AA20" t="s">
        <v>508</v>
      </c>
      <c r="AB20" s="43" t="s">
        <v>672</v>
      </c>
      <c r="AC20" s="31" t="s">
        <v>279</v>
      </c>
      <c r="AD20" s="31" t="s">
        <v>280</v>
      </c>
      <c r="AE20" t="s">
        <v>281</v>
      </c>
      <c r="AF20" t="s">
        <v>341</v>
      </c>
      <c r="AG20">
        <v>1139</v>
      </c>
      <c r="AH20">
        <v>58.5</v>
      </c>
      <c r="AI20" t="s">
        <v>571</v>
      </c>
      <c r="AJ20" t="s">
        <v>283</v>
      </c>
      <c r="AK20">
        <v>9.8000000000000007</v>
      </c>
      <c r="AL20" t="s">
        <v>285</v>
      </c>
      <c r="AM20" t="s">
        <v>543</v>
      </c>
      <c r="AN20" t="s">
        <v>286</v>
      </c>
      <c r="AP20">
        <v>33.6</v>
      </c>
      <c r="AR20">
        <v>92.5</v>
      </c>
      <c r="AT20">
        <v>95.4</v>
      </c>
      <c r="AU20" t="s">
        <v>7</v>
      </c>
      <c r="AV20" t="s">
        <v>84</v>
      </c>
      <c r="AW20" t="s">
        <v>288</v>
      </c>
      <c r="AX20" t="s">
        <v>270</v>
      </c>
      <c r="AY20" t="s">
        <v>228</v>
      </c>
      <c r="AZ20" t="s">
        <v>111</v>
      </c>
      <c r="BA20" t="s">
        <v>111</v>
      </c>
      <c r="BB20" t="s">
        <v>111</v>
      </c>
      <c r="BC20" t="s">
        <v>111</v>
      </c>
      <c r="BD20" t="s">
        <v>289</v>
      </c>
      <c r="BE20">
        <v>7.6</v>
      </c>
      <c r="BF20" t="s">
        <v>125</v>
      </c>
      <c r="BH20" t="s">
        <v>90</v>
      </c>
      <c r="BI20" t="s">
        <v>111</v>
      </c>
      <c r="BV20">
        <v>703</v>
      </c>
      <c r="BW20">
        <v>1948</v>
      </c>
      <c r="BX20">
        <v>377</v>
      </c>
      <c r="BY20">
        <v>1948</v>
      </c>
      <c r="BZ20" s="45">
        <v>74</v>
      </c>
      <c r="CA20" s="45">
        <v>1938</v>
      </c>
      <c r="CB20" s="45">
        <v>1</v>
      </c>
      <c r="CC20" s="45">
        <v>1938</v>
      </c>
      <c r="CD20">
        <v>1338</v>
      </c>
      <c r="CE20">
        <v>1938</v>
      </c>
      <c r="CF20">
        <v>238</v>
      </c>
      <c r="CG20">
        <v>1948</v>
      </c>
      <c r="CK20">
        <v>240</v>
      </c>
      <c r="CL20">
        <v>1938</v>
      </c>
      <c r="CM20" t="s">
        <v>12</v>
      </c>
      <c r="CP20">
        <v>563</v>
      </c>
      <c r="CQ20">
        <v>1938</v>
      </c>
      <c r="CR20">
        <v>497</v>
      </c>
      <c r="CS20">
        <v>1938</v>
      </c>
      <c r="CT20">
        <v>226</v>
      </c>
      <c r="CU20">
        <v>1938</v>
      </c>
      <c r="CX20">
        <v>7</v>
      </c>
      <c r="CY20">
        <v>1938</v>
      </c>
      <c r="CZ20">
        <v>140</v>
      </c>
      <c r="DA20">
        <v>1948</v>
      </c>
      <c r="DB20">
        <v>219</v>
      </c>
      <c r="DC20">
        <v>1938</v>
      </c>
      <c r="DF20">
        <v>187</v>
      </c>
      <c r="DG20">
        <v>1938</v>
      </c>
      <c r="DH20">
        <v>397</v>
      </c>
      <c r="DI20">
        <v>1938</v>
      </c>
      <c r="DL20" s="34" t="s">
        <v>91</v>
      </c>
      <c r="DM20" s="34" t="s">
        <v>91</v>
      </c>
      <c r="DN20" s="34" t="s">
        <v>91</v>
      </c>
      <c r="DO20" s="34" t="s">
        <v>91</v>
      </c>
      <c r="DP20" s="34" t="s">
        <v>91</v>
      </c>
      <c r="DQ20" s="40" t="s">
        <v>111</v>
      </c>
      <c r="DR20" t="s">
        <v>172</v>
      </c>
    </row>
    <row r="21" spans="1:122" ht="17.100000000000001" customHeight="1" x14ac:dyDescent="0.55000000000000004">
      <c r="A21" t="s">
        <v>172</v>
      </c>
      <c r="B21" t="s">
        <v>292</v>
      </c>
      <c r="C21" t="s">
        <v>114</v>
      </c>
      <c r="D21" s="34">
        <v>1</v>
      </c>
      <c r="E21">
        <v>17</v>
      </c>
      <c r="F21">
        <v>34</v>
      </c>
      <c r="G21">
        <v>1</v>
      </c>
      <c r="H21">
        <v>1</v>
      </c>
      <c r="J21">
        <v>1935</v>
      </c>
      <c r="K21">
        <v>1</v>
      </c>
      <c r="L21" s="34">
        <v>7</v>
      </c>
      <c r="M21" t="s">
        <v>114</v>
      </c>
      <c r="N21" t="s">
        <v>175</v>
      </c>
      <c r="O21">
        <v>2012</v>
      </c>
      <c r="P21" t="s">
        <v>276</v>
      </c>
      <c r="Q21" t="s">
        <v>448</v>
      </c>
      <c r="R21" t="s">
        <v>99</v>
      </c>
      <c r="S21" t="s">
        <v>277</v>
      </c>
      <c r="T21" t="s">
        <v>60</v>
      </c>
      <c r="U21" t="s">
        <v>61</v>
      </c>
      <c r="V21" t="s">
        <v>278</v>
      </c>
      <c r="W21" t="s">
        <v>69</v>
      </c>
      <c r="Y21" t="s">
        <v>72</v>
      </c>
      <c r="Z21">
        <v>17.5</v>
      </c>
      <c r="AA21" t="s">
        <v>509</v>
      </c>
      <c r="AB21" s="43" t="s">
        <v>672</v>
      </c>
      <c r="AC21" s="31" t="s">
        <v>279</v>
      </c>
      <c r="AD21" s="31" t="s">
        <v>280</v>
      </c>
      <c r="AE21" t="s">
        <v>282</v>
      </c>
      <c r="AF21" t="s">
        <v>342</v>
      </c>
      <c r="AG21">
        <v>1166</v>
      </c>
      <c r="AH21">
        <v>60.3</v>
      </c>
      <c r="AI21" t="s">
        <v>572</v>
      </c>
      <c r="AJ21" t="s">
        <v>284</v>
      </c>
      <c r="AK21">
        <v>9.8000000000000007</v>
      </c>
      <c r="AL21" t="s">
        <v>285</v>
      </c>
      <c r="AM21" t="s">
        <v>544</v>
      </c>
      <c r="AN21" t="s">
        <v>287</v>
      </c>
      <c r="AP21">
        <v>33.5</v>
      </c>
      <c r="AR21">
        <v>91.7</v>
      </c>
      <c r="AT21">
        <v>94.6</v>
      </c>
      <c r="AU21" t="s">
        <v>7</v>
      </c>
      <c r="AV21" t="s">
        <v>84</v>
      </c>
      <c r="AW21" t="s">
        <v>288</v>
      </c>
      <c r="AX21" t="s">
        <v>270</v>
      </c>
      <c r="AY21" t="s">
        <v>228</v>
      </c>
      <c r="AZ21" t="s">
        <v>111</v>
      </c>
      <c r="BA21" t="s">
        <v>111</v>
      </c>
      <c r="BB21" t="s">
        <v>111</v>
      </c>
      <c r="BC21" t="s">
        <v>111</v>
      </c>
      <c r="BD21" t="s">
        <v>290</v>
      </c>
      <c r="BE21">
        <v>8.1999999999999993</v>
      </c>
      <c r="BF21" t="s">
        <v>125</v>
      </c>
      <c r="BH21" t="s">
        <v>90</v>
      </c>
      <c r="BI21" t="s">
        <v>111</v>
      </c>
      <c r="BV21">
        <v>718</v>
      </c>
      <c r="BW21">
        <v>1935</v>
      </c>
      <c r="BX21">
        <v>391</v>
      </c>
      <c r="BY21">
        <v>1935</v>
      </c>
      <c r="BZ21" s="45">
        <v>90</v>
      </c>
      <c r="CA21" s="45">
        <v>1923</v>
      </c>
      <c r="CB21" s="45">
        <v>4</v>
      </c>
      <c r="CC21" s="45">
        <v>1923</v>
      </c>
      <c r="CD21">
        <v>1351</v>
      </c>
      <c r="CE21">
        <v>1923</v>
      </c>
      <c r="CF21">
        <v>255</v>
      </c>
      <c r="CG21">
        <v>1935</v>
      </c>
      <c r="CK21">
        <v>33</v>
      </c>
      <c r="CL21">
        <v>1923</v>
      </c>
      <c r="CM21" t="s">
        <v>12</v>
      </c>
      <c r="CP21">
        <v>299</v>
      </c>
      <c r="CQ21">
        <v>1923</v>
      </c>
      <c r="CR21">
        <v>264</v>
      </c>
      <c r="CS21">
        <v>1923</v>
      </c>
      <c r="CT21">
        <v>182</v>
      </c>
      <c r="CU21">
        <v>1923</v>
      </c>
      <c r="CX21">
        <v>3</v>
      </c>
      <c r="CY21">
        <v>1923</v>
      </c>
      <c r="CZ21">
        <v>278</v>
      </c>
      <c r="DA21">
        <v>1935</v>
      </c>
      <c r="DB21">
        <v>182</v>
      </c>
      <c r="DC21">
        <v>1923</v>
      </c>
      <c r="DF21">
        <v>154</v>
      </c>
      <c r="DG21">
        <v>1923</v>
      </c>
      <c r="DH21">
        <v>360</v>
      </c>
      <c r="DI21">
        <v>1935</v>
      </c>
      <c r="DL21" s="34" t="s">
        <v>91</v>
      </c>
      <c r="DM21" s="34" t="s">
        <v>91</v>
      </c>
      <c r="DN21" s="34" t="s">
        <v>91</v>
      </c>
      <c r="DO21" s="34" t="s">
        <v>91</v>
      </c>
      <c r="DP21" s="34" t="s">
        <v>91</v>
      </c>
      <c r="DQ21" s="40" t="s">
        <v>111</v>
      </c>
      <c r="DR21" t="s">
        <v>172</v>
      </c>
    </row>
    <row r="22" spans="1:122" ht="17.100000000000001" customHeight="1" x14ac:dyDescent="0.55000000000000004">
      <c r="A22" t="s">
        <v>188</v>
      </c>
      <c r="B22" t="s">
        <v>296</v>
      </c>
      <c r="C22" t="s">
        <v>115</v>
      </c>
      <c r="D22" s="34">
        <v>0</v>
      </c>
      <c r="E22">
        <v>1</v>
      </c>
      <c r="F22">
        <v>1</v>
      </c>
      <c r="G22">
        <v>1</v>
      </c>
      <c r="I22">
        <v>1</v>
      </c>
      <c r="J22">
        <v>16</v>
      </c>
      <c r="K22">
        <v>1</v>
      </c>
      <c r="L22" s="34">
        <v>1</v>
      </c>
      <c r="M22" t="s">
        <v>258</v>
      </c>
      <c r="N22" t="s">
        <v>189</v>
      </c>
      <c r="O22">
        <v>2000</v>
      </c>
      <c r="P22" t="s">
        <v>190</v>
      </c>
      <c r="Q22" t="s">
        <v>191</v>
      </c>
      <c r="R22" t="s">
        <v>59</v>
      </c>
      <c r="S22" t="s">
        <v>261</v>
      </c>
      <c r="T22" t="s">
        <v>60</v>
      </c>
      <c r="U22" t="s">
        <v>61</v>
      </c>
      <c r="V22" t="s">
        <v>192</v>
      </c>
      <c r="W22" t="s">
        <v>69</v>
      </c>
      <c r="X22" t="s">
        <v>193</v>
      </c>
      <c r="Z22">
        <v>0.5</v>
      </c>
      <c r="AA22" t="s">
        <v>194</v>
      </c>
      <c r="AB22" s="43" t="s">
        <v>563</v>
      </c>
      <c r="AC22" s="31" t="s">
        <v>195</v>
      </c>
      <c r="AE22">
        <v>48.6</v>
      </c>
      <c r="AF22">
        <v>12.4</v>
      </c>
      <c r="AG22">
        <v>13</v>
      </c>
      <c r="AH22">
        <v>81</v>
      </c>
      <c r="AO22">
        <v>2</v>
      </c>
      <c r="AP22">
        <v>13</v>
      </c>
      <c r="AU22" t="s">
        <v>7</v>
      </c>
      <c r="AV22" t="s">
        <v>84</v>
      </c>
      <c r="AW22" t="s">
        <v>85</v>
      </c>
      <c r="AX22" t="s">
        <v>270</v>
      </c>
      <c r="AY22" t="s">
        <v>85</v>
      </c>
      <c r="AZ22" t="s">
        <v>270</v>
      </c>
      <c r="BA22" t="s">
        <v>111</v>
      </c>
      <c r="BB22" t="s">
        <v>111</v>
      </c>
      <c r="BC22" t="s">
        <v>270</v>
      </c>
      <c r="BD22" t="s">
        <v>199</v>
      </c>
      <c r="BE22">
        <v>44</v>
      </c>
      <c r="BF22" t="s">
        <v>109</v>
      </c>
      <c r="BH22" t="s">
        <v>90</v>
      </c>
      <c r="BI22" t="s">
        <v>132</v>
      </c>
      <c r="BV22">
        <v>0</v>
      </c>
      <c r="BW22">
        <v>16</v>
      </c>
      <c r="BX22">
        <v>0</v>
      </c>
      <c r="BY22">
        <v>16</v>
      </c>
      <c r="BZ22" s="45"/>
      <c r="CA22" s="45"/>
      <c r="CB22" s="45" t="s">
        <v>653</v>
      </c>
      <c r="CC22" s="45" t="s">
        <v>653</v>
      </c>
      <c r="CE22" s="54"/>
      <c r="CK22">
        <v>7</v>
      </c>
      <c r="CL22">
        <v>16</v>
      </c>
      <c r="CM22" s="31" t="s">
        <v>262</v>
      </c>
      <c r="CP22">
        <v>8</v>
      </c>
      <c r="CQ22">
        <v>16</v>
      </c>
      <c r="CV22">
        <v>5</v>
      </c>
      <c r="CW22">
        <v>16</v>
      </c>
      <c r="DL22" s="34" t="s">
        <v>91</v>
      </c>
      <c r="DM22" s="34" t="s">
        <v>91</v>
      </c>
      <c r="DN22" s="34" t="s">
        <v>91</v>
      </c>
      <c r="DQ22" s="40" t="s">
        <v>86</v>
      </c>
      <c r="DR22" t="s">
        <v>188</v>
      </c>
    </row>
    <row r="23" spans="1:122" ht="17.100000000000001" customHeight="1" x14ac:dyDescent="0.55000000000000004">
      <c r="A23" t="s">
        <v>188</v>
      </c>
      <c r="B23" t="s">
        <v>296</v>
      </c>
      <c r="C23" t="s">
        <v>114</v>
      </c>
      <c r="D23" s="34">
        <v>0</v>
      </c>
      <c r="E23">
        <v>1</v>
      </c>
      <c r="F23">
        <v>2</v>
      </c>
      <c r="G23">
        <v>1</v>
      </c>
      <c r="J23">
        <v>5</v>
      </c>
      <c r="K23">
        <v>1</v>
      </c>
      <c r="L23" s="34">
        <v>7</v>
      </c>
      <c r="M23" t="s">
        <v>114</v>
      </c>
      <c r="N23" t="s">
        <v>189</v>
      </c>
      <c r="O23">
        <v>2000</v>
      </c>
      <c r="P23" t="s">
        <v>190</v>
      </c>
      <c r="Q23" t="s">
        <v>191</v>
      </c>
      <c r="R23" t="s">
        <v>59</v>
      </c>
      <c r="S23" t="s">
        <v>261</v>
      </c>
      <c r="T23" t="s">
        <v>60</v>
      </c>
      <c r="U23" t="s">
        <v>61</v>
      </c>
      <c r="V23" t="s">
        <v>192</v>
      </c>
      <c r="W23" t="s">
        <v>69</v>
      </c>
      <c r="Z23">
        <v>0.5</v>
      </c>
      <c r="AA23" t="s">
        <v>194</v>
      </c>
      <c r="AB23" s="43" t="s">
        <v>563</v>
      </c>
      <c r="AC23" s="31" t="s">
        <v>195</v>
      </c>
      <c r="AE23">
        <v>54.7</v>
      </c>
      <c r="AF23">
        <v>16.8</v>
      </c>
      <c r="AG23">
        <v>1</v>
      </c>
      <c r="AH23">
        <v>33</v>
      </c>
      <c r="AO23">
        <v>1</v>
      </c>
      <c r="AP23">
        <v>25</v>
      </c>
      <c r="AU23" t="s">
        <v>7</v>
      </c>
      <c r="AV23" t="s">
        <v>84</v>
      </c>
      <c r="AW23" t="s">
        <v>85</v>
      </c>
      <c r="AX23" t="s">
        <v>270</v>
      </c>
      <c r="AY23" t="s">
        <v>85</v>
      </c>
      <c r="AZ23" t="s">
        <v>270</v>
      </c>
      <c r="BA23" t="s">
        <v>111</v>
      </c>
      <c r="BB23" t="s">
        <v>111</v>
      </c>
      <c r="BC23" t="s">
        <v>270</v>
      </c>
      <c r="BD23" t="s">
        <v>313</v>
      </c>
      <c r="BE23">
        <v>20</v>
      </c>
      <c r="BF23" t="s">
        <v>109</v>
      </c>
      <c r="BH23" t="s">
        <v>90</v>
      </c>
      <c r="BI23" t="s">
        <v>132</v>
      </c>
      <c r="BV23">
        <v>0</v>
      </c>
      <c r="BW23">
        <v>4</v>
      </c>
      <c r="BX23">
        <v>0</v>
      </c>
      <c r="BY23">
        <v>4</v>
      </c>
      <c r="BZ23" s="45"/>
      <c r="CA23" s="45"/>
      <c r="CB23" s="45" t="s">
        <v>653</v>
      </c>
      <c r="CC23" s="45" t="s">
        <v>653</v>
      </c>
      <c r="CE23" s="54"/>
      <c r="CK23">
        <v>0</v>
      </c>
      <c r="CL23">
        <v>4</v>
      </c>
      <c r="CM23" s="31" t="s">
        <v>262</v>
      </c>
      <c r="CP23">
        <v>0</v>
      </c>
      <c r="CQ23">
        <v>4</v>
      </c>
      <c r="CV23">
        <v>0</v>
      </c>
      <c r="CW23">
        <v>4</v>
      </c>
      <c r="DL23" s="34" t="s">
        <v>91</v>
      </c>
      <c r="DM23" s="34" t="s">
        <v>91</v>
      </c>
      <c r="DN23" s="34" t="s">
        <v>91</v>
      </c>
      <c r="DQ23" s="40" t="s">
        <v>86</v>
      </c>
      <c r="DR23" t="s">
        <v>188</v>
      </c>
    </row>
    <row r="24" spans="1:122" ht="17.100000000000001" customHeight="1" x14ac:dyDescent="0.55000000000000004">
      <c r="A24" t="s">
        <v>200</v>
      </c>
      <c r="B24" t="s">
        <v>296</v>
      </c>
      <c r="C24" t="s">
        <v>115</v>
      </c>
      <c r="D24" s="34">
        <v>0</v>
      </c>
      <c r="E24">
        <v>2</v>
      </c>
      <c r="F24">
        <v>3</v>
      </c>
      <c r="G24">
        <v>1</v>
      </c>
      <c r="I24">
        <v>1</v>
      </c>
      <c r="J24">
        <v>23</v>
      </c>
      <c r="K24">
        <v>1</v>
      </c>
      <c r="L24" s="34">
        <v>1</v>
      </c>
      <c r="M24" t="s">
        <v>259</v>
      </c>
      <c r="N24" t="s">
        <v>189</v>
      </c>
      <c r="O24">
        <v>2002</v>
      </c>
      <c r="P24" t="s">
        <v>201</v>
      </c>
      <c r="Q24" t="s">
        <v>202</v>
      </c>
      <c r="R24" t="s">
        <v>59</v>
      </c>
      <c r="S24" t="s">
        <v>261</v>
      </c>
      <c r="T24" t="s">
        <v>60</v>
      </c>
      <c r="U24" t="s">
        <v>61</v>
      </c>
      <c r="V24" t="s">
        <v>203</v>
      </c>
      <c r="W24" t="s">
        <v>69</v>
      </c>
      <c r="X24" t="s">
        <v>217</v>
      </c>
      <c r="Z24">
        <v>0.25</v>
      </c>
      <c r="AA24" t="s">
        <v>204</v>
      </c>
      <c r="AB24" s="43" t="s">
        <v>563</v>
      </c>
      <c r="AC24" s="31" t="s">
        <v>495</v>
      </c>
      <c r="AD24" s="31" t="s">
        <v>205</v>
      </c>
      <c r="AU24" t="s">
        <v>7</v>
      </c>
      <c r="AV24" t="s">
        <v>84</v>
      </c>
      <c r="AW24" t="s">
        <v>85</v>
      </c>
      <c r="AX24" t="s">
        <v>270</v>
      </c>
      <c r="AY24" t="s">
        <v>85</v>
      </c>
      <c r="AZ24" t="s">
        <v>270</v>
      </c>
      <c r="BA24" t="s">
        <v>111</v>
      </c>
      <c r="BB24" t="s">
        <v>111</v>
      </c>
      <c r="BC24" t="s">
        <v>270</v>
      </c>
      <c r="BD24">
        <v>0</v>
      </c>
      <c r="BE24">
        <v>0</v>
      </c>
      <c r="BF24" t="s">
        <v>125</v>
      </c>
      <c r="BH24" t="s">
        <v>90</v>
      </c>
      <c r="BI24" t="s">
        <v>132</v>
      </c>
      <c r="BV24">
        <v>0</v>
      </c>
      <c r="BW24">
        <v>23</v>
      </c>
      <c r="BX24">
        <v>0</v>
      </c>
      <c r="BY24">
        <v>23</v>
      </c>
      <c r="BZ24" s="45"/>
      <c r="CA24" s="45"/>
      <c r="CB24" s="45" t="s">
        <v>653</v>
      </c>
      <c r="CC24" s="45" t="s">
        <v>653</v>
      </c>
      <c r="CK24">
        <v>3</v>
      </c>
      <c r="CL24">
        <v>23</v>
      </c>
      <c r="CM24" t="s">
        <v>353</v>
      </c>
      <c r="CP24">
        <v>1</v>
      </c>
      <c r="CQ24">
        <v>23</v>
      </c>
      <c r="DL24" s="34" t="s">
        <v>91</v>
      </c>
      <c r="DM24" s="34" t="s">
        <v>91</v>
      </c>
      <c r="DN24" s="34" t="s">
        <v>91</v>
      </c>
      <c r="DO24" s="34" t="s">
        <v>91</v>
      </c>
      <c r="DQ24" s="40" t="s">
        <v>111</v>
      </c>
      <c r="DR24" t="s">
        <v>200</v>
      </c>
    </row>
    <row r="25" spans="1:122" ht="17.100000000000001" customHeight="1" x14ac:dyDescent="0.55000000000000004">
      <c r="A25" t="s">
        <v>200</v>
      </c>
      <c r="B25" t="s">
        <v>296</v>
      </c>
      <c r="C25" t="s">
        <v>114</v>
      </c>
      <c r="D25" s="34">
        <v>0</v>
      </c>
      <c r="E25">
        <v>2</v>
      </c>
      <c r="F25">
        <v>4</v>
      </c>
      <c r="G25">
        <v>1</v>
      </c>
      <c r="J25">
        <v>7</v>
      </c>
      <c r="K25">
        <v>1</v>
      </c>
      <c r="L25" s="34">
        <v>7</v>
      </c>
      <c r="M25" t="s">
        <v>114</v>
      </c>
      <c r="N25" t="s">
        <v>189</v>
      </c>
      <c r="O25">
        <v>2002</v>
      </c>
      <c r="P25" t="s">
        <v>201</v>
      </c>
      <c r="Q25" t="s">
        <v>202</v>
      </c>
      <c r="R25" t="s">
        <v>59</v>
      </c>
      <c r="S25" t="s">
        <v>261</v>
      </c>
      <c r="T25" t="s">
        <v>60</v>
      </c>
      <c r="U25" t="s">
        <v>61</v>
      </c>
      <c r="V25" t="s">
        <v>203</v>
      </c>
      <c r="W25" t="s">
        <v>69</v>
      </c>
      <c r="Z25">
        <v>0.25</v>
      </c>
      <c r="AA25" t="s">
        <v>204</v>
      </c>
      <c r="AB25" s="43" t="s">
        <v>563</v>
      </c>
      <c r="AC25" s="31" t="s">
        <v>495</v>
      </c>
      <c r="AD25" s="31" t="s">
        <v>205</v>
      </c>
      <c r="AI25">
        <v>5.9</v>
      </c>
      <c r="AJ25">
        <v>1.9</v>
      </c>
      <c r="AK25">
        <v>9.6999999999999993</v>
      </c>
      <c r="AL25">
        <v>0.5</v>
      </c>
      <c r="AM25">
        <v>767</v>
      </c>
      <c r="AN25">
        <v>457</v>
      </c>
      <c r="AU25" t="s">
        <v>7</v>
      </c>
      <c r="AV25" t="s">
        <v>84</v>
      </c>
      <c r="AW25" t="s">
        <v>85</v>
      </c>
      <c r="AX25" t="s">
        <v>270</v>
      </c>
      <c r="AY25" t="s">
        <v>85</v>
      </c>
      <c r="AZ25" t="s">
        <v>270</v>
      </c>
      <c r="BA25" t="s">
        <v>111</v>
      </c>
      <c r="BB25" t="s">
        <v>111</v>
      </c>
      <c r="BC25" t="s">
        <v>270</v>
      </c>
      <c r="BD25">
        <v>0</v>
      </c>
      <c r="BE25">
        <v>0</v>
      </c>
      <c r="BF25" t="s">
        <v>125</v>
      </c>
      <c r="BH25" t="s">
        <v>90</v>
      </c>
      <c r="BI25" t="s">
        <v>132</v>
      </c>
      <c r="BJ25">
        <v>767</v>
      </c>
      <c r="BK25">
        <v>457</v>
      </c>
      <c r="BL25">
        <v>7</v>
      </c>
      <c r="BV25">
        <v>0</v>
      </c>
      <c r="BW25">
        <v>7</v>
      </c>
      <c r="BX25">
        <v>0</v>
      </c>
      <c r="BY25">
        <v>7</v>
      </c>
      <c r="BZ25" s="45"/>
      <c r="CA25" s="45"/>
      <c r="CB25" s="45" t="s">
        <v>653</v>
      </c>
      <c r="CC25" s="45" t="s">
        <v>653</v>
      </c>
      <c r="CK25">
        <v>0</v>
      </c>
      <c r="CL25">
        <v>7</v>
      </c>
      <c r="CM25" t="s">
        <v>353</v>
      </c>
      <c r="CP25">
        <v>0</v>
      </c>
      <c r="CQ25">
        <v>7</v>
      </c>
      <c r="DL25" s="34" t="s">
        <v>91</v>
      </c>
      <c r="DM25" s="34" t="s">
        <v>91</v>
      </c>
      <c r="DN25" s="34" t="s">
        <v>91</v>
      </c>
      <c r="DO25" s="34" t="s">
        <v>91</v>
      </c>
      <c r="DQ25" s="40" t="s">
        <v>111</v>
      </c>
      <c r="DR25" t="s">
        <v>200</v>
      </c>
    </row>
    <row r="26" spans="1:122" ht="17.100000000000001" customHeight="1" x14ac:dyDescent="0.55000000000000004">
      <c r="A26" t="s">
        <v>213</v>
      </c>
      <c r="B26" t="s">
        <v>296</v>
      </c>
      <c r="C26" t="s">
        <v>115</v>
      </c>
      <c r="D26" s="34">
        <v>0</v>
      </c>
      <c r="E26">
        <v>3</v>
      </c>
      <c r="F26">
        <v>5</v>
      </c>
      <c r="G26">
        <v>1</v>
      </c>
      <c r="I26">
        <v>1</v>
      </c>
      <c r="J26">
        <v>39</v>
      </c>
      <c r="K26">
        <v>1</v>
      </c>
      <c r="L26" s="34">
        <v>1</v>
      </c>
      <c r="M26" t="s">
        <v>259</v>
      </c>
      <c r="N26" t="s">
        <v>214</v>
      </c>
      <c r="O26">
        <v>2003</v>
      </c>
      <c r="P26" t="s">
        <v>215</v>
      </c>
      <c r="Q26" t="s">
        <v>191</v>
      </c>
      <c r="R26" t="s">
        <v>59</v>
      </c>
      <c r="S26">
        <v>23</v>
      </c>
      <c r="T26" t="s">
        <v>60</v>
      </c>
      <c r="U26" t="s">
        <v>61</v>
      </c>
      <c r="V26" t="s">
        <v>216</v>
      </c>
      <c r="W26" t="s">
        <v>69</v>
      </c>
      <c r="X26" t="s">
        <v>217</v>
      </c>
      <c r="Y26" t="s">
        <v>331</v>
      </c>
      <c r="Z26">
        <v>4.5</v>
      </c>
      <c r="AA26" t="s">
        <v>146</v>
      </c>
      <c r="AB26" s="43" t="s">
        <v>656</v>
      </c>
      <c r="AC26" s="31" t="s">
        <v>494</v>
      </c>
      <c r="AD26" s="31" t="s">
        <v>274</v>
      </c>
      <c r="AE26">
        <v>52.7</v>
      </c>
      <c r="AF26">
        <v>16.399999999999999</v>
      </c>
      <c r="AG26">
        <v>24</v>
      </c>
      <c r="AH26">
        <v>62</v>
      </c>
      <c r="AI26">
        <v>6.3</v>
      </c>
      <c r="AJ26">
        <v>1.42</v>
      </c>
      <c r="AK26">
        <v>9.6999999999999993</v>
      </c>
      <c r="AL26">
        <v>0.67</v>
      </c>
      <c r="AM26">
        <v>632</v>
      </c>
      <c r="AN26">
        <v>280.10000000000002</v>
      </c>
      <c r="AU26" t="s">
        <v>7</v>
      </c>
      <c r="AV26" t="s">
        <v>84</v>
      </c>
      <c r="AW26" t="s">
        <v>85</v>
      </c>
      <c r="AX26" t="s">
        <v>270</v>
      </c>
      <c r="AY26" t="s">
        <v>85</v>
      </c>
      <c r="AZ26" t="s">
        <v>270</v>
      </c>
      <c r="BA26" t="s">
        <v>111</v>
      </c>
      <c r="BB26" t="s">
        <v>111</v>
      </c>
      <c r="BC26" t="s">
        <v>270</v>
      </c>
      <c r="BD26" t="s">
        <v>219</v>
      </c>
      <c r="BE26">
        <v>15</v>
      </c>
      <c r="BF26" t="s">
        <v>109</v>
      </c>
      <c r="BH26" t="s">
        <v>90</v>
      </c>
      <c r="BI26" t="s">
        <v>132</v>
      </c>
      <c r="BJ26">
        <v>460</v>
      </c>
      <c r="BK26">
        <v>289.7</v>
      </c>
      <c r="BL26">
        <v>38</v>
      </c>
      <c r="BV26">
        <v>0</v>
      </c>
      <c r="BW26">
        <v>38</v>
      </c>
      <c r="BX26">
        <v>0</v>
      </c>
      <c r="BY26">
        <v>38</v>
      </c>
      <c r="BZ26" s="45"/>
      <c r="CA26" s="45"/>
      <c r="CB26" s="45" t="s">
        <v>653</v>
      </c>
      <c r="CC26" s="45" t="s">
        <v>653</v>
      </c>
      <c r="CH26">
        <v>14</v>
      </c>
      <c r="CI26">
        <v>38</v>
      </c>
      <c r="CJ26" t="s">
        <v>654</v>
      </c>
      <c r="CK26">
        <v>3</v>
      </c>
      <c r="CL26">
        <v>38</v>
      </c>
      <c r="CM26" t="s">
        <v>351</v>
      </c>
      <c r="CP26">
        <v>8</v>
      </c>
      <c r="CQ26">
        <v>38</v>
      </c>
      <c r="CT26">
        <v>7</v>
      </c>
      <c r="CU26">
        <v>38</v>
      </c>
      <c r="DL26" s="34" t="s">
        <v>91</v>
      </c>
      <c r="DM26" s="34" t="s">
        <v>91</v>
      </c>
      <c r="DN26" s="34" t="s">
        <v>91</v>
      </c>
      <c r="DQ26" s="40" t="s">
        <v>86</v>
      </c>
      <c r="DR26" t="s">
        <v>213</v>
      </c>
    </row>
    <row r="27" spans="1:122" ht="17.100000000000001" customHeight="1" x14ac:dyDescent="0.55000000000000004">
      <c r="A27" t="s">
        <v>213</v>
      </c>
      <c r="B27" t="s">
        <v>296</v>
      </c>
      <c r="C27" t="s">
        <v>114</v>
      </c>
      <c r="D27" s="34">
        <v>0</v>
      </c>
      <c r="E27">
        <v>3</v>
      </c>
      <c r="F27">
        <v>6</v>
      </c>
      <c r="G27">
        <v>1</v>
      </c>
      <c r="J27">
        <v>39</v>
      </c>
      <c r="K27">
        <v>1</v>
      </c>
      <c r="L27" s="34">
        <v>7</v>
      </c>
      <c r="M27" t="s">
        <v>114</v>
      </c>
      <c r="N27" t="s">
        <v>214</v>
      </c>
      <c r="O27">
        <v>2003</v>
      </c>
      <c r="P27" t="s">
        <v>215</v>
      </c>
      <c r="Q27" t="s">
        <v>191</v>
      </c>
      <c r="R27" t="s">
        <v>59</v>
      </c>
      <c r="S27">
        <v>23</v>
      </c>
      <c r="T27" t="s">
        <v>60</v>
      </c>
      <c r="U27" t="s">
        <v>61</v>
      </c>
      <c r="V27" t="s">
        <v>216</v>
      </c>
      <c r="W27" t="s">
        <v>69</v>
      </c>
      <c r="Z27">
        <v>4.5</v>
      </c>
      <c r="AA27" t="s">
        <v>146</v>
      </c>
      <c r="AB27" s="43" t="s">
        <v>656</v>
      </c>
      <c r="AC27" s="31" t="s">
        <v>494</v>
      </c>
      <c r="AD27" s="31" t="s">
        <v>274</v>
      </c>
      <c r="AE27">
        <v>48.8</v>
      </c>
      <c r="AF27">
        <v>15.6</v>
      </c>
      <c r="AG27">
        <v>22</v>
      </c>
      <c r="AH27">
        <v>56</v>
      </c>
      <c r="AI27">
        <v>5.6</v>
      </c>
      <c r="AJ27">
        <v>1.38</v>
      </c>
      <c r="AK27">
        <v>9.6999999999999993</v>
      </c>
      <c r="AL27">
        <v>0.64</v>
      </c>
      <c r="AM27">
        <v>637</v>
      </c>
      <c r="AN27">
        <v>455.9</v>
      </c>
      <c r="AU27" t="s">
        <v>7</v>
      </c>
      <c r="AV27" t="s">
        <v>84</v>
      </c>
      <c r="AW27" t="s">
        <v>85</v>
      </c>
      <c r="AX27" t="s">
        <v>270</v>
      </c>
      <c r="AY27" t="s">
        <v>85</v>
      </c>
      <c r="AZ27" t="s">
        <v>270</v>
      </c>
      <c r="BA27" t="s">
        <v>111</v>
      </c>
      <c r="BB27" t="s">
        <v>111</v>
      </c>
      <c r="BC27" t="s">
        <v>270</v>
      </c>
      <c r="BD27" t="s">
        <v>220</v>
      </c>
      <c r="BE27">
        <v>13</v>
      </c>
      <c r="BF27" t="s">
        <v>109</v>
      </c>
      <c r="BH27" t="s">
        <v>90</v>
      </c>
      <c r="BI27" t="s">
        <v>132</v>
      </c>
      <c r="BJ27">
        <v>701</v>
      </c>
      <c r="BK27">
        <v>437.1</v>
      </c>
      <c r="BL27">
        <v>37</v>
      </c>
      <c r="BV27">
        <v>0</v>
      </c>
      <c r="BW27">
        <v>39</v>
      </c>
      <c r="BX27">
        <v>0</v>
      </c>
      <c r="BY27">
        <v>39</v>
      </c>
      <c r="BZ27" s="45"/>
      <c r="CA27" s="45"/>
      <c r="CB27" s="45" t="s">
        <v>653</v>
      </c>
      <c r="CC27" s="45" t="s">
        <v>653</v>
      </c>
      <c r="CH27">
        <v>3</v>
      </c>
      <c r="CI27">
        <v>39</v>
      </c>
      <c r="CJ27" t="s">
        <v>654</v>
      </c>
      <c r="CK27">
        <v>0</v>
      </c>
      <c r="CL27">
        <v>39</v>
      </c>
      <c r="CM27" t="s">
        <v>351</v>
      </c>
      <c r="CP27">
        <v>12</v>
      </c>
      <c r="CQ27">
        <v>39</v>
      </c>
      <c r="CT27">
        <v>5</v>
      </c>
      <c r="CU27">
        <v>39</v>
      </c>
      <c r="DL27" s="34" t="s">
        <v>91</v>
      </c>
      <c r="DM27" s="34" t="s">
        <v>91</v>
      </c>
      <c r="DN27" s="34" t="s">
        <v>91</v>
      </c>
      <c r="DQ27" s="40" t="s">
        <v>86</v>
      </c>
      <c r="DR27" t="s">
        <v>213</v>
      </c>
    </row>
    <row r="28" spans="1:122" ht="17.100000000000001" customHeight="1" x14ac:dyDescent="0.55000000000000004">
      <c r="A28" t="s">
        <v>224</v>
      </c>
      <c r="B28" t="s">
        <v>296</v>
      </c>
      <c r="C28" t="s">
        <v>115</v>
      </c>
      <c r="D28" s="34">
        <v>0</v>
      </c>
      <c r="E28">
        <v>4</v>
      </c>
      <c r="F28">
        <v>7</v>
      </c>
      <c r="G28">
        <v>1</v>
      </c>
      <c r="I28">
        <v>1</v>
      </c>
      <c r="J28">
        <v>36</v>
      </c>
      <c r="K28">
        <v>1</v>
      </c>
      <c r="L28" s="34">
        <v>1</v>
      </c>
      <c r="M28" t="s">
        <v>259</v>
      </c>
      <c r="N28" t="s">
        <v>250</v>
      </c>
      <c r="O28">
        <v>2003</v>
      </c>
      <c r="P28" t="s">
        <v>251</v>
      </c>
      <c r="Q28" t="s">
        <v>202</v>
      </c>
      <c r="R28" t="s">
        <v>59</v>
      </c>
      <c r="S28">
        <v>17</v>
      </c>
      <c r="T28" t="s">
        <v>60</v>
      </c>
      <c r="U28" t="s">
        <v>61</v>
      </c>
      <c r="V28" t="s">
        <v>253</v>
      </c>
      <c r="W28" t="s">
        <v>69</v>
      </c>
      <c r="X28" t="s">
        <v>254</v>
      </c>
      <c r="Y28" t="s">
        <v>332</v>
      </c>
      <c r="Z28">
        <v>4.5</v>
      </c>
      <c r="AA28" t="s">
        <v>146</v>
      </c>
      <c r="AB28" s="43" t="s">
        <v>657</v>
      </c>
      <c r="AC28" s="31" t="s">
        <v>493</v>
      </c>
      <c r="AE28">
        <v>49.6</v>
      </c>
      <c r="AF28">
        <v>8.5</v>
      </c>
      <c r="AG28">
        <v>27</v>
      </c>
      <c r="AH28">
        <v>75</v>
      </c>
      <c r="AI28">
        <v>6</v>
      </c>
      <c r="AJ28">
        <v>1.2</v>
      </c>
      <c r="AK28">
        <v>9.6</v>
      </c>
      <c r="AL28">
        <v>0.6</v>
      </c>
      <c r="AM28">
        <v>626</v>
      </c>
      <c r="AN28">
        <v>318</v>
      </c>
      <c r="AU28" t="s">
        <v>7</v>
      </c>
      <c r="AV28" t="s">
        <v>84</v>
      </c>
      <c r="AW28" t="s">
        <v>85</v>
      </c>
      <c r="AX28" t="s">
        <v>270</v>
      </c>
      <c r="AY28" t="s">
        <v>228</v>
      </c>
      <c r="AZ28" t="s">
        <v>111</v>
      </c>
      <c r="BA28" t="s">
        <v>111</v>
      </c>
      <c r="BB28" t="s">
        <v>111</v>
      </c>
      <c r="BC28" t="s">
        <v>270</v>
      </c>
      <c r="BD28" t="s">
        <v>256</v>
      </c>
      <c r="BE28">
        <v>6</v>
      </c>
      <c r="BF28" t="s">
        <v>125</v>
      </c>
      <c r="BH28" t="s">
        <v>90</v>
      </c>
      <c r="BI28" t="s">
        <v>132</v>
      </c>
      <c r="BJ28">
        <v>451</v>
      </c>
      <c r="BK28">
        <v>444</v>
      </c>
      <c r="BL28">
        <v>34</v>
      </c>
      <c r="BM28">
        <v>9.1999999999999993</v>
      </c>
      <c r="BN28">
        <v>0.6</v>
      </c>
      <c r="BO28">
        <v>34</v>
      </c>
      <c r="BP28">
        <v>5.8</v>
      </c>
      <c r="BQ28">
        <v>1.2</v>
      </c>
      <c r="BR28">
        <v>34</v>
      </c>
      <c r="BS28">
        <v>53.1</v>
      </c>
      <c r="BT28">
        <v>10.5</v>
      </c>
      <c r="BU28">
        <v>34</v>
      </c>
      <c r="BZ28" s="45"/>
      <c r="CA28" s="45"/>
      <c r="CB28" s="45" t="s">
        <v>653</v>
      </c>
      <c r="CC28" s="45" t="s">
        <v>653</v>
      </c>
      <c r="CD28" s="53"/>
      <c r="CE28" s="50"/>
      <c r="CH28">
        <v>19</v>
      </c>
      <c r="CI28">
        <v>36</v>
      </c>
      <c r="CJ28" t="s">
        <v>654</v>
      </c>
      <c r="DQ28" s="40" t="s">
        <v>86</v>
      </c>
      <c r="DR28" t="s">
        <v>224</v>
      </c>
    </row>
    <row r="29" spans="1:122" ht="17.100000000000001" customHeight="1" x14ac:dyDescent="0.55000000000000004">
      <c r="A29" t="s">
        <v>224</v>
      </c>
      <c r="B29" t="s">
        <v>296</v>
      </c>
      <c r="C29" t="s">
        <v>114</v>
      </c>
      <c r="D29" s="34">
        <v>0</v>
      </c>
      <c r="E29">
        <v>4</v>
      </c>
      <c r="F29">
        <v>8</v>
      </c>
      <c r="G29">
        <v>1</v>
      </c>
      <c r="J29">
        <v>35</v>
      </c>
      <c r="K29">
        <v>1</v>
      </c>
      <c r="L29" s="34">
        <v>7</v>
      </c>
      <c r="M29" t="s">
        <v>114</v>
      </c>
      <c r="N29" t="s">
        <v>250</v>
      </c>
      <c r="O29">
        <v>2003</v>
      </c>
      <c r="P29" t="s">
        <v>252</v>
      </c>
      <c r="Q29" t="s">
        <v>202</v>
      </c>
      <c r="R29" t="s">
        <v>59</v>
      </c>
      <c r="S29">
        <v>17</v>
      </c>
      <c r="T29" t="s">
        <v>60</v>
      </c>
      <c r="U29" t="s">
        <v>61</v>
      </c>
      <c r="V29" t="s">
        <v>253</v>
      </c>
      <c r="W29" t="s">
        <v>69</v>
      </c>
      <c r="Z29">
        <v>4.5</v>
      </c>
      <c r="AA29" t="s">
        <v>146</v>
      </c>
      <c r="AB29" s="43" t="s">
        <v>657</v>
      </c>
      <c r="AC29" s="31" t="s">
        <v>493</v>
      </c>
      <c r="AE29">
        <v>47.9</v>
      </c>
      <c r="AF29">
        <v>14.2</v>
      </c>
      <c r="AG29">
        <v>17</v>
      </c>
      <c r="AH29">
        <v>49</v>
      </c>
      <c r="AI29">
        <v>5.5</v>
      </c>
      <c r="AJ29">
        <v>1.2</v>
      </c>
      <c r="AK29">
        <v>9.6999999999999993</v>
      </c>
      <c r="AL29">
        <v>0.6</v>
      </c>
      <c r="AM29">
        <v>583</v>
      </c>
      <c r="AN29">
        <v>425</v>
      </c>
      <c r="AU29" t="s">
        <v>7</v>
      </c>
      <c r="AV29" t="s">
        <v>84</v>
      </c>
      <c r="AW29" t="s">
        <v>85</v>
      </c>
      <c r="AX29" t="s">
        <v>270</v>
      </c>
      <c r="AY29" t="s">
        <v>228</v>
      </c>
      <c r="AZ29" t="s">
        <v>111</v>
      </c>
      <c r="BA29" t="s">
        <v>111</v>
      </c>
      <c r="BB29" t="s">
        <v>111</v>
      </c>
      <c r="BC29" t="s">
        <v>270</v>
      </c>
      <c r="BD29" t="s">
        <v>257</v>
      </c>
      <c r="BE29">
        <v>11</v>
      </c>
      <c r="BF29" t="s">
        <v>109</v>
      </c>
      <c r="BH29" t="s">
        <v>90</v>
      </c>
      <c r="BI29" t="s">
        <v>132</v>
      </c>
      <c r="BJ29">
        <v>552</v>
      </c>
      <c r="BK29">
        <v>484</v>
      </c>
      <c r="BL29">
        <v>31</v>
      </c>
      <c r="BM29">
        <v>9.9</v>
      </c>
      <c r="BN29">
        <v>0.6</v>
      </c>
      <c r="BO29">
        <v>31</v>
      </c>
      <c r="BP29">
        <v>5.7</v>
      </c>
      <c r="BQ29">
        <v>1.1000000000000001</v>
      </c>
      <c r="BR29">
        <v>31</v>
      </c>
      <c r="BS29">
        <v>56.6</v>
      </c>
      <c r="BT29">
        <v>12.8</v>
      </c>
      <c r="BU29">
        <v>31</v>
      </c>
      <c r="BZ29" s="45"/>
      <c r="CA29" s="45"/>
      <c r="CB29" s="45" t="s">
        <v>653</v>
      </c>
      <c r="CC29" s="45" t="s">
        <v>653</v>
      </c>
      <c r="CD29" s="53"/>
      <c r="CE29" s="50"/>
      <c r="CH29">
        <v>8</v>
      </c>
      <c r="CI29">
        <v>35</v>
      </c>
      <c r="CJ29" t="s">
        <v>654</v>
      </c>
      <c r="DQ29" s="40" t="s">
        <v>86</v>
      </c>
      <c r="DR29" t="s">
        <v>224</v>
      </c>
    </row>
    <row r="30" spans="1:122" ht="17.100000000000001" customHeight="1" x14ac:dyDescent="0.55000000000000004">
      <c r="A30" t="s">
        <v>127</v>
      </c>
      <c r="B30" t="s">
        <v>296</v>
      </c>
      <c r="C30" t="s">
        <v>115</v>
      </c>
      <c r="D30" s="34">
        <v>0</v>
      </c>
      <c r="E30">
        <v>5</v>
      </c>
      <c r="F30">
        <v>9</v>
      </c>
      <c r="G30">
        <v>1</v>
      </c>
      <c r="I30">
        <v>1</v>
      </c>
      <c r="J30">
        <v>371</v>
      </c>
      <c r="K30">
        <v>1</v>
      </c>
      <c r="L30" s="34">
        <v>1</v>
      </c>
      <c r="M30" t="s">
        <v>115</v>
      </c>
      <c r="N30" t="s">
        <v>128</v>
      </c>
      <c r="O30">
        <v>2004</v>
      </c>
      <c r="P30" t="s">
        <v>129</v>
      </c>
      <c r="Q30" t="s">
        <v>130</v>
      </c>
      <c r="R30" t="s">
        <v>99</v>
      </c>
      <c r="S30">
        <v>125</v>
      </c>
      <c r="T30" t="s">
        <v>60</v>
      </c>
      <c r="U30" t="s">
        <v>61</v>
      </c>
      <c r="V30" t="s">
        <v>133</v>
      </c>
      <c r="W30" t="s">
        <v>69</v>
      </c>
      <c r="X30" t="s">
        <v>325</v>
      </c>
      <c r="Y30" s="35" t="s">
        <v>329</v>
      </c>
      <c r="Z30">
        <v>6.5</v>
      </c>
      <c r="AA30" t="s">
        <v>134</v>
      </c>
      <c r="AB30" s="49" t="s">
        <v>658</v>
      </c>
      <c r="AC30" s="31" t="s">
        <v>492</v>
      </c>
      <c r="AD30" s="31" t="s">
        <v>138</v>
      </c>
      <c r="AE30">
        <v>54</v>
      </c>
      <c r="AF30">
        <v>14</v>
      </c>
      <c r="AH30">
        <v>61</v>
      </c>
      <c r="AI30">
        <v>6.2</v>
      </c>
      <c r="AJ30">
        <v>1.9</v>
      </c>
      <c r="AK30">
        <v>9.9</v>
      </c>
      <c r="AM30">
        <v>643</v>
      </c>
      <c r="AN30">
        <v>347</v>
      </c>
      <c r="AO30">
        <v>111</v>
      </c>
      <c r="AP30">
        <v>30</v>
      </c>
      <c r="AU30" t="s">
        <v>7</v>
      </c>
      <c r="AV30" t="s">
        <v>84</v>
      </c>
      <c r="AW30" t="s">
        <v>85</v>
      </c>
      <c r="AX30" t="s">
        <v>270</v>
      </c>
      <c r="AY30" t="s">
        <v>85</v>
      </c>
      <c r="AZ30" t="s">
        <v>270</v>
      </c>
      <c r="BA30" t="s">
        <v>111</v>
      </c>
      <c r="BB30" t="s">
        <v>111</v>
      </c>
      <c r="BC30" t="s">
        <v>270</v>
      </c>
      <c r="BE30">
        <v>32</v>
      </c>
      <c r="BF30" t="s">
        <v>109</v>
      </c>
      <c r="BG30" t="s">
        <v>131</v>
      </c>
      <c r="BH30" t="s">
        <v>90</v>
      </c>
      <c r="BI30" t="s">
        <v>132</v>
      </c>
      <c r="BJ30">
        <v>374</v>
      </c>
      <c r="BK30">
        <v>366</v>
      </c>
      <c r="BL30">
        <v>371</v>
      </c>
      <c r="BP30">
        <v>5.6</v>
      </c>
      <c r="BQ30">
        <v>1.9</v>
      </c>
      <c r="BR30">
        <v>371</v>
      </c>
      <c r="BS30">
        <v>62</v>
      </c>
      <c r="BT30">
        <v>15.4</v>
      </c>
      <c r="BU30">
        <v>371</v>
      </c>
      <c r="BV30">
        <v>6</v>
      </c>
      <c r="BW30">
        <v>371</v>
      </c>
      <c r="BZ30" s="45"/>
      <c r="CA30" s="45"/>
      <c r="CB30" s="45" t="s">
        <v>653</v>
      </c>
      <c r="CC30" s="45" t="s">
        <v>653</v>
      </c>
      <c r="CH30">
        <v>239</v>
      </c>
      <c r="CI30">
        <v>371</v>
      </c>
      <c r="CJ30" t="s">
        <v>654</v>
      </c>
      <c r="CK30">
        <v>18</v>
      </c>
      <c r="CL30">
        <v>365</v>
      </c>
      <c r="CM30" t="s">
        <v>351</v>
      </c>
      <c r="CP30">
        <v>117</v>
      </c>
      <c r="CQ30">
        <v>365</v>
      </c>
      <c r="CR30">
        <v>110</v>
      </c>
      <c r="CS30">
        <v>365</v>
      </c>
      <c r="CX30">
        <v>26</v>
      </c>
      <c r="CY30">
        <v>365</v>
      </c>
      <c r="DL30" s="34" t="s">
        <v>91</v>
      </c>
      <c r="DM30" s="34" t="s">
        <v>91</v>
      </c>
      <c r="DN30" s="34" t="s">
        <v>91</v>
      </c>
      <c r="DO30" s="34" t="s">
        <v>91</v>
      </c>
      <c r="DQ30" s="40" t="s">
        <v>111</v>
      </c>
      <c r="DR30" t="s">
        <v>127</v>
      </c>
    </row>
    <row r="31" spans="1:122" ht="17.100000000000001" customHeight="1" x14ac:dyDescent="0.55000000000000004">
      <c r="A31" t="s">
        <v>127</v>
      </c>
      <c r="B31" t="s">
        <v>296</v>
      </c>
      <c r="C31" t="s">
        <v>114</v>
      </c>
      <c r="D31" s="34">
        <v>0</v>
      </c>
      <c r="E31">
        <v>5</v>
      </c>
      <c r="F31">
        <v>10</v>
      </c>
      <c r="G31">
        <v>1</v>
      </c>
      <c r="J31">
        <v>370</v>
      </c>
      <c r="K31">
        <v>1</v>
      </c>
      <c r="L31" s="34">
        <v>7</v>
      </c>
      <c r="M31" t="s">
        <v>114</v>
      </c>
      <c r="N31" t="s">
        <v>128</v>
      </c>
      <c r="O31">
        <v>2004</v>
      </c>
      <c r="P31" t="s">
        <v>129</v>
      </c>
      <c r="Q31" t="s">
        <v>130</v>
      </c>
      <c r="R31" t="s">
        <v>99</v>
      </c>
      <c r="S31">
        <v>125</v>
      </c>
      <c r="T31" t="s">
        <v>60</v>
      </c>
      <c r="U31" t="s">
        <v>61</v>
      </c>
      <c r="V31" t="s">
        <v>133</v>
      </c>
      <c r="W31" t="s">
        <v>69</v>
      </c>
      <c r="Y31" s="35" t="s">
        <v>329</v>
      </c>
      <c r="Z31">
        <v>6.5</v>
      </c>
      <c r="AA31" t="s">
        <v>134</v>
      </c>
      <c r="AB31" s="49" t="s">
        <v>658</v>
      </c>
      <c r="AC31" s="31" t="s">
        <v>492</v>
      </c>
      <c r="AD31" s="31" t="s">
        <v>138</v>
      </c>
      <c r="AE31">
        <v>55</v>
      </c>
      <c r="AF31">
        <v>15</v>
      </c>
      <c r="AH31">
        <v>62</v>
      </c>
      <c r="AI31">
        <v>6.2</v>
      </c>
      <c r="AJ31">
        <v>1.9</v>
      </c>
      <c r="AK31">
        <v>9.9</v>
      </c>
      <c r="AM31">
        <v>642</v>
      </c>
      <c r="AN31">
        <v>365</v>
      </c>
      <c r="AO31">
        <v>107</v>
      </c>
      <c r="AP31">
        <v>29</v>
      </c>
      <c r="AU31" t="s">
        <v>7</v>
      </c>
      <c r="AV31" t="s">
        <v>84</v>
      </c>
      <c r="AW31" t="s">
        <v>85</v>
      </c>
      <c r="AX31" t="s">
        <v>270</v>
      </c>
      <c r="AY31" t="s">
        <v>85</v>
      </c>
      <c r="AZ31" t="s">
        <v>270</v>
      </c>
      <c r="BA31" t="s">
        <v>111</v>
      </c>
      <c r="BB31" t="s">
        <v>111</v>
      </c>
      <c r="BC31" t="s">
        <v>270</v>
      </c>
      <c r="BE31">
        <v>22</v>
      </c>
      <c r="BF31" t="s">
        <v>109</v>
      </c>
      <c r="BG31" t="s">
        <v>131</v>
      </c>
      <c r="BH31" t="s">
        <v>90</v>
      </c>
      <c r="BI31" t="s">
        <v>132</v>
      </c>
      <c r="BJ31">
        <v>693</v>
      </c>
      <c r="BK31">
        <v>372.6</v>
      </c>
      <c r="BL31">
        <v>370</v>
      </c>
      <c r="BP31">
        <v>6</v>
      </c>
      <c r="BQ31">
        <v>1.9</v>
      </c>
      <c r="BR31">
        <v>370</v>
      </c>
      <c r="BS31">
        <v>61</v>
      </c>
      <c r="BT31">
        <v>15.4</v>
      </c>
      <c r="BU31">
        <v>370</v>
      </c>
      <c r="BV31">
        <v>7</v>
      </c>
      <c r="BW31">
        <v>370</v>
      </c>
      <c r="BZ31" s="45"/>
      <c r="CA31" s="45"/>
      <c r="CB31" s="45" t="s">
        <v>653</v>
      </c>
      <c r="CC31" s="45" t="s">
        <v>653</v>
      </c>
      <c r="CH31">
        <v>42</v>
      </c>
      <c r="CI31">
        <v>370</v>
      </c>
      <c r="CJ31" t="s">
        <v>654</v>
      </c>
      <c r="CK31">
        <v>4</v>
      </c>
      <c r="CL31">
        <v>369</v>
      </c>
      <c r="CM31" t="s">
        <v>351</v>
      </c>
      <c r="CP31">
        <v>70</v>
      </c>
      <c r="CQ31">
        <v>369</v>
      </c>
      <c r="CR31">
        <v>59</v>
      </c>
      <c r="CS31">
        <v>369</v>
      </c>
      <c r="CX31">
        <v>48</v>
      </c>
      <c r="CY31">
        <v>369</v>
      </c>
      <c r="DL31" s="34" t="s">
        <v>91</v>
      </c>
      <c r="DM31" s="34" t="s">
        <v>91</v>
      </c>
      <c r="DN31" s="34" t="s">
        <v>91</v>
      </c>
      <c r="DO31" s="34" t="s">
        <v>91</v>
      </c>
      <c r="DQ31" s="40" t="s">
        <v>111</v>
      </c>
      <c r="DR31" t="s">
        <v>127</v>
      </c>
    </row>
    <row r="32" spans="1:122" ht="17.100000000000001" customHeight="1" x14ac:dyDescent="0.55000000000000004">
      <c r="A32" t="s">
        <v>207</v>
      </c>
      <c r="B32" t="s">
        <v>296</v>
      </c>
      <c r="C32" t="s">
        <v>115</v>
      </c>
      <c r="D32" s="34">
        <v>0</v>
      </c>
      <c r="E32">
        <v>6</v>
      </c>
      <c r="F32">
        <v>11</v>
      </c>
      <c r="G32">
        <v>1</v>
      </c>
      <c r="I32">
        <v>1</v>
      </c>
      <c r="J32">
        <v>17</v>
      </c>
      <c r="K32">
        <v>0</v>
      </c>
      <c r="L32" s="34">
        <v>1</v>
      </c>
      <c r="M32" t="s">
        <v>115</v>
      </c>
      <c r="N32" t="s">
        <v>208</v>
      </c>
      <c r="O32">
        <v>2004</v>
      </c>
      <c r="P32" t="s">
        <v>209</v>
      </c>
      <c r="Q32" t="s">
        <v>143</v>
      </c>
      <c r="R32" t="s">
        <v>59</v>
      </c>
      <c r="S32">
        <v>2</v>
      </c>
      <c r="T32" t="s">
        <v>60</v>
      </c>
      <c r="U32" t="s">
        <v>61</v>
      </c>
      <c r="V32" t="s">
        <v>210</v>
      </c>
      <c r="W32" t="s">
        <v>69</v>
      </c>
      <c r="X32" t="s">
        <v>326</v>
      </c>
      <c r="Z32">
        <v>3</v>
      </c>
      <c r="AA32" t="s">
        <v>136</v>
      </c>
      <c r="AB32" s="43" t="s">
        <v>659</v>
      </c>
      <c r="AC32" s="31" t="s">
        <v>491</v>
      </c>
      <c r="AE32">
        <v>48.5</v>
      </c>
      <c r="AF32">
        <v>10.4</v>
      </c>
      <c r="AG32">
        <v>14</v>
      </c>
      <c r="AH32">
        <v>82</v>
      </c>
      <c r="AI32">
        <v>5.19</v>
      </c>
      <c r="AJ32">
        <v>1.39</v>
      </c>
      <c r="AK32">
        <v>10.199999999999999</v>
      </c>
      <c r="AL32">
        <v>0.9</v>
      </c>
      <c r="AM32">
        <v>330.9</v>
      </c>
      <c r="AN32">
        <v>281.2</v>
      </c>
      <c r="AU32" t="s">
        <v>7</v>
      </c>
      <c r="AV32" t="s">
        <v>84</v>
      </c>
      <c r="AW32" t="s">
        <v>85</v>
      </c>
      <c r="AX32" t="s">
        <v>270</v>
      </c>
      <c r="AY32" t="s">
        <v>85</v>
      </c>
      <c r="AZ32" t="s">
        <v>270</v>
      </c>
      <c r="BA32" t="s">
        <v>111</v>
      </c>
      <c r="BB32" t="s">
        <v>111</v>
      </c>
      <c r="BC32" t="s">
        <v>270</v>
      </c>
      <c r="BD32" t="s">
        <v>211</v>
      </c>
      <c r="BE32">
        <v>53</v>
      </c>
      <c r="BF32" t="s">
        <v>109</v>
      </c>
      <c r="BH32" t="s">
        <v>90</v>
      </c>
      <c r="BI32" t="s">
        <v>132</v>
      </c>
      <c r="BZ32" s="45"/>
      <c r="CA32" s="45"/>
      <c r="CB32" s="45" t="s">
        <v>653</v>
      </c>
      <c r="CC32" s="45" t="s">
        <v>653</v>
      </c>
      <c r="DQ32" s="40" t="s">
        <v>86</v>
      </c>
      <c r="DR32" t="s">
        <v>207</v>
      </c>
    </row>
    <row r="33" spans="1:122" ht="17.100000000000001" customHeight="1" x14ac:dyDescent="0.55000000000000004">
      <c r="A33" t="s">
        <v>207</v>
      </c>
      <c r="B33" t="s">
        <v>296</v>
      </c>
      <c r="C33" t="s">
        <v>114</v>
      </c>
      <c r="D33" s="34">
        <v>0</v>
      </c>
      <c r="E33">
        <v>6</v>
      </c>
      <c r="F33">
        <v>12</v>
      </c>
      <c r="G33">
        <v>1</v>
      </c>
      <c r="J33">
        <v>5</v>
      </c>
      <c r="K33">
        <v>0</v>
      </c>
      <c r="L33" s="34">
        <v>7</v>
      </c>
      <c r="M33" t="s">
        <v>114</v>
      </c>
      <c r="N33" t="s">
        <v>208</v>
      </c>
      <c r="O33">
        <v>2004</v>
      </c>
      <c r="P33" t="s">
        <v>209</v>
      </c>
      <c r="Q33" t="s">
        <v>143</v>
      </c>
      <c r="R33" t="s">
        <v>59</v>
      </c>
      <c r="S33">
        <v>2</v>
      </c>
      <c r="T33" t="s">
        <v>60</v>
      </c>
      <c r="U33" t="s">
        <v>61</v>
      </c>
      <c r="V33" t="s">
        <v>210</v>
      </c>
      <c r="W33" t="s">
        <v>69</v>
      </c>
      <c r="Z33">
        <v>3</v>
      </c>
      <c r="AA33" t="s">
        <v>136</v>
      </c>
      <c r="AB33" s="43" t="s">
        <v>659</v>
      </c>
      <c r="AC33" s="31" t="s">
        <v>491</v>
      </c>
      <c r="AE33">
        <v>48</v>
      </c>
      <c r="AF33">
        <v>13.1</v>
      </c>
      <c r="AG33">
        <v>4</v>
      </c>
      <c r="AH33">
        <v>80</v>
      </c>
      <c r="AI33">
        <v>4.32</v>
      </c>
      <c r="AJ33">
        <v>1.36</v>
      </c>
      <c r="AK33">
        <v>9.8000000000000007</v>
      </c>
      <c r="AL33">
        <v>0.9</v>
      </c>
      <c r="AM33">
        <v>260.39999999999998</v>
      </c>
      <c r="AN33">
        <v>194.5</v>
      </c>
      <c r="AU33" t="s">
        <v>7</v>
      </c>
      <c r="AV33" t="s">
        <v>84</v>
      </c>
      <c r="AW33" t="s">
        <v>85</v>
      </c>
      <c r="AX33" t="s">
        <v>270</v>
      </c>
      <c r="AY33" t="s">
        <v>85</v>
      </c>
      <c r="AZ33" t="s">
        <v>270</v>
      </c>
      <c r="BA33" t="s">
        <v>111</v>
      </c>
      <c r="BB33" t="s">
        <v>111</v>
      </c>
      <c r="BC33" t="s">
        <v>270</v>
      </c>
      <c r="BD33" t="s">
        <v>314</v>
      </c>
      <c r="BE33">
        <v>80</v>
      </c>
      <c r="BF33" t="s">
        <v>109</v>
      </c>
      <c r="BH33" t="s">
        <v>90</v>
      </c>
      <c r="BI33" t="s">
        <v>132</v>
      </c>
      <c r="BZ33" s="45"/>
      <c r="CA33" s="45"/>
      <c r="CB33" s="45" t="s">
        <v>653</v>
      </c>
      <c r="CC33" s="45" t="s">
        <v>653</v>
      </c>
      <c r="DQ33" s="40" t="s">
        <v>86</v>
      </c>
      <c r="DR33" t="s">
        <v>207</v>
      </c>
    </row>
    <row r="34" spans="1:122" ht="17.100000000000001" customHeight="1" x14ac:dyDescent="0.55000000000000004">
      <c r="A34" t="s">
        <v>221</v>
      </c>
      <c r="B34" t="s">
        <v>296</v>
      </c>
      <c r="C34" t="s">
        <v>114</v>
      </c>
      <c r="D34" s="34">
        <v>0</v>
      </c>
      <c r="E34">
        <v>8</v>
      </c>
      <c r="F34">
        <v>16</v>
      </c>
      <c r="G34">
        <v>1</v>
      </c>
      <c r="J34">
        <v>101</v>
      </c>
      <c r="K34">
        <v>1</v>
      </c>
      <c r="L34" s="34">
        <v>7</v>
      </c>
      <c r="M34" t="s">
        <v>114</v>
      </c>
      <c r="N34" t="s">
        <v>214</v>
      </c>
      <c r="O34">
        <v>2005</v>
      </c>
      <c r="P34" t="s">
        <v>222</v>
      </c>
      <c r="Q34" t="s">
        <v>202</v>
      </c>
      <c r="R34" t="s">
        <v>99</v>
      </c>
      <c r="S34">
        <v>60</v>
      </c>
      <c r="T34" t="s">
        <v>60</v>
      </c>
      <c r="U34" t="s">
        <v>61</v>
      </c>
      <c r="V34" t="s">
        <v>225</v>
      </c>
      <c r="W34" t="s">
        <v>69</v>
      </c>
      <c r="Y34" t="s">
        <v>333</v>
      </c>
      <c r="Z34">
        <v>6.5</v>
      </c>
      <c r="AA34" t="s">
        <v>134</v>
      </c>
      <c r="AB34" s="43" t="s">
        <v>663</v>
      </c>
      <c r="AC34" s="31" t="s">
        <v>489</v>
      </c>
      <c r="AD34" s="31" t="s">
        <v>664</v>
      </c>
      <c r="AE34">
        <v>53.5</v>
      </c>
      <c r="AF34">
        <v>13.9</v>
      </c>
      <c r="AG34">
        <v>64</v>
      </c>
      <c r="AH34">
        <v>63</v>
      </c>
      <c r="AI34">
        <v>6.1</v>
      </c>
      <c r="AJ34">
        <v>1.4</v>
      </c>
      <c r="AK34">
        <v>10.01</v>
      </c>
      <c r="AL34">
        <v>0.9</v>
      </c>
      <c r="AM34">
        <v>832.1</v>
      </c>
      <c r="AN34">
        <v>484</v>
      </c>
      <c r="AU34" t="s">
        <v>7</v>
      </c>
      <c r="AV34" t="s">
        <v>226</v>
      </c>
      <c r="AW34" t="s">
        <v>227</v>
      </c>
      <c r="AX34" t="s">
        <v>111</v>
      </c>
      <c r="AY34" t="s">
        <v>228</v>
      </c>
      <c r="AZ34" t="s">
        <v>111</v>
      </c>
      <c r="BA34" t="s">
        <v>111</v>
      </c>
      <c r="BB34" t="s">
        <v>111</v>
      </c>
      <c r="BC34" t="s">
        <v>270</v>
      </c>
      <c r="BE34">
        <v>24</v>
      </c>
      <c r="BF34" t="s">
        <v>109</v>
      </c>
      <c r="BH34" t="s">
        <v>90</v>
      </c>
      <c r="BI34" t="s">
        <v>132</v>
      </c>
      <c r="BJ34">
        <v>852</v>
      </c>
      <c r="BK34">
        <v>551</v>
      </c>
      <c r="BL34">
        <v>100</v>
      </c>
      <c r="BM34">
        <v>10.1</v>
      </c>
      <c r="BN34">
        <v>1</v>
      </c>
      <c r="BO34">
        <v>100</v>
      </c>
      <c r="BP34">
        <v>5.8</v>
      </c>
      <c r="BQ34">
        <v>1</v>
      </c>
      <c r="BR34">
        <v>100</v>
      </c>
      <c r="BS34">
        <v>58.1</v>
      </c>
      <c r="BT34">
        <v>13.06</v>
      </c>
      <c r="BU34">
        <v>100</v>
      </c>
      <c r="BV34">
        <v>2</v>
      </c>
      <c r="BW34">
        <v>101</v>
      </c>
      <c r="BZ34" s="45"/>
      <c r="CA34" s="45"/>
      <c r="CB34" s="45" t="s">
        <v>653</v>
      </c>
      <c r="CC34" s="45" t="s">
        <v>653</v>
      </c>
      <c r="CD34">
        <v>26</v>
      </c>
      <c r="CE34">
        <v>101</v>
      </c>
      <c r="CH34">
        <v>13</v>
      </c>
      <c r="CI34">
        <v>100</v>
      </c>
      <c r="CJ34" t="s">
        <v>654</v>
      </c>
      <c r="CP34">
        <v>22</v>
      </c>
      <c r="CQ34">
        <v>101</v>
      </c>
      <c r="CR34">
        <v>12</v>
      </c>
      <c r="CS34">
        <v>101</v>
      </c>
      <c r="CX34">
        <v>13</v>
      </c>
      <c r="CY34">
        <v>101</v>
      </c>
      <c r="CZ34">
        <v>2</v>
      </c>
      <c r="DA34">
        <v>101</v>
      </c>
      <c r="DB34">
        <v>12</v>
      </c>
      <c r="DC34">
        <v>101</v>
      </c>
      <c r="DD34">
        <v>2</v>
      </c>
      <c r="DE34">
        <v>101</v>
      </c>
      <c r="DF34">
        <v>18</v>
      </c>
      <c r="DG34">
        <v>101</v>
      </c>
      <c r="DH34">
        <v>19</v>
      </c>
      <c r="DI34">
        <v>101</v>
      </c>
      <c r="DL34" s="34" t="s">
        <v>91</v>
      </c>
      <c r="DN34" s="34" t="s">
        <v>91</v>
      </c>
      <c r="DO34" s="34" t="s">
        <v>91</v>
      </c>
      <c r="DP34" s="34" t="s">
        <v>91</v>
      </c>
      <c r="DQ34" s="40" t="s">
        <v>86</v>
      </c>
      <c r="DR34" t="s">
        <v>221</v>
      </c>
    </row>
    <row r="35" spans="1:122" ht="17.100000000000001" customHeight="1" x14ac:dyDescent="0.55000000000000004">
      <c r="A35" t="s">
        <v>221</v>
      </c>
      <c r="B35" t="s">
        <v>296</v>
      </c>
      <c r="C35" t="s">
        <v>115</v>
      </c>
      <c r="D35" s="34">
        <v>0</v>
      </c>
      <c r="E35">
        <v>8</v>
      </c>
      <c r="F35">
        <v>15</v>
      </c>
      <c r="G35">
        <v>1</v>
      </c>
      <c r="I35">
        <v>1</v>
      </c>
      <c r="J35">
        <v>294</v>
      </c>
      <c r="K35">
        <v>1</v>
      </c>
      <c r="L35" s="34">
        <v>1</v>
      </c>
      <c r="M35" t="s">
        <v>115</v>
      </c>
      <c r="N35" t="s">
        <v>214</v>
      </c>
      <c r="O35">
        <v>2005</v>
      </c>
      <c r="P35" t="s">
        <v>222</v>
      </c>
      <c r="Q35" t="s">
        <v>202</v>
      </c>
      <c r="R35" t="s">
        <v>99</v>
      </c>
      <c r="S35">
        <v>60</v>
      </c>
      <c r="T35" t="s">
        <v>60</v>
      </c>
      <c r="U35" t="s">
        <v>61</v>
      </c>
      <c r="V35" t="s">
        <v>225</v>
      </c>
      <c r="W35" t="s">
        <v>69</v>
      </c>
      <c r="X35" t="s">
        <v>325</v>
      </c>
      <c r="Y35" t="s">
        <v>333</v>
      </c>
      <c r="Z35">
        <v>6.5</v>
      </c>
      <c r="AA35" t="s">
        <v>134</v>
      </c>
      <c r="AB35" s="43" t="s">
        <v>663</v>
      </c>
      <c r="AC35" s="31" t="s">
        <v>489</v>
      </c>
      <c r="AD35" s="31" t="s">
        <v>664</v>
      </c>
      <c r="AE35">
        <v>51.8</v>
      </c>
      <c r="AF35">
        <v>14</v>
      </c>
      <c r="AG35">
        <v>181</v>
      </c>
      <c r="AH35">
        <v>62</v>
      </c>
      <c r="AI35">
        <v>6.1</v>
      </c>
      <c r="AJ35">
        <v>1.71</v>
      </c>
      <c r="AK35">
        <v>9.7899999999999991</v>
      </c>
      <c r="AL35">
        <v>0.86</v>
      </c>
      <c r="AM35">
        <v>847.9</v>
      </c>
      <c r="AN35">
        <v>688</v>
      </c>
      <c r="AU35" t="s">
        <v>7</v>
      </c>
      <c r="AV35" t="s">
        <v>226</v>
      </c>
      <c r="AW35" t="s">
        <v>227</v>
      </c>
      <c r="AX35" t="s">
        <v>111</v>
      </c>
      <c r="AY35" t="s">
        <v>228</v>
      </c>
      <c r="AZ35" t="s">
        <v>111</v>
      </c>
      <c r="BA35" t="s">
        <v>111</v>
      </c>
      <c r="BB35" t="s">
        <v>111</v>
      </c>
      <c r="BC35" t="s">
        <v>270</v>
      </c>
      <c r="BE35">
        <v>26</v>
      </c>
      <c r="BF35" t="s">
        <v>109</v>
      </c>
      <c r="BH35" t="s">
        <v>90</v>
      </c>
      <c r="BI35" t="s">
        <v>132</v>
      </c>
      <c r="BJ35">
        <v>525.5</v>
      </c>
      <c r="BK35">
        <v>510.81</v>
      </c>
      <c r="BL35">
        <v>288</v>
      </c>
      <c r="BM35">
        <v>9.1</v>
      </c>
      <c r="BN35">
        <v>1.71</v>
      </c>
      <c r="BO35">
        <v>288</v>
      </c>
      <c r="BP35">
        <v>5.5</v>
      </c>
      <c r="BQ35">
        <v>1.7</v>
      </c>
      <c r="BR35">
        <v>289</v>
      </c>
      <c r="BS35">
        <v>50</v>
      </c>
      <c r="BT35">
        <v>15.43</v>
      </c>
      <c r="BU35">
        <v>288</v>
      </c>
      <c r="BV35">
        <v>3</v>
      </c>
      <c r="BW35">
        <v>294</v>
      </c>
      <c r="BZ35" s="45"/>
      <c r="CA35" s="45"/>
      <c r="CB35" s="45" t="s">
        <v>653</v>
      </c>
      <c r="CC35" s="45" t="s">
        <v>653</v>
      </c>
      <c r="CD35">
        <v>79</v>
      </c>
      <c r="CE35">
        <v>294</v>
      </c>
      <c r="CH35">
        <v>187</v>
      </c>
      <c r="CI35">
        <v>288</v>
      </c>
      <c r="CJ35" t="s">
        <v>654</v>
      </c>
      <c r="CP35">
        <v>88</v>
      </c>
      <c r="CQ35">
        <v>294</v>
      </c>
      <c r="CR35">
        <v>68</v>
      </c>
      <c r="CS35">
        <v>294</v>
      </c>
      <c r="CX35">
        <v>53</v>
      </c>
      <c r="CY35">
        <v>294</v>
      </c>
      <c r="CZ35">
        <v>0</v>
      </c>
      <c r="DA35">
        <v>294</v>
      </c>
      <c r="DB35">
        <v>50</v>
      </c>
      <c r="DC35">
        <v>294</v>
      </c>
      <c r="DD35">
        <v>24</v>
      </c>
      <c r="DE35">
        <v>294</v>
      </c>
      <c r="DF35">
        <v>35</v>
      </c>
      <c r="DG35">
        <v>294</v>
      </c>
      <c r="DH35">
        <v>71</v>
      </c>
      <c r="DI35">
        <v>294</v>
      </c>
      <c r="DL35" s="34" t="s">
        <v>91</v>
      </c>
      <c r="DN35" s="34" t="s">
        <v>91</v>
      </c>
      <c r="DO35" s="34" t="s">
        <v>91</v>
      </c>
      <c r="DP35" s="34" t="s">
        <v>91</v>
      </c>
      <c r="DQ35" s="40" t="s">
        <v>86</v>
      </c>
      <c r="DR35" t="s">
        <v>221</v>
      </c>
    </row>
    <row r="36" spans="1:122" ht="17.100000000000001" customHeight="1" x14ac:dyDescent="0.55000000000000004">
      <c r="A36" t="s">
        <v>55</v>
      </c>
      <c r="B36" t="s">
        <v>275</v>
      </c>
      <c r="C36" s="31" t="s">
        <v>70</v>
      </c>
      <c r="D36" s="34">
        <v>0</v>
      </c>
      <c r="E36">
        <v>9</v>
      </c>
      <c r="F36">
        <v>17</v>
      </c>
      <c r="G36">
        <v>1</v>
      </c>
      <c r="H36">
        <v>1</v>
      </c>
      <c r="I36">
        <v>1</v>
      </c>
      <c r="J36">
        <v>87</v>
      </c>
      <c r="K36">
        <v>1</v>
      </c>
      <c r="L36" s="34">
        <v>4</v>
      </c>
      <c r="M36" t="s">
        <v>56</v>
      </c>
      <c r="N36" t="s">
        <v>95</v>
      </c>
      <c r="O36">
        <v>2008</v>
      </c>
      <c r="P36" t="s">
        <v>57</v>
      </c>
      <c r="Q36" t="s">
        <v>58</v>
      </c>
      <c r="R36" t="s">
        <v>59</v>
      </c>
      <c r="S36">
        <v>42</v>
      </c>
      <c r="T36" t="s">
        <v>60</v>
      </c>
      <c r="U36" t="s">
        <v>61</v>
      </c>
      <c r="V36" t="s">
        <v>68</v>
      </c>
      <c r="W36" t="s">
        <v>69</v>
      </c>
      <c r="X36" t="s">
        <v>325</v>
      </c>
      <c r="Y36" t="s">
        <v>72</v>
      </c>
      <c r="Z36">
        <v>6.75</v>
      </c>
      <c r="AA36" t="s">
        <v>74</v>
      </c>
      <c r="AB36" s="51" t="s">
        <v>665</v>
      </c>
      <c r="AC36" s="31" t="s">
        <v>490</v>
      </c>
      <c r="AD36" s="31" t="s">
        <v>76</v>
      </c>
      <c r="AE36">
        <v>57.7</v>
      </c>
      <c r="AF36">
        <v>14.9</v>
      </c>
      <c r="AG36">
        <v>52</v>
      </c>
      <c r="AH36">
        <v>60</v>
      </c>
      <c r="AI36">
        <v>5.0999999999999996</v>
      </c>
      <c r="AJ36" t="s">
        <v>78</v>
      </c>
      <c r="AK36">
        <v>9.6</v>
      </c>
      <c r="AL36" t="s">
        <v>80</v>
      </c>
      <c r="AM36">
        <v>597</v>
      </c>
      <c r="AN36" t="s">
        <v>77</v>
      </c>
      <c r="AO36">
        <v>49</v>
      </c>
      <c r="AP36">
        <v>56</v>
      </c>
      <c r="AQ36">
        <v>81</v>
      </c>
      <c r="AR36">
        <v>93</v>
      </c>
      <c r="AS36">
        <v>29</v>
      </c>
      <c r="AT36">
        <v>33</v>
      </c>
      <c r="AU36" t="s">
        <v>7</v>
      </c>
      <c r="AV36" t="s">
        <v>84</v>
      </c>
      <c r="AW36" t="s">
        <v>85</v>
      </c>
      <c r="AX36" t="s">
        <v>270</v>
      </c>
      <c r="AY36" t="s">
        <v>85</v>
      </c>
      <c r="AZ36" t="s">
        <v>270</v>
      </c>
      <c r="BA36" t="s">
        <v>86</v>
      </c>
      <c r="BB36" t="s">
        <v>86</v>
      </c>
      <c r="BC36" t="s">
        <v>270</v>
      </c>
      <c r="BD36" t="s">
        <v>88</v>
      </c>
      <c r="BE36">
        <v>17</v>
      </c>
      <c r="BF36" t="s">
        <v>109</v>
      </c>
      <c r="BH36" t="s">
        <v>90</v>
      </c>
      <c r="BI36" t="s">
        <v>86</v>
      </c>
      <c r="BV36">
        <v>3</v>
      </c>
      <c r="BW36">
        <v>87</v>
      </c>
      <c r="BZ36" s="45"/>
      <c r="CA36" s="45"/>
      <c r="CB36" s="45" t="s">
        <v>653</v>
      </c>
      <c r="CC36" s="45" t="s">
        <v>653</v>
      </c>
      <c r="CH36">
        <v>51</v>
      </c>
      <c r="CI36">
        <v>75</v>
      </c>
      <c r="CJ36" t="s">
        <v>654</v>
      </c>
      <c r="CK36">
        <v>6</v>
      </c>
      <c r="CL36">
        <v>87</v>
      </c>
      <c r="CM36" t="s">
        <v>352</v>
      </c>
      <c r="CP36">
        <v>9</v>
      </c>
      <c r="CQ36">
        <v>87</v>
      </c>
      <c r="CR36">
        <v>5</v>
      </c>
      <c r="CS36">
        <v>87</v>
      </c>
      <c r="CT36">
        <v>6</v>
      </c>
      <c r="CU36">
        <v>87</v>
      </c>
      <c r="CX36">
        <v>0</v>
      </c>
      <c r="CY36">
        <v>87</v>
      </c>
      <c r="CZ36">
        <v>0</v>
      </c>
      <c r="DA36">
        <v>87</v>
      </c>
      <c r="DB36">
        <v>6</v>
      </c>
      <c r="DC36">
        <v>87</v>
      </c>
      <c r="DF36">
        <v>7</v>
      </c>
      <c r="DG36">
        <v>87</v>
      </c>
      <c r="DH36">
        <v>7</v>
      </c>
      <c r="DI36">
        <v>87</v>
      </c>
      <c r="DL36" s="34" t="s">
        <v>91</v>
      </c>
      <c r="DM36" s="34" t="s">
        <v>91</v>
      </c>
      <c r="DN36" s="34" t="s">
        <v>91</v>
      </c>
      <c r="DO36" s="34" t="s">
        <v>91</v>
      </c>
      <c r="DP36" s="34" t="s">
        <v>91</v>
      </c>
      <c r="DQ36" s="40" t="s">
        <v>111</v>
      </c>
      <c r="DR36" t="s">
        <v>55</v>
      </c>
    </row>
    <row r="37" spans="1:122" ht="17.100000000000001" customHeight="1" x14ac:dyDescent="0.55000000000000004">
      <c r="A37" t="s">
        <v>55</v>
      </c>
      <c r="B37" t="s">
        <v>275</v>
      </c>
      <c r="C37" t="s">
        <v>71</v>
      </c>
      <c r="D37" s="34">
        <v>0</v>
      </c>
      <c r="E37">
        <v>9</v>
      </c>
      <c r="F37">
        <v>18</v>
      </c>
      <c r="G37">
        <v>1</v>
      </c>
      <c r="H37">
        <v>1</v>
      </c>
      <c r="J37">
        <v>86</v>
      </c>
      <c r="K37">
        <v>1</v>
      </c>
      <c r="L37" s="34">
        <v>5</v>
      </c>
      <c r="M37" t="s">
        <v>67</v>
      </c>
      <c r="N37" t="s">
        <v>95</v>
      </c>
      <c r="O37">
        <v>2008</v>
      </c>
      <c r="P37" t="s">
        <v>57</v>
      </c>
      <c r="Q37" t="s">
        <v>58</v>
      </c>
      <c r="R37" t="s">
        <v>59</v>
      </c>
      <c r="S37">
        <v>42</v>
      </c>
      <c r="T37" t="s">
        <v>60</v>
      </c>
      <c r="U37" t="s">
        <v>61</v>
      </c>
      <c r="V37" t="s">
        <v>68</v>
      </c>
      <c r="W37" t="s">
        <v>69</v>
      </c>
      <c r="Y37" t="s">
        <v>72</v>
      </c>
      <c r="Z37">
        <v>6.75</v>
      </c>
      <c r="AA37" t="s">
        <v>74</v>
      </c>
      <c r="AB37" s="51" t="s">
        <v>665</v>
      </c>
      <c r="AC37" s="31" t="s">
        <v>490</v>
      </c>
      <c r="AD37" s="31" t="s">
        <v>76</v>
      </c>
      <c r="AE37">
        <v>59</v>
      </c>
      <c r="AF37">
        <v>12.4</v>
      </c>
      <c r="AG37">
        <v>45</v>
      </c>
      <c r="AH37">
        <v>52</v>
      </c>
      <c r="AI37">
        <v>5.2</v>
      </c>
      <c r="AJ37" t="s">
        <v>79</v>
      </c>
      <c r="AK37">
        <v>9.6999999999999993</v>
      </c>
      <c r="AL37" t="s">
        <v>81</v>
      </c>
      <c r="AM37">
        <v>621</v>
      </c>
      <c r="AN37" t="s">
        <v>82</v>
      </c>
      <c r="AO37">
        <v>61</v>
      </c>
      <c r="AP37">
        <v>71</v>
      </c>
      <c r="AQ37">
        <v>86</v>
      </c>
      <c r="AR37">
        <v>100</v>
      </c>
      <c r="AS37">
        <v>36</v>
      </c>
      <c r="AT37">
        <v>42</v>
      </c>
      <c r="AU37" t="s">
        <v>7</v>
      </c>
      <c r="AV37" t="s">
        <v>84</v>
      </c>
      <c r="AW37" t="s">
        <v>85</v>
      </c>
      <c r="AX37" t="s">
        <v>270</v>
      </c>
      <c r="AY37" t="s">
        <v>85</v>
      </c>
      <c r="AZ37" t="s">
        <v>270</v>
      </c>
      <c r="BA37" t="s">
        <v>86</v>
      </c>
      <c r="BB37" t="s">
        <v>86</v>
      </c>
      <c r="BC37" t="s">
        <v>270</v>
      </c>
      <c r="BD37" t="s">
        <v>89</v>
      </c>
      <c r="BE37">
        <v>33</v>
      </c>
      <c r="BF37" t="s">
        <v>109</v>
      </c>
      <c r="BH37" t="s">
        <v>90</v>
      </c>
      <c r="BI37" t="s">
        <v>86</v>
      </c>
      <c r="BV37">
        <v>3</v>
      </c>
      <c r="BW37">
        <v>86</v>
      </c>
      <c r="BZ37" s="45"/>
      <c r="CA37" s="45"/>
      <c r="CB37" s="45" t="s">
        <v>653</v>
      </c>
      <c r="CC37" s="45" t="s">
        <v>653</v>
      </c>
      <c r="CH37">
        <v>23</v>
      </c>
      <c r="CI37">
        <v>64</v>
      </c>
      <c r="CJ37" t="s">
        <v>654</v>
      </c>
      <c r="CK37">
        <v>0</v>
      </c>
      <c r="CL37">
        <v>86</v>
      </c>
      <c r="CM37" t="s">
        <v>352</v>
      </c>
      <c r="CP37">
        <v>0</v>
      </c>
      <c r="CQ37">
        <v>86</v>
      </c>
      <c r="CR37">
        <v>0</v>
      </c>
      <c r="CS37">
        <v>86</v>
      </c>
      <c r="CT37">
        <v>8</v>
      </c>
      <c r="CU37">
        <v>86</v>
      </c>
      <c r="CX37">
        <v>6</v>
      </c>
      <c r="CY37">
        <v>86</v>
      </c>
      <c r="CZ37">
        <v>1</v>
      </c>
      <c r="DA37">
        <v>86</v>
      </c>
      <c r="DB37">
        <v>5</v>
      </c>
      <c r="DC37">
        <v>86</v>
      </c>
      <c r="DF37">
        <v>0</v>
      </c>
      <c r="DG37">
        <v>86</v>
      </c>
      <c r="DH37">
        <v>9</v>
      </c>
      <c r="DI37">
        <v>86</v>
      </c>
      <c r="DL37" s="34" t="s">
        <v>91</v>
      </c>
      <c r="DM37" s="34" t="s">
        <v>91</v>
      </c>
      <c r="DN37" s="34" t="s">
        <v>91</v>
      </c>
      <c r="DO37" s="34" t="s">
        <v>91</v>
      </c>
      <c r="DP37" s="34" t="s">
        <v>91</v>
      </c>
      <c r="DQ37" s="40" t="s">
        <v>111</v>
      </c>
      <c r="DR37" t="s">
        <v>55</v>
      </c>
    </row>
    <row r="38" spans="1:122" ht="17.100000000000001" customHeight="1" x14ac:dyDescent="0.55000000000000004">
      <c r="A38" t="s">
        <v>113</v>
      </c>
      <c r="B38" t="s">
        <v>629</v>
      </c>
      <c r="C38" t="s">
        <v>114</v>
      </c>
      <c r="D38" s="34">
        <v>0</v>
      </c>
      <c r="E38">
        <v>10</v>
      </c>
      <c r="F38">
        <v>20</v>
      </c>
      <c r="G38">
        <v>1</v>
      </c>
      <c r="H38">
        <v>1</v>
      </c>
      <c r="J38">
        <v>30</v>
      </c>
      <c r="K38">
        <v>1</v>
      </c>
      <c r="L38" s="34">
        <v>7</v>
      </c>
      <c r="M38" t="s">
        <v>114</v>
      </c>
      <c r="N38" t="s">
        <v>116</v>
      </c>
      <c r="O38">
        <v>2008</v>
      </c>
      <c r="P38" t="s">
        <v>117</v>
      </c>
      <c r="Q38" t="s">
        <v>118</v>
      </c>
      <c r="R38" t="s">
        <v>119</v>
      </c>
      <c r="S38">
        <v>22</v>
      </c>
      <c r="T38" t="s">
        <v>60</v>
      </c>
      <c r="U38" t="s">
        <v>61</v>
      </c>
      <c r="V38" t="s">
        <v>120</v>
      </c>
      <c r="W38" t="s">
        <v>69</v>
      </c>
      <c r="Z38">
        <v>0.75</v>
      </c>
      <c r="AA38" t="s">
        <v>135</v>
      </c>
      <c r="AB38" s="45" t="s">
        <v>563</v>
      </c>
      <c r="AC38" s="31" t="s">
        <v>488</v>
      </c>
      <c r="AD38" s="31" t="s">
        <v>122</v>
      </c>
      <c r="AE38">
        <v>51.8</v>
      </c>
      <c r="AF38">
        <v>7.5</v>
      </c>
      <c r="AG38">
        <v>25</v>
      </c>
      <c r="AH38">
        <v>83.3</v>
      </c>
      <c r="AI38">
        <v>5.94</v>
      </c>
      <c r="AJ38">
        <v>1.1299999999999999</v>
      </c>
      <c r="AK38">
        <v>10.34</v>
      </c>
      <c r="AL38">
        <v>0.59</v>
      </c>
      <c r="AM38">
        <v>601</v>
      </c>
      <c r="AN38" t="s">
        <v>315</v>
      </c>
      <c r="AU38" t="s">
        <v>7</v>
      </c>
      <c r="AV38" t="s">
        <v>84</v>
      </c>
      <c r="AW38" t="s">
        <v>121</v>
      </c>
      <c r="AX38" t="s">
        <v>111</v>
      </c>
      <c r="AY38" t="s">
        <v>121</v>
      </c>
      <c r="AZ38" t="s">
        <v>270</v>
      </c>
      <c r="BA38" t="s">
        <v>111</v>
      </c>
      <c r="BB38" t="s">
        <v>111</v>
      </c>
      <c r="BC38" t="s">
        <v>270</v>
      </c>
      <c r="BD38" t="s">
        <v>124</v>
      </c>
      <c r="BE38">
        <v>0</v>
      </c>
      <c r="BF38" t="s">
        <v>125</v>
      </c>
      <c r="BH38" t="s">
        <v>126</v>
      </c>
      <c r="BI38" t="s">
        <v>86</v>
      </c>
      <c r="BJ38">
        <v>595.5</v>
      </c>
      <c r="BK38">
        <v>500</v>
      </c>
      <c r="BL38">
        <v>30</v>
      </c>
      <c r="BV38">
        <v>0</v>
      </c>
      <c r="BW38">
        <v>30</v>
      </c>
      <c r="BX38">
        <v>0</v>
      </c>
      <c r="BY38">
        <v>30</v>
      </c>
      <c r="BZ38" s="45"/>
      <c r="CA38" s="45"/>
      <c r="CB38" s="45" t="s">
        <v>653</v>
      </c>
      <c r="CC38" s="45" t="s">
        <v>653</v>
      </c>
      <c r="CD38">
        <v>0</v>
      </c>
      <c r="CE38">
        <v>30</v>
      </c>
      <c r="CK38">
        <v>0</v>
      </c>
      <c r="CL38">
        <v>30</v>
      </c>
      <c r="CP38">
        <v>0</v>
      </c>
      <c r="CQ38">
        <v>30</v>
      </c>
      <c r="CR38">
        <v>0</v>
      </c>
      <c r="CS38">
        <v>30</v>
      </c>
      <c r="CV38">
        <v>0</v>
      </c>
      <c r="CW38">
        <v>30</v>
      </c>
      <c r="DF38">
        <v>0</v>
      </c>
      <c r="DG38">
        <v>30</v>
      </c>
      <c r="DH38">
        <v>0</v>
      </c>
      <c r="DI38">
        <v>30</v>
      </c>
      <c r="DL38" s="34" t="s">
        <v>91</v>
      </c>
      <c r="DM38" s="34" t="s">
        <v>91</v>
      </c>
      <c r="DN38" s="34" t="s">
        <v>91</v>
      </c>
      <c r="DO38" s="34" t="s">
        <v>91</v>
      </c>
      <c r="DP38" s="34" t="s">
        <v>91</v>
      </c>
      <c r="DQ38" s="40" t="s">
        <v>111</v>
      </c>
      <c r="DR38" t="s">
        <v>113</v>
      </c>
    </row>
    <row r="39" spans="1:122" ht="17.100000000000001" customHeight="1" x14ac:dyDescent="0.55000000000000004">
      <c r="A39" t="s">
        <v>113</v>
      </c>
      <c r="B39" t="s">
        <v>629</v>
      </c>
      <c r="C39" t="s">
        <v>115</v>
      </c>
      <c r="D39" s="34">
        <v>0</v>
      </c>
      <c r="E39">
        <v>10</v>
      </c>
      <c r="F39">
        <v>19</v>
      </c>
      <c r="G39">
        <v>1</v>
      </c>
      <c r="H39">
        <v>1</v>
      </c>
      <c r="I39">
        <v>1</v>
      </c>
      <c r="J39">
        <v>91</v>
      </c>
      <c r="K39">
        <v>1</v>
      </c>
      <c r="L39" s="34">
        <v>1</v>
      </c>
      <c r="M39" t="s">
        <v>115</v>
      </c>
      <c r="N39" t="s">
        <v>116</v>
      </c>
      <c r="O39">
        <v>2008</v>
      </c>
      <c r="P39" t="s">
        <v>117</v>
      </c>
      <c r="Q39" t="s">
        <v>118</v>
      </c>
      <c r="R39" t="s">
        <v>119</v>
      </c>
      <c r="S39">
        <v>22</v>
      </c>
      <c r="T39" t="s">
        <v>60</v>
      </c>
      <c r="U39" t="s">
        <v>61</v>
      </c>
      <c r="V39" t="s">
        <v>120</v>
      </c>
      <c r="W39" t="s">
        <v>69</v>
      </c>
      <c r="X39" t="s">
        <v>327</v>
      </c>
      <c r="Z39">
        <v>0.75</v>
      </c>
      <c r="AA39" t="s">
        <v>135</v>
      </c>
      <c r="AB39" s="45" t="s">
        <v>563</v>
      </c>
      <c r="AC39" s="31" t="s">
        <v>488</v>
      </c>
      <c r="AD39" s="31" t="s">
        <v>122</v>
      </c>
      <c r="AU39" t="s">
        <v>7</v>
      </c>
      <c r="AV39" t="s">
        <v>84</v>
      </c>
      <c r="AW39" t="s">
        <v>121</v>
      </c>
      <c r="AX39" t="s">
        <v>111</v>
      </c>
      <c r="AY39" t="s">
        <v>121</v>
      </c>
      <c r="AZ39" t="s">
        <v>270</v>
      </c>
      <c r="BA39" t="s">
        <v>111</v>
      </c>
      <c r="BB39" t="s">
        <v>111</v>
      </c>
      <c r="BC39" t="s">
        <v>270</v>
      </c>
      <c r="BD39" t="s">
        <v>231</v>
      </c>
      <c r="BE39">
        <v>14.2</v>
      </c>
      <c r="BF39" t="s">
        <v>109</v>
      </c>
      <c r="BH39" t="s">
        <v>126</v>
      </c>
      <c r="BI39" t="s">
        <v>86</v>
      </c>
      <c r="BV39">
        <v>0</v>
      </c>
      <c r="BW39">
        <v>91</v>
      </c>
      <c r="BX39">
        <v>0</v>
      </c>
      <c r="BY39">
        <v>91</v>
      </c>
      <c r="BZ39" s="45"/>
      <c r="CA39" s="45"/>
      <c r="CB39" s="45" t="s">
        <v>653</v>
      </c>
      <c r="CC39" s="45" t="s">
        <v>653</v>
      </c>
      <c r="CD39">
        <v>5</v>
      </c>
      <c r="CE39">
        <v>91</v>
      </c>
      <c r="CK39">
        <v>9</v>
      </c>
      <c r="CL39">
        <v>90</v>
      </c>
      <c r="CP39">
        <v>7</v>
      </c>
      <c r="CQ39">
        <v>90</v>
      </c>
      <c r="CR39">
        <v>6</v>
      </c>
      <c r="CS39">
        <v>90</v>
      </c>
      <c r="CV39">
        <v>1</v>
      </c>
      <c r="CW39">
        <v>91</v>
      </c>
      <c r="DF39">
        <v>2</v>
      </c>
      <c r="DG39">
        <v>90</v>
      </c>
      <c r="DH39">
        <v>1</v>
      </c>
      <c r="DI39">
        <v>90</v>
      </c>
      <c r="DL39" s="34" t="s">
        <v>91</v>
      </c>
      <c r="DM39" s="34" t="s">
        <v>91</v>
      </c>
      <c r="DN39" s="34" t="s">
        <v>91</v>
      </c>
      <c r="DO39" s="34" t="s">
        <v>91</v>
      </c>
      <c r="DP39" s="34" t="s">
        <v>91</v>
      </c>
      <c r="DQ39" s="40" t="s">
        <v>111</v>
      </c>
      <c r="DR39" t="s">
        <v>113</v>
      </c>
    </row>
    <row r="40" spans="1:122" ht="14.1" customHeight="1" x14ac:dyDescent="0.55000000000000004">
      <c r="A40" t="s">
        <v>174</v>
      </c>
      <c r="B40" t="s">
        <v>182</v>
      </c>
      <c r="C40" t="s">
        <v>114</v>
      </c>
      <c r="D40" s="34">
        <v>0</v>
      </c>
      <c r="E40">
        <v>11</v>
      </c>
      <c r="F40">
        <v>22</v>
      </c>
      <c r="G40">
        <v>1</v>
      </c>
      <c r="H40">
        <v>1</v>
      </c>
      <c r="J40">
        <v>71</v>
      </c>
      <c r="K40">
        <v>1</v>
      </c>
      <c r="L40" s="34">
        <v>7</v>
      </c>
      <c r="M40" t="s">
        <v>114</v>
      </c>
      <c r="N40" t="s">
        <v>176</v>
      </c>
      <c r="O40">
        <v>2008</v>
      </c>
      <c r="P40" t="s">
        <v>177</v>
      </c>
      <c r="Q40" t="s">
        <v>178</v>
      </c>
      <c r="R40" t="s">
        <v>119</v>
      </c>
      <c r="S40">
        <v>29</v>
      </c>
      <c r="T40" t="s">
        <v>60</v>
      </c>
      <c r="U40" t="s">
        <v>61</v>
      </c>
      <c r="V40" t="s">
        <v>179</v>
      </c>
      <c r="W40" t="s">
        <v>69</v>
      </c>
      <c r="Y40" t="s">
        <v>330</v>
      </c>
      <c r="Z40">
        <v>3.5</v>
      </c>
      <c r="AA40" t="s">
        <v>137</v>
      </c>
      <c r="AB40" s="45" t="s">
        <v>666</v>
      </c>
      <c r="AC40" s="31" t="s">
        <v>487</v>
      </c>
      <c r="AE40">
        <v>55.7</v>
      </c>
      <c r="AF40">
        <v>11.7</v>
      </c>
      <c r="AG40">
        <v>37</v>
      </c>
      <c r="AH40">
        <v>52.1</v>
      </c>
      <c r="AI40">
        <v>6.06</v>
      </c>
      <c r="AJ40">
        <v>1.39</v>
      </c>
      <c r="AK40">
        <v>10.15</v>
      </c>
      <c r="AL40">
        <v>0.62</v>
      </c>
      <c r="AM40">
        <v>552</v>
      </c>
      <c r="AN40" t="s">
        <v>181</v>
      </c>
      <c r="AU40" t="s">
        <v>7</v>
      </c>
      <c r="AV40" t="s">
        <v>84</v>
      </c>
      <c r="AW40" t="s">
        <v>183</v>
      </c>
      <c r="AX40" t="s">
        <v>111</v>
      </c>
      <c r="AY40" t="s">
        <v>85</v>
      </c>
      <c r="AZ40" t="s">
        <v>270</v>
      </c>
      <c r="BA40" t="s">
        <v>111</v>
      </c>
      <c r="BB40" t="s">
        <v>111</v>
      </c>
      <c r="BC40" t="s">
        <v>270</v>
      </c>
      <c r="BD40" t="s">
        <v>186</v>
      </c>
      <c r="BE40">
        <v>3</v>
      </c>
      <c r="BF40" t="s">
        <v>125</v>
      </c>
      <c r="BH40" t="s">
        <v>126</v>
      </c>
      <c r="BI40" t="s">
        <v>111</v>
      </c>
      <c r="BM40">
        <v>10.24</v>
      </c>
      <c r="BN40">
        <v>0.64</v>
      </c>
      <c r="BO40">
        <v>71</v>
      </c>
      <c r="BP40">
        <v>6.05</v>
      </c>
      <c r="BQ40">
        <v>1.49</v>
      </c>
      <c r="BR40">
        <v>71</v>
      </c>
      <c r="BS40">
        <v>61.83</v>
      </c>
      <c r="BT40">
        <v>14.74</v>
      </c>
      <c r="BU40">
        <v>71</v>
      </c>
      <c r="BV40">
        <v>0</v>
      </c>
      <c r="BW40">
        <v>71</v>
      </c>
      <c r="BX40">
        <v>0</v>
      </c>
      <c r="BY40">
        <v>71</v>
      </c>
      <c r="BZ40" s="45"/>
      <c r="CA40" s="45"/>
      <c r="CB40" s="45">
        <v>0</v>
      </c>
      <c r="CC40" s="45">
        <v>71</v>
      </c>
      <c r="CD40">
        <v>0</v>
      </c>
      <c r="CE40" s="45">
        <v>71</v>
      </c>
      <c r="CH40">
        <v>2</v>
      </c>
      <c r="CI40">
        <v>71</v>
      </c>
      <c r="CJ40" t="s">
        <v>187</v>
      </c>
      <c r="CK40">
        <v>0</v>
      </c>
      <c r="CL40">
        <v>71</v>
      </c>
      <c r="CP40">
        <v>14</v>
      </c>
      <c r="CQ40">
        <v>71</v>
      </c>
      <c r="CR40">
        <v>4</v>
      </c>
      <c r="CS40">
        <v>71</v>
      </c>
      <c r="DF40">
        <v>8</v>
      </c>
      <c r="DG40">
        <v>71</v>
      </c>
      <c r="DL40" s="34" t="s">
        <v>91</v>
      </c>
      <c r="DM40" s="34" t="s">
        <v>91</v>
      </c>
      <c r="DN40" s="34" t="s">
        <v>91</v>
      </c>
      <c r="DO40" s="34" t="s">
        <v>91</v>
      </c>
      <c r="DQ40" s="40" t="s">
        <v>111</v>
      </c>
      <c r="DR40" t="s">
        <v>174</v>
      </c>
    </row>
    <row r="41" spans="1:122" ht="15" customHeight="1" x14ac:dyDescent="0.55000000000000004">
      <c r="A41" t="s">
        <v>174</v>
      </c>
      <c r="B41" t="s">
        <v>182</v>
      </c>
      <c r="C41" t="s">
        <v>115</v>
      </c>
      <c r="D41" s="34">
        <v>0</v>
      </c>
      <c r="E41">
        <v>11</v>
      </c>
      <c r="F41">
        <v>21</v>
      </c>
      <c r="G41">
        <v>1</v>
      </c>
      <c r="H41">
        <v>1</v>
      </c>
      <c r="I41">
        <v>1</v>
      </c>
      <c r="J41">
        <v>72</v>
      </c>
      <c r="K41">
        <v>1</v>
      </c>
      <c r="L41" s="34">
        <v>1</v>
      </c>
      <c r="M41" t="s">
        <v>115</v>
      </c>
      <c r="N41" t="s">
        <v>176</v>
      </c>
      <c r="O41">
        <v>2008</v>
      </c>
      <c r="P41" t="s">
        <v>177</v>
      </c>
      <c r="Q41" t="s">
        <v>178</v>
      </c>
      <c r="R41" t="s">
        <v>119</v>
      </c>
      <c r="S41">
        <v>29</v>
      </c>
      <c r="T41" t="s">
        <v>60</v>
      </c>
      <c r="U41" t="s">
        <v>61</v>
      </c>
      <c r="V41" t="s">
        <v>179</v>
      </c>
      <c r="W41" t="s">
        <v>69</v>
      </c>
      <c r="X41" t="s">
        <v>325</v>
      </c>
      <c r="Y41" t="s">
        <v>330</v>
      </c>
      <c r="Z41">
        <v>3.5</v>
      </c>
      <c r="AA41" t="s">
        <v>137</v>
      </c>
      <c r="AB41" s="45" t="s">
        <v>666</v>
      </c>
      <c r="AC41" s="31" t="s">
        <v>487</v>
      </c>
      <c r="AE41">
        <v>54.7</v>
      </c>
      <c r="AF41">
        <v>11</v>
      </c>
      <c r="AG41">
        <v>40</v>
      </c>
      <c r="AH41">
        <v>55.6</v>
      </c>
      <c r="AI41">
        <v>6.18</v>
      </c>
      <c r="AJ41">
        <v>1.33</v>
      </c>
      <c r="AK41">
        <v>10.220000000000001</v>
      </c>
      <c r="AL41">
        <v>0.61</v>
      </c>
      <c r="AM41">
        <v>606.5</v>
      </c>
      <c r="AN41" t="s">
        <v>180</v>
      </c>
      <c r="AU41" t="s">
        <v>7</v>
      </c>
      <c r="AV41" t="s">
        <v>84</v>
      </c>
      <c r="AW41" t="s">
        <v>183</v>
      </c>
      <c r="AX41" t="s">
        <v>111</v>
      </c>
      <c r="AY41" t="s">
        <v>85</v>
      </c>
      <c r="AZ41" t="s">
        <v>270</v>
      </c>
      <c r="BA41" t="s">
        <v>111</v>
      </c>
      <c r="BB41" t="s">
        <v>111</v>
      </c>
      <c r="BC41" t="s">
        <v>270</v>
      </c>
      <c r="BD41" t="s">
        <v>185</v>
      </c>
      <c r="BE41">
        <v>3</v>
      </c>
      <c r="BF41" t="s">
        <v>125</v>
      </c>
      <c r="BH41" t="s">
        <v>126</v>
      </c>
      <c r="BI41" t="s">
        <v>111</v>
      </c>
      <c r="BM41">
        <v>9.2899999999999991</v>
      </c>
      <c r="BN41">
        <v>0.82</v>
      </c>
      <c r="BO41">
        <v>72</v>
      </c>
      <c r="BP41">
        <v>5.55</v>
      </c>
      <c r="BQ41">
        <v>1.48</v>
      </c>
      <c r="BR41">
        <v>72</v>
      </c>
      <c r="BS41">
        <v>51.62</v>
      </c>
      <c r="BT41">
        <v>14.71</v>
      </c>
      <c r="BU41">
        <v>72</v>
      </c>
      <c r="BV41">
        <v>0</v>
      </c>
      <c r="BW41">
        <v>72</v>
      </c>
      <c r="BX41">
        <v>0</v>
      </c>
      <c r="BY41">
        <v>72</v>
      </c>
      <c r="BZ41" s="45"/>
      <c r="CA41" s="45"/>
      <c r="CB41" s="45">
        <v>1</v>
      </c>
      <c r="CC41" s="45">
        <v>72</v>
      </c>
      <c r="CD41">
        <v>2</v>
      </c>
      <c r="CE41" s="45">
        <v>72</v>
      </c>
      <c r="CH41">
        <v>37</v>
      </c>
      <c r="CI41">
        <v>72</v>
      </c>
      <c r="CJ41" t="s">
        <v>187</v>
      </c>
      <c r="CK41">
        <v>4</v>
      </c>
      <c r="CL41">
        <v>72</v>
      </c>
      <c r="CP41">
        <v>26</v>
      </c>
      <c r="CQ41">
        <v>72</v>
      </c>
      <c r="CR41">
        <v>16</v>
      </c>
      <c r="CS41">
        <v>72</v>
      </c>
      <c r="DF41">
        <v>18</v>
      </c>
      <c r="DG41">
        <v>72</v>
      </c>
      <c r="DL41" s="34" t="s">
        <v>91</v>
      </c>
      <c r="DM41" s="34" t="s">
        <v>91</v>
      </c>
      <c r="DN41" s="34" t="s">
        <v>91</v>
      </c>
      <c r="DO41" s="34" t="s">
        <v>91</v>
      </c>
      <c r="DQ41" s="40" t="s">
        <v>111</v>
      </c>
      <c r="DR41" t="s">
        <v>174</v>
      </c>
    </row>
    <row r="42" spans="1:122" ht="16.5" customHeight="1" x14ac:dyDescent="0.55000000000000004">
      <c r="A42" t="s">
        <v>223</v>
      </c>
      <c r="B42" t="s">
        <v>629</v>
      </c>
      <c r="C42" t="s">
        <v>115</v>
      </c>
      <c r="D42" s="34">
        <v>0</v>
      </c>
      <c r="E42">
        <v>12</v>
      </c>
      <c r="F42">
        <v>23</v>
      </c>
      <c r="G42">
        <v>1</v>
      </c>
      <c r="I42">
        <v>1</v>
      </c>
      <c r="J42">
        <v>32</v>
      </c>
      <c r="K42">
        <v>1</v>
      </c>
      <c r="L42" s="34">
        <v>1</v>
      </c>
      <c r="M42" t="s">
        <v>115</v>
      </c>
      <c r="N42" t="s">
        <v>232</v>
      </c>
      <c r="O42">
        <v>2008</v>
      </c>
      <c r="P42" t="s">
        <v>233</v>
      </c>
      <c r="Q42" t="s">
        <v>662</v>
      </c>
      <c r="R42" t="s">
        <v>99</v>
      </c>
      <c r="S42">
        <v>17</v>
      </c>
      <c r="T42" t="s">
        <v>60</v>
      </c>
      <c r="U42" t="s">
        <v>61</v>
      </c>
      <c r="V42" t="s">
        <v>234</v>
      </c>
      <c r="W42" t="s">
        <v>69</v>
      </c>
      <c r="X42" t="s">
        <v>325</v>
      </c>
      <c r="Y42" t="s">
        <v>328</v>
      </c>
      <c r="Z42">
        <v>12</v>
      </c>
      <c r="AA42" t="s">
        <v>100</v>
      </c>
      <c r="AB42" s="51" t="s">
        <v>667</v>
      </c>
      <c r="AC42" s="31" t="s">
        <v>486</v>
      </c>
      <c r="AD42" s="31" t="s">
        <v>236</v>
      </c>
      <c r="AE42">
        <v>50.3</v>
      </c>
      <c r="AF42">
        <v>13.3</v>
      </c>
      <c r="AG42">
        <v>12</v>
      </c>
      <c r="AH42">
        <v>63</v>
      </c>
      <c r="AI42">
        <v>6.8</v>
      </c>
      <c r="AJ42">
        <v>1.26</v>
      </c>
      <c r="AK42">
        <v>9.8000000000000007</v>
      </c>
      <c r="AL42">
        <v>0.83</v>
      </c>
      <c r="AM42">
        <v>713</v>
      </c>
      <c r="AN42">
        <v>399</v>
      </c>
      <c r="AU42" t="s">
        <v>7</v>
      </c>
      <c r="AV42" t="s">
        <v>84</v>
      </c>
      <c r="AW42" t="s">
        <v>316</v>
      </c>
      <c r="AX42" t="s">
        <v>111</v>
      </c>
      <c r="AY42" t="s">
        <v>228</v>
      </c>
      <c r="AZ42" t="s">
        <v>111</v>
      </c>
      <c r="BA42" t="s">
        <v>111</v>
      </c>
      <c r="BB42" t="s">
        <v>111</v>
      </c>
      <c r="BC42" t="s">
        <v>270</v>
      </c>
      <c r="BD42" t="s">
        <v>238</v>
      </c>
      <c r="BE42">
        <v>38</v>
      </c>
      <c r="BF42" t="s">
        <v>109</v>
      </c>
      <c r="BH42" t="s">
        <v>90</v>
      </c>
      <c r="BI42" t="s">
        <v>86</v>
      </c>
      <c r="BJ42">
        <v>307</v>
      </c>
      <c r="BK42">
        <v>218</v>
      </c>
      <c r="BL42">
        <v>19</v>
      </c>
      <c r="BM42">
        <v>9.1999999999999993</v>
      </c>
      <c r="BN42">
        <v>0.83</v>
      </c>
      <c r="BO42">
        <v>19</v>
      </c>
      <c r="BP42">
        <v>5.9</v>
      </c>
      <c r="BQ42">
        <v>1.57</v>
      </c>
      <c r="BR42">
        <v>19</v>
      </c>
      <c r="BS42">
        <v>54.1</v>
      </c>
      <c r="BT42">
        <v>15.3</v>
      </c>
      <c r="BU42">
        <v>19</v>
      </c>
      <c r="BV42">
        <v>3</v>
      </c>
      <c r="BW42">
        <v>32</v>
      </c>
      <c r="BZ42" s="45"/>
      <c r="CA42" s="45"/>
      <c r="CB42" s="45" t="s">
        <v>653</v>
      </c>
      <c r="CC42" s="45" t="s">
        <v>653</v>
      </c>
      <c r="DL42" s="34" t="s">
        <v>91</v>
      </c>
      <c r="DQ42" s="40" t="s">
        <v>86</v>
      </c>
      <c r="DR42" t="s">
        <v>223</v>
      </c>
    </row>
    <row r="43" spans="1:122" ht="16.5" customHeight="1" x14ac:dyDescent="0.55000000000000004">
      <c r="A43" t="s">
        <v>223</v>
      </c>
      <c r="B43" t="s">
        <v>629</v>
      </c>
      <c r="C43" t="s">
        <v>114</v>
      </c>
      <c r="D43" s="34">
        <v>0</v>
      </c>
      <c r="E43">
        <v>12</v>
      </c>
      <c r="F43">
        <v>24</v>
      </c>
      <c r="G43">
        <v>1</v>
      </c>
      <c r="J43">
        <v>16</v>
      </c>
      <c r="K43">
        <v>1</v>
      </c>
      <c r="L43" s="34">
        <v>7</v>
      </c>
      <c r="M43" t="s">
        <v>114</v>
      </c>
      <c r="N43" t="s">
        <v>232</v>
      </c>
      <c r="O43">
        <v>2008</v>
      </c>
      <c r="P43" t="s">
        <v>233</v>
      </c>
      <c r="Q43" t="s">
        <v>662</v>
      </c>
      <c r="R43" t="s">
        <v>99</v>
      </c>
      <c r="S43">
        <v>17</v>
      </c>
      <c r="T43" t="s">
        <v>60</v>
      </c>
      <c r="U43" t="s">
        <v>61</v>
      </c>
      <c r="V43" t="s">
        <v>234</v>
      </c>
      <c r="W43" t="s">
        <v>69</v>
      </c>
      <c r="Z43">
        <v>12</v>
      </c>
      <c r="AA43" t="s">
        <v>100</v>
      </c>
      <c r="AB43" s="51" t="s">
        <v>667</v>
      </c>
      <c r="AC43" s="31" t="s">
        <v>486</v>
      </c>
      <c r="AD43" s="31" t="s">
        <v>236</v>
      </c>
      <c r="AE43">
        <v>51.5</v>
      </c>
      <c r="AF43">
        <v>14.1</v>
      </c>
      <c r="AG43">
        <v>9</v>
      </c>
      <c r="AH43">
        <v>69</v>
      </c>
      <c r="AI43">
        <v>6.6</v>
      </c>
      <c r="AJ43">
        <v>1.08</v>
      </c>
      <c r="AK43">
        <v>9.6999999999999993</v>
      </c>
      <c r="AL43">
        <v>0.87</v>
      </c>
      <c r="AM43">
        <v>703</v>
      </c>
      <c r="AN43">
        <v>378</v>
      </c>
      <c r="AU43" t="s">
        <v>7</v>
      </c>
      <c r="AV43" t="s">
        <v>84</v>
      </c>
      <c r="AW43" t="s">
        <v>316</v>
      </c>
      <c r="AX43" t="s">
        <v>111</v>
      </c>
      <c r="AY43" t="s">
        <v>228</v>
      </c>
      <c r="AZ43" t="s">
        <v>111</v>
      </c>
      <c r="BA43" t="s">
        <v>111</v>
      </c>
      <c r="BB43" t="s">
        <v>111</v>
      </c>
      <c r="BC43" t="s">
        <v>270</v>
      </c>
      <c r="BD43" t="s">
        <v>239</v>
      </c>
      <c r="BE43">
        <v>19</v>
      </c>
      <c r="BF43" t="s">
        <v>109</v>
      </c>
      <c r="BH43" t="s">
        <v>90</v>
      </c>
      <c r="BI43" t="s">
        <v>86</v>
      </c>
      <c r="BJ43">
        <v>829</v>
      </c>
      <c r="BK43">
        <v>543</v>
      </c>
      <c r="BL43">
        <v>13</v>
      </c>
      <c r="BM43">
        <v>9.8000000000000007</v>
      </c>
      <c r="BN43">
        <v>1.08</v>
      </c>
      <c r="BO43">
        <v>13</v>
      </c>
      <c r="BP43">
        <v>6.1</v>
      </c>
      <c r="BQ43">
        <v>1.19</v>
      </c>
      <c r="BR43">
        <v>13</v>
      </c>
      <c r="BS43">
        <v>60.1</v>
      </c>
      <c r="BT43">
        <v>13.6</v>
      </c>
      <c r="BU43">
        <v>13</v>
      </c>
      <c r="BV43">
        <v>2</v>
      </c>
      <c r="BW43">
        <v>16</v>
      </c>
      <c r="BZ43" s="45"/>
      <c r="CA43" s="45"/>
      <c r="CB43" s="45" t="s">
        <v>653</v>
      </c>
      <c r="CC43" s="45" t="s">
        <v>653</v>
      </c>
      <c r="DL43" s="34" t="s">
        <v>91</v>
      </c>
      <c r="DQ43" s="40" t="s">
        <v>86</v>
      </c>
      <c r="DR43" t="s">
        <v>223</v>
      </c>
    </row>
    <row r="44" spans="1:122" ht="16.5" customHeight="1" x14ac:dyDescent="0.55000000000000004">
      <c r="A44" t="s">
        <v>240</v>
      </c>
      <c r="B44" t="s">
        <v>629</v>
      </c>
      <c r="C44" t="s">
        <v>115</v>
      </c>
      <c r="D44" s="34">
        <v>0</v>
      </c>
      <c r="E44">
        <v>13</v>
      </c>
      <c r="F44">
        <v>25</v>
      </c>
      <c r="G44">
        <v>1</v>
      </c>
      <c r="H44">
        <v>1</v>
      </c>
      <c r="I44">
        <v>1</v>
      </c>
      <c r="J44">
        <v>368</v>
      </c>
      <c r="K44">
        <v>1</v>
      </c>
      <c r="L44" s="34">
        <v>1</v>
      </c>
      <c r="M44" t="s">
        <v>115</v>
      </c>
      <c r="N44" t="s">
        <v>241</v>
      </c>
      <c r="O44">
        <v>2008</v>
      </c>
      <c r="P44" t="s">
        <v>242</v>
      </c>
      <c r="Q44" t="s">
        <v>243</v>
      </c>
      <c r="R44" t="s">
        <v>244</v>
      </c>
      <c r="S44">
        <v>111</v>
      </c>
      <c r="T44" t="s">
        <v>60</v>
      </c>
      <c r="U44" t="s">
        <v>61</v>
      </c>
      <c r="V44" t="s">
        <v>245</v>
      </c>
      <c r="W44" t="s">
        <v>69</v>
      </c>
      <c r="X44" t="s">
        <v>325</v>
      </c>
      <c r="Y44" t="s">
        <v>334</v>
      </c>
      <c r="Z44">
        <v>5.75</v>
      </c>
      <c r="AA44" t="s">
        <v>247</v>
      </c>
      <c r="AB44" s="45" t="s">
        <v>668</v>
      </c>
      <c r="AC44" s="31" t="s">
        <v>484</v>
      </c>
      <c r="AD44" s="31" t="s">
        <v>248</v>
      </c>
      <c r="AE44">
        <v>58.5</v>
      </c>
      <c r="AF44">
        <v>14.5</v>
      </c>
      <c r="AG44">
        <v>224</v>
      </c>
      <c r="AH44">
        <v>61</v>
      </c>
      <c r="AI44">
        <v>5.5</v>
      </c>
      <c r="AJ44">
        <v>1.7</v>
      </c>
      <c r="AK44">
        <v>9.6999999999999993</v>
      </c>
      <c r="AL44">
        <v>0.8</v>
      </c>
      <c r="AM44">
        <v>505</v>
      </c>
      <c r="AN44">
        <v>147</v>
      </c>
      <c r="AU44" t="s">
        <v>7</v>
      </c>
      <c r="AV44" t="s">
        <v>84</v>
      </c>
      <c r="AW44" t="s">
        <v>85</v>
      </c>
      <c r="AX44" t="s">
        <v>270</v>
      </c>
      <c r="AY44" t="s">
        <v>85</v>
      </c>
      <c r="AZ44" t="s">
        <v>270</v>
      </c>
      <c r="BA44" t="s">
        <v>86</v>
      </c>
      <c r="BB44" t="s">
        <v>86</v>
      </c>
      <c r="BC44" t="s">
        <v>270</v>
      </c>
      <c r="BE44">
        <v>24</v>
      </c>
      <c r="BF44" t="s">
        <v>109</v>
      </c>
      <c r="BH44" t="s">
        <v>90</v>
      </c>
      <c r="BI44" t="s">
        <v>86</v>
      </c>
      <c r="BJ44">
        <v>264</v>
      </c>
      <c r="BK44">
        <v>168</v>
      </c>
      <c r="BL44">
        <v>368</v>
      </c>
      <c r="BM44">
        <v>9</v>
      </c>
      <c r="BN44">
        <v>0.8</v>
      </c>
      <c r="BO44">
        <v>368</v>
      </c>
      <c r="BP44">
        <v>5.0999999999999996</v>
      </c>
      <c r="BQ44">
        <v>1.6</v>
      </c>
      <c r="BR44">
        <v>368</v>
      </c>
      <c r="BS44">
        <v>45.7</v>
      </c>
      <c r="BT44">
        <v>14.9</v>
      </c>
      <c r="BU44">
        <v>368</v>
      </c>
      <c r="BV44">
        <v>11</v>
      </c>
      <c r="BW44">
        <v>368</v>
      </c>
      <c r="BZ44" s="45"/>
      <c r="CA44" s="45"/>
      <c r="CB44" s="45" t="s">
        <v>653</v>
      </c>
      <c r="CC44" s="45" t="s">
        <v>653</v>
      </c>
      <c r="CH44">
        <v>261</v>
      </c>
      <c r="CI44">
        <v>368</v>
      </c>
      <c r="CJ44" t="s">
        <v>246</v>
      </c>
      <c r="CK44">
        <v>18</v>
      </c>
      <c r="CL44">
        <v>365</v>
      </c>
      <c r="CM44" t="s">
        <v>351</v>
      </c>
      <c r="CP44">
        <v>117</v>
      </c>
      <c r="CQ44">
        <v>365</v>
      </c>
      <c r="CR44">
        <v>88</v>
      </c>
      <c r="CS44">
        <v>365</v>
      </c>
      <c r="CX44">
        <v>26</v>
      </c>
      <c r="CY44">
        <v>365</v>
      </c>
      <c r="DB44">
        <v>18</v>
      </c>
      <c r="DC44">
        <v>365</v>
      </c>
      <c r="DH44">
        <v>47</v>
      </c>
      <c r="DI44">
        <v>365</v>
      </c>
      <c r="DL44" s="34" t="s">
        <v>91</v>
      </c>
      <c r="DM44" s="34" t="s">
        <v>91</v>
      </c>
      <c r="DN44" s="34" t="s">
        <v>91</v>
      </c>
      <c r="DO44" s="34" t="s">
        <v>91</v>
      </c>
      <c r="DP44" s="34" t="s">
        <v>91</v>
      </c>
      <c r="DQ44" s="40" t="s">
        <v>111</v>
      </c>
      <c r="DR44" t="s">
        <v>240</v>
      </c>
    </row>
    <row r="45" spans="1:122" ht="16.5" customHeight="1" x14ac:dyDescent="0.55000000000000004">
      <c r="A45" t="s">
        <v>240</v>
      </c>
      <c r="B45" t="s">
        <v>629</v>
      </c>
      <c r="C45" t="s">
        <v>165</v>
      </c>
      <c r="D45" s="34">
        <v>0</v>
      </c>
      <c r="E45">
        <v>13</v>
      </c>
      <c r="F45">
        <v>26</v>
      </c>
      <c r="G45">
        <v>1</v>
      </c>
      <c r="H45">
        <v>1</v>
      </c>
      <c r="J45">
        <v>184</v>
      </c>
      <c r="K45">
        <v>1</v>
      </c>
      <c r="L45" s="34">
        <v>8</v>
      </c>
      <c r="M45" t="s">
        <v>462</v>
      </c>
      <c r="N45" t="s">
        <v>241</v>
      </c>
      <c r="O45">
        <v>2008</v>
      </c>
      <c r="P45" t="s">
        <v>242</v>
      </c>
      <c r="Q45" t="s">
        <v>243</v>
      </c>
      <c r="R45" t="s">
        <v>244</v>
      </c>
      <c r="S45">
        <v>111</v>
      </c>
      <c r="T45" t="s">
        <v>60</v>
      </c>
      <c r="U45" t="s">
        <v>61</v>
      </c>
      <c r="V45" t="s">
        <v>245</v>
      </c>
      <c r="W45" t="s">
        <v>69</v>
      </c>
      <c r="Z45">
        <v>5.75</v>
      </c>
      <c r="AA45" t="s">
        <v>247</v>
      </c>
      <c r="AB45" s="45" t="s">
        <v>668</v>
      </c>
      <c r="AC45" s="31" t="s">
        <v>485</v>
      </c>
      <c r="AD45" s="31" t="s">
        <v>248</v>
      </c>
      <c r="AE45">
        <v>58.3</v>
      </c>
      <c r="AF45">
        <v>14.5</v>
      </c>
      <c r="AG45">
        <v>117</v>
      </c>
      <c r="AH45">
        <v>64</v>
      </c>
      <c r="AI45">
        <v>5.4</v>
      </c>
      <c r="AJ45">
        <v>1.5</v>
      </c>
      <c r="AK45">
        <v>9.6999999999999993</v>
      </c>
      <c r="AL45">
        <v>0.8</v>
      </c>
      <c r="AM45">
        <v>507</v>
      </c>
      <c r="AN45">
        <v>143</v>
      </c>
      <c r="AU45" t="s">
        <v>7</v>
      </c>
      <c r="AV45" t="s">
        <v>84</v>
      </c>
      <c r="AW45" t="s">
        <v>85</v>
      </c>
      <c r="AX45" t="s">
        <v>270</v>
      </c>
      <c r="AY45" t="s">
        <v>85</v>
      </c>
      <c r="AZ45" t="s">
        <v>270</v>
      </c>
      <c r="BA45" t="s">
        <v>86</v>
      </c>
      <c r="BB45" t="s">
        <v>86</v>
      </c>
      <c r="BC45" t="s">
        <v>270</v>
      </c>
      <c r="BE45">
        <v>18</v>
      </c>
      <c r="BF45" t="s">
        <v>109</v>
      </c>
      <c r="BH45" t="s">
        <v>90</v>
      </c>
      <c r="BI45" t="s">
        <v>86</v>
      </c>
      <c r="BJ45">
        <v>519</v>
      </c>
      <c r="BK45">
        <v>281</v>
      </c>
      <c r="BL45">
        <v>184</v>
      </c>
      <c r="BM45">
        <v>9.8000000000000007</v>
      </c>
      <c r="BN45">
        <v>0.7</v>
      </c>
      <c r="BO45">
        <v>184</v>
      </c>
      <c r="BP45">
        <v>5.4</v>
      </c>
      <c r="BQ45">
        <v>1.5</v>
      </c>
      <c r="BR45">
        <v>184</v>
      </c>
      <c r="BS45">
        <v>53</v>
      </c>
      <c r="BT45">
        <v>14.7</v>
      </c>
      <c r="BU45">
        <v>184</v>
      </c>
      <c r="BV45">
        <v>6</v>
      </c>
      <c r="BW45">
        <v>184</v>
      </c>
      <c r="BZ45" s="45"/>
      <c r="CA45" s="45"/>
      <c r="CB45" s="45" t="s">
        <v>653</v>
      </c>
      <c r="CC45" s="45" t="s">
        <v>653</v>
      </c>
      <c r="CH45">
        <v>40</v>
      </c>
      <c r="CI45">
        <v>184</v>
      </c>
      <c r="CJ45" t="s">
        <v>246</v>
      </c>
      <c r="CK45">
        <v>2</v>
      </c>
      <c r="CL45">
        <v>182</v>
      </c>
      <c r="CM45" t="s">
        <v>351</v>
      </c>
      <c r="CP45">
        <v>5</v>
      </c>
      <c r="CQ45">
        <v>182</v>
      </c>
      <c r="CR45">
        <v>13</v>
      </c>
      <c r="CS45">
        <v>182</v>
      </c>
      <c r="CX45">
        <v>5</v>
      </c>
      <c r="CY45">
        <v>182</v>
      </c>
      <c r="DB45">
        <v>4</v>
      </c>
      <c r="DC45">
        <v>182</v>
      </c>
      <c r="DH45">
        <v>13</v>
      </c>
      <c r="DI45">
        <v>182</v>
      </c>
      <c r="DL45" s="34" t="s">
        <v>91</v>
      </c>
      <c r="DM45" s="34" t="s">
        <v>91</v>
      </c>
      <c r="DN45" s="34" t="s">
        <v>91</v>
      </c>
      <c r="DO45" s="34" t="s">
        <v>91</v>
      </c>
      <c r="DP45" s="34" t="s">
        <v>91</v>
      </c>
      <c r="DQ45" s="40" t="s">
        <v>111</v>
      </c>
      <c r="DR45" t="s">
        <v>240</v>
      </c>
    </row>
    <row r="46" spans="1:122" ht="16.5" customHeight="1" x14ac:dyDescent="0.55000000000000004">
      <c r="A46" t="s">
        <v>153</v>
      </c>
      <c r="B46" t="s">
        <v>349</v>
      </c>
      <c r="C46" t="s">
        <v>114</v>
      </c>
      <c r="D46" s="34">
        <v>0</v>
      </c>
      <c r="E46">
        <v>14</v>
      </c>
      <c r="F46">
        <v>28</v>
      </c>
      <c r="H46">
        <v>1</v>
      </c>
      <c r="J46">
        <v>102</v>
      </c>
      <c r="K46">
        <v>1</v>
      </c>
      <c r="L46" s="34">
        <v>7</v>
      </c>
      <c r="M46" t="s">
        <v>114</v>
      </c>
      <c r="N46" t="s">
        <v>152</v>
      </c>
      <c r="O46">
        <v>2009</v>
      </c>
      <c r="P46" t="s">
        <v>154</v>
      </c>
      <c r="Q46" t="s">
        <v>143</v>
      </c>
      <c r="R46" t="s">
        <v>99</v>
      </c>
      <c r="T46" t="s">
        <v>60</v>
      </c>
      <c r="U46" t="s">
        <v>61</v>
      </c>
      <c r="V46" t="s">
        <v>155</v>
      </c>
      <c r="W46" t="s">
        <v>69</v>
      </c>
      <c r="Y46" t="s">
        <v>335</v>
      </c>
      <c r="Z46">
        <v>8</v>
      </c>
      <c r="AA46" t="s">
        <v>101</v>
      </c>
      <c r="AB46" s="51" t="s">
        <v>669</v>
      </c>
      <c r="AC46" s="31" t="s">
        <v>483</v>
      </c>
      <c r="AD46" s="31" t="s">
        <v>156</v>
      </c>
      <c r="AE46">
        <v>66.2</v>
      </c>
      <c r="AF46">
        <v>12.2</v>
      </c>
      <c r="AG46">
        <v>60</v>
      </c>
      <c r="AH46">
        <v>59</v>
      </c>
      <c r="AI46">
        <v>3.8</v>
      </c>
      <c r="AJ46">
        <v>0.7</v>
      </c>
      <c r="AK46">
        <v>9.8000000000000007</v>
      </c>
      <c r="AL46">
        <v>0.6</v>
      </c>
      <c r="AM46">
        <v>269.39999999999998</v>
      </c>
      <c r="AN46">
        <v>179.2</v>
      </c>
      <c r="AO46">
        <v>54</v>
      </c>
      <c r="AP46">
        <v>53</v>
      </c>
      <c r="AU46" t="s">
        <v>456</v>
      </c>
      <c r="AW46" t="s">
        <v>85</v>
      </c>
      <c r="AX46" t="s">
        <v>270</v>
      </c>
      <c r="AY46" t="s">
        <v>157</v>
      </c>
      <c r="AZ46" t="s">
        <v>125</v>
      </c>
      <c r="BA46" t="s">
        <v>111</v>
      </c>
      <c r="BB46" t="s">
        <v>111</v>
      </c>
      <c r="BC46" t="s">
        <v>270</v>
      </c>
      <c r="BD46" t="s">
        <v>299</v>
      </c>
      <c r="BE46">
        <v>3</v>
      </c>
      <c r="BF46" t="s">
        <v>125</v>
      </c>
      <c r="BH46" t="s">
        <v>90</v>
      </c>
      <c r="BI46" t="s">
        <v>111</v>
      </c>
      <c r="BM46">
        <v>9.9</v>
      </c>
      <c r="BN46">
        <v>0.6</v>
      </c>
      <c r="BO46">
        <v>80</v>
      </c>
      <c r="BP46">
        <v>4</v>
      </c>
      <c r="BQ46">
        <v>0.7</v>
      </c>
      <c r="BR46">
        <v>81</v>
      </c>
      <c r="BS46">
        <v>38.9</v>
      </c>
      <c r="BT46">
        <v>6.9</v>
      </c>
      <c r="BU46">
        <v>99</v>
      </c>
      <c r="BV46">
        <v>2</v>
      </c>
      <c r="BW46">
        <v>102</v>
      </c>
      <c r="BX46">
        <v>2</v>
      </c>
      <c r="BY46">
        <v>102</v>
      </c>
      <c r="BZ46" s="45"/>
      <c r="CA46" s="45"/>
      <c r="CB46" s="45" t="s">
        <v>653</v>
      </c>
      <c r="CC46" s="45" t="s">
        <v>653</v>
      </c>
      <c r="CD46" s="45">
        <v>0</v>
      </c>
      <c r="CE46" s="45">
        <v>102</v>
      </c>
      <c r="CH46">
        <v>28</v>
      </c>
      <c r="CI46">
        <v>99</v>
      </c>
      <c r="CJ46" t="s">
        <v>230</v>
      </c>
      <c r="CK46">
        <v>1</v>
      </c>
      <c r="CL46">
        <v>100</v>
      </c>
      <c r="CM46" t="s">
        <v>352</v>
      </c>
      <c r="CP46">
        <v>13</v>
      </c>
      <c r="CQ46">
        <v>100</v>
      </c>
      <c r="CR46">
        <v>9</v>
      </c>
      <c r="CS46">
        <v>100</v>
      </c>
      <c r="CV46">
        <v>11</v>
      </c>
      <c r="CW46">
        <v>100</v>
      </c>
      <c r="DD46">
        <v>6</v>
      </c>
      <c r="DE46">
        <v>100</v>
      </c>
      <c r="DH46">
        <v>9</v>
      </c>
      <c r="DI46">
        <v>100</v>
      </c>
      <c r="DL46" s="34" t="s">
        <v>91</v>
      </c>
      <c r="DM46" s="34" t="s">
        <v>91</v>
      </c>
      <c r="DN46" s="34" t="s">
        <v>91</v>
      </c>
      <c r="DO46" s="34" t="s">
        <v>91</v>
      </c>
      <c r="DP46" s="34" t="s">
        <v>91</v>
      </c>
      <c r="DQ46" s="40" t="s">
        <v>111</v>
      </c>
      <c r="DR46" t="s">
        <v>153</v>
      </c>
    </row>
    <row r="47" spans="1:122" ht="16.5" customHeight="1" x14ac:dyDescent="0.55000000000000004">
      <c r="A47" t="s">
        <v>153</v>
      </c>
      <c r="B47" t="s">
        <v>349</v>
      </c>
      <c r="C47" t="s">
        <v>115</v>
      </c>
      <c r="D47" s="34">
        <v>0</v>
      </c>
      <c r="E47">
        <v>14</v>
      </c>
      <c r="F47">
        <v>27</v>
      </c>
      <c r="H47">
        <v>1</v>
      </c>
      <c r="I47">
        <v>1</v>
      </c>
      <c r="J47">
        <v>302</v>
      </c>
      <c r="K47">
        <v>1</v>
      </c>
      <c r="L47" s="34">
        <v>1</v>
      </c>
      <c r="M47" t="s">
        <v>115</v>
      </c>
      <c r="N47" t="s">
        <v>152</v>
      </c>
      <c r="O47">
        <v>2009</v>
      </c>
      <c r="P47" t="s">
        <v>154</v>
      </c>
      <c r="Q47" t="s">
        <v>143</v>
      </c>
      <c r="R47" t="s">
        <v>99</v>
      </c>
      <c r="T47" t="s">
        <v>60</v>
      </c>
      <c r="U47" t="s">
        <v>61</v>
      </c>
      <c r="V47" t="s">
        <v>155</v>
      </c>
      <c r="W47" t="s">
        <v>69</v>
      </c>
      <c r="X47" t="s">
        <v>325</v>
      </c>
      <c r="Y47" t="s">
        <v>335</v>
      </c>
      <c r="Z47">
        <v>8</v>
      </c>
      <c r="AA47" t="s">
        <v>101</v>
      </c>
      <c r="AB47" s="51" t="s">
        <v>669</v>
      </c>
      <c r="AC47" s="31" t="s">
        <v>483</v>
      </c>
      <c r="AD47" s="31" t="s">
        <v>156</v>
      </c>
      <c r="AE47">
        <v>64.7</v>
      </c>
      <c r="AF47">
        <v>13.3</v>
      </c>
      <c r="AG47">
        <v>177</v>
      </c>
      <c r="AH47">
        <v>59</v>
      </c>
      <c r="AI47">
        <v>3.8</v>
      </c>
      <c r="AJ47">
        <v>0.7</v>
      </c>
      <c r="AK47">
        <v>9.8000000000000007</v>
      </c>
      <c r="AL47">
        <v>0.6</v>
      </c>
      <c r="AM47">
        <v>261.8</v>
      </c>
      <c r="AN47">
        <v>167.5</v>
      </c>
      <c r="AO47">
        <v>122</v>
      </c>
      <c r="AP47">
        <v>40</v>
      </c>
      <c r="AU47" t="s">
        <v>456</v>
      </c>
      <c r="AW47" t="s">
        <v>85</v>
      </c>
      <c r="AX47" t="s">
        <v>270</v>
      </c>
      <c r="AY47" t="s">
        <v>157</v>
      </c>
      <c r="AZ47" t="s">
        <v>125</v>
      </c>
      <c r="BA47" t="s">
        <v>111</v>
      </c>
      <c r="BB47" t="s">
        <v>111</v>
      </c>
      <c r="BC47" t="s">
        <v>270</v>
      </c>
      <c r="BD47" t="s">
        <v>298</v>
      </c>
      <c r="BE47">
        <v>3</v>
      </c>
      <c r="BF47" t="s">
        <v>125</v>
      </c>
      <c r="BH47" t="s">
        <v>90</v>
      </c>
      <c r="BI47" t="s">
        <v>111</v>
      </c>
      <c r="BM47">
        <v>8.9</v>
      </c>
      <c r="BN47">
        <v>0.8</v>
      </c>
      <c r="BO47">
        <v>214</v>
      </c>
      <c r="BP47">
        <v>4.5</v>
      </c>
      <c r="BQ47">
        <v>1</v>
      </c>
      <c r="BR47">
        <v>215</v>
      </c>
      <c r="BS47">
        <v>40.1</v>
      </c>
      <c r="BT47">
        <v>8.3000000000000007</v>
      </c>
      <c r="BU47">
        <v>293</v>
      </c>
      <c r="BV47">
        <v>2</v>
      </c>
      <c r="BW47">
        <v>302</v>
      </c>
      <c r="BX47">
        <v>2</v>
      </c>
      <c r="BY47">
        <v>302</v>
      </c>
      <c r="BZ47" s="45"/>
      <c r="CA47" s="45"/>
      <c r="CB47" s="45" t="s">
        <v>653</v>
      </c>
      <c r="CC47" s="45" t="s">
        <v>653</v>
      </c>
      <c r="CD47" s="45">
        <v>9</v>
      </c>
      <c r="CE47" s="45">
        <v>302</v>
      </c>
      <c r="CH47">
        <v>216</v>
      </c>
      <c r="CI47">
        <v>293</v>
      </c>
      <c r="CJ47" t="s">
        <v>230</v>
      </c>
      <c r="CK47">
        <v>183</v>
      </c>
      <c r="CL47">
        <v>295</v>
      </c>
      <c r="CM47" t="s">
        <v>352</v>
      </c>
      <c r="CP47">
        <v>77</v>
      </c>
      <c r="CQ47">
        <v>295</v>
      </c>
      <c r="CR47">
        <v>47</v>
      </c>
      <c r="CS47">
        <v>295</v>
      </c>
      <c r="CV47">
        <v>56</v>
      </c>
      <c r="CW47">
        <v>295</v>
      </c>
      <c r="DD47">
        <v>12</v>
      </c>
      <c r="DE47">
        <v>295</v>
      </c>
      <c r="DH47">
        <v>47</v>
      </c>
      <c r="DI47">
        <v>295</v>
      </c>
      <c r="DL47" s="34" t="s">
        <v>91</v>
      </c>
      <c r="DM47" s="34" t="s">
        <v>91</v>
      </c>
      <c r="DN47" s="34" t="s">
        <v>91</v>
      </c>
      <c r="DO47" s="34" t="s">
        <v>91</v>
      </c>
      <c r="DP47" s="34" t="s">
        <v>91</v>
      </c>
      <c r="DQ47" s="40" t="s">
        <v>111</v>
      </c>
      <c r="DR47" t="s">
        <v>153</v>
      </c>
    </row>
    <row r="48" spans="1:122" ht="14.1" customHeight="1" x14ac:dyDescent="0.55000000000000004">
      <c r="A48" t="s">
        <v>161</v>
      </c>
      <c r="B48" t="s">
        <v>629</v>
      </c>
      <c r="C48" t="s">
        <v>115</v>
      </c>
      <c r="D48" s="34">
        <v>0</v>
      </c>
      <c r="E48">
        <v>16</v>
      </c>
      <c r="F48">
        <v>31</v>
      </c>
      <c r="G48">
        <v>1</v>
      </c>
      <c r="H48">
        <v>1</v>
      </c>
      <c r="I48">
        <v>1</v>
      </c>
      <c r="J48">
        <v>55</v>
      </c>
      <c r="K48">
        <v>1</v>
      </c>
      <c r="L48" s="34">
        <v>1</v>
      </c>
      <c r="M48" t="s">
        <v>115</v>
      </c>
      <c r="N48" t="s">
        <v>162</v>
      </c>
      <c r="O48">
        <v>2011</v>
      </c>
      <c r="P48" t="s">
        <v>163</v>
      </c>
      <c r="Q48" t="s">
        <v>118</v>
      </c>
      <c r="R48" t="s">
        <v>99</v>
      </c>
      <c r="S48">
        <v>2</v>
      </c>
      <c r="T48" t="s">
        <v>60</v>
      </c>
      <c r="U48" t="s">
        <v>61</v>
      </c>
      <c r="V48" t="s">
        <v>164</v>
      </c>
      <c r="W48" t="s">
        <v>69</v>
      </c>
      <c r="X48" t="s">
        <v>325</v>
      </c>
      <c r="Y48" t="s">
        <v>337</v>
      </c>
      <c r="Z48">
        <v>9</v>
      </c>
      <c r="AA48" t="s">
        <v>166</v>
      </c>
      <c r="AB48" s="51" t="s">
        <v>670</v>
      </c>
      <c r="AC48" s="31" t="s">
        <v>482</v>
      </c>
      <c r="AD48" s="31" t="s">
        <v>167</v>
      </c>
      <c r="AE48" s="37">
        <v>51.53</v>
      </c>
      <c r="AF48" s="37">
        <v>12.72</v>
      </c>
      <c r="AG48">
        <v>27</v>
      </c>
      <c r="AH48">
        <v>49.9</v>
      </c>
      <c r="AI48">
        <v>5.6</v>
      </c>
      <c r="AJ48">
        <v>1.1000000000000001</v>
      </c>
      <c r="AK48">
        <v>9.56</v>
      </c>
      <c r="AL48">
        <v>0.64</v>
      </c>
      <c r="AM48">
        <v>619</v>
      </c>
      <c r="AN48">
        <v>149</v>
      </c>
      <c r="AO48">
        <v>23</v>
      </c>
      <c r="AP48">
        <v>42</v>
      </c>
      <c r="AU48" t="s">
        <v>7</v>
      </c>
      <c r="AV48" t="s">
        <v>84</v>
      </c>
      <c r="AW48" t="s">
        <v>85</v>
      </c>
      <c r="AX48" t="s">
        <v>270</v>
      </c>
      <c r="AY48" t="s">
        <v>85</v>
      </c>
      <c r="AZ48" t="s">
        <v>270</v>
      </c>
      <c r="BA48" t="s">
        <v>86</v>
      </c>
      <c r="BB48" t="s">
        <v>86</v>
      </c>
      <c r="BC48" t="s">
        <v>270</v>
      </c>
      <c r="BD48" t="s">
        <v>169</v>
      </c>
      <c r="BE48">
        <v>5</v>
      </c>
      <c r="BF48" t="s">
        <v>125</v>
      </c>
      <c r="BG48" t="s">
        <v>173</v>
      </c>
      <c r="BH48" t="s">
        <v>12</v>
      </c>
      <c r="BI48" t="s">
        <v>86</v>
      </c>
      <c r="BJ48">
        <v>334</v>
      </c>
      <c r="BK48">
        <v>189</v>
      </c>
      <c r="BL48">
        <v>55</v>
      </c>
      <c r="BM48">
        <v>8.9</v>
      </c>
      <c r="BN48">
        <v>0.72</v>
      </c>
      <c r="BO48">
        <v>55</v>
      </c>
      <c r="BP48">
        <v>4.55</v>
      </c>
      <c r="BQ48">
        <v>0.87</v>
      </c>
      <c r="BR48">
        <v>55</v>
      </c>
      <c r="BS48">
        <v>53.5</v>
      </c>
      <c r="BT48">
        <v>11.2</v>
      </c>
      <c r="BU48">
        <v>55</v>
      </c>
      <c r="BV48">
        <v>1</v>
      </c>
      <c r="BW48">
        <v>55</v>
      </c>
      <c r="BZ48" s="45"/>
      <c r="CA48" s="45"/>
      <c r="CB48" s="45" t="s">
        <v>653</v>
      </c>
      <c r="CC48" s="45" t="s">
        <v>653</v>
      </c>
      <c r="CF48">
        <v>2</v>
      </c>
      <c r="CG48">
        <v>55</v>
      </c>
      <c r="CH48">
        <v>30</v>
      </c>
      <c r="CI48">
        <v>52</v>
      </c>
      <c r="CJ48" t="s">
        <v>171</v>
      </c>
      <c r="CK48">
        <v>6</v>
      </c>
      <c r="CL48">
        <v>55</v>
      </c>
      <c r="CP48">
        <v>7</v>
      </c>
      <c r="CQ48">
        <v>55</v>
      </c>
      <c r="CR48">
        <v>5</v>
      </c>
      <c r="CS48">
        <v>55</v>
      </c>
      <c r="CZ48">
        <v>1</v>
      </c>
      <c r="DA48">
        <v>55</v>
      </c>
      <c r="DH48">
        <v>3</v>
      </c>
      <c r="DI48">
        <v>55</v>
      </c>
      <c r="DL48" s="34" t="s">
        <v>91</v>
      </c>
      <c r="DM48" s="34" t="s">
        <v>91</v>
      </c>
      <c r="DN48" s="34" t="s">
        <v>91</v>
      </c>
      <c r="DO48" s="34" t="s">
        <v>91</v>
      </c>
      <c r="DP48" s="34" t="s">
        <v>91</v>
      </c>
      <c r="DQ48" s="40" t="s">
        <v>111</v>
      </c>
      <c r="DR48" t="s">
        <v>161</v>
      </c>
    </row>
    <row r="49" spans="1:122" ht="16.5" customHeight="1" x14ac:dyDescent="0.55000000000000004">
      <c r="A49" t="s">
        <v>161</v>
      </c>
      <c r="B49" t="s">
        <v>629</v>
      </c>
      <c r="C49" t="s">
        <v>165</v>
      </c>
      <c r="D49" s="34">
        <v>0</v>
      </c>
      <c r="E49">
        <v>16</v>
      </c>
      <c r="F49">
        <v>32</v>
      </c>
      <c r="G49">
        <v>1</v>
      </c>
      <c r="H49">
        <v>1</v>
      </c>
      <c r="J49">
        <v>27</v>
      </c>
      <c r="K49">
        <v>1</v>
      </c>
      <c r="L49" s="34">
        <v>8</v>
      </c>
      <c r="M49" t="s">
        <v>462</v>
      </c>
      <c r="N49" t="s">
        <v>162</v>
      </c>
      <c r="O49">
        <v>2011</v>
      </c>
      <c r="P49" t="s">
        <v>163</v>
      </c>
      <c r="Q49" t="s">
        <v>118</v>
      </c>
      <c r="R49" t="s">
        <v>99</v>
      </c>
      <c r="S49">
        <v>2</v>
      </c>
      <c r="T49" t="s">
        <v>60</v>
      </c>
      <c r="U49" t="s">
        <v>61</v>
      </c>
      <c r="V49" t="s">
        <v>164</v>
      </c>
      <c r="W49" t="s">
        <v>69</v>
      </c>
      <c r="Y49" t="s">
        <v>337</v>
      </c>
      <c r="Z49">
        <v>9</v>
      </c>
      <c r="AA49" t="s">
        <v>166</v>
      </c>
      <c r="AB49" s="51" t="s">
        <v>670</v>
      </c>
      <c r="AC49" s="31" t="s">
        <v>482</v>
      </c>
      <c r="AD49" s="31" t="s">
        <v>167</v>
      </c>
      <c r="AE49" s="37">
        <v>51.81</v>
      </c>
      <c r="AF49" s="37">
        <v>14.96</v>
      </c>
      <c r="AG49">
        <v>14</v>
      </c>
      <c r="AH49">
        <v>52</v>
      </c>
      <c r="AI49">
        <v>5.45</v>
      </c>
      <c r="AJ49">
        <v>0.87</v>
      </c>
      <c r="AK49">
        <v>9.56</v>
      </c>
      <c r="AL49">
        <v>0.6</v>
      </c>
      <c r="AM49">
        <v>657</v>
      </c>
      <c r="AN49">
        <v>170</v>
      </c>
      <c r="AO49">
        <v>11</v>
      </c>
      <c r="AP49">
        <v>41</v>
      </c>
      <c r="AU49" t="s">
        <v>7</v>
      </c>
      <c r="AV49" t="s">
        <v>84</v>
      </c>
      <c r="AW49" t="s">
        <v>85</v>
      </c>
      <c r="AX49" t="s">
        <v>270</v>
      </c>
      <c r="AY49" t="s">
        <v>85</v>
      </c>
      <c r="AZ49" t="s">
        <v>270</v>
      </c>
      <c r="BA49" t="s">
        <v>86</v>
      </c>
      <c r="BB49" t="s">
        <v>86</v>
      </c>
      <c r="BC49" t="s">
        <v>270</v>
      </c>
      <c r="BD49" t="s">
        <v>170</v>
      </c>
      <c r="BE49">
        <v>4</v>
      </c>
      <c r="BF49" t="s">
        <v>125</v>
      </c>
      <c r="BG49" t="s">
        <v>173</v>
      </c>
      <c r="BH49" t="s">
        <v>12</v>
      </c>
      <c r="BI49" t="s">
        <v>86</v>
      </c>
      <c r="BJ49">
        <v>595</v>
      </c>
      <c r="BK49">
        <v>225</v>
      </c>
      <c r="BL49">
        <v>27</v>
      </c>
      <c r="BM49">
        <v>9.64</v>
      </c>
      <c r="BN49">
        <v>0.48</v>
      </c>
      <c r="BO49">
        <v>27</v>
      </c>
      <c r="BP49">
        <v>5.29</v>
      </c>
      <c r="BQ49">
        <v>0.68</v>
      </c>
      <c r="BR49">
        <v>27</v>
      </c>
      <c r="BS49">
        <v>52.7</v>
      </c>
      <c r="BT49">
        <v>10.199999999999999</v>
      </c>
      <c r="BU49">
        <v>27</v>
      </c>
      <c r="BV49">
        <v>1</v>
      </c>
      <c r="BW49">
        <v>27</v>
      </c>
      <c r="BZ49" s="45"/>
      <c r="CA49" s="45"/>
      <c r="CB49" s="45" t="s">
        <v>653</v>
      </c>
      <c r="CC49" s="45" t="s">
        <v>653</v>
      </c>
      <c r="CF49">
        <v>5</v>
      </c>
      <c r="CG49">
        <v>27</v>
      </c>
      <c r="CH49">
        <v>5</v>
      </c>
      <c r="CI49">
        <v>26</v>
      </c>
      <c r="CJ49" t="s">
        <v>171</v>
      </c>
      <c r="CK49">
        <v>0</v>
      </c>
      <c r="CL49">
        <v>27</v>
      </c>
      <c r="CP49">
        <v>1</v>
      </c>
      <c r="CQ49">
        <v>27</v>
      </c>
      <c r="CR49">
        <v>2</v>
      </c>
      <c r="CS49">
        <v>27</v>
      </c>
      <c r="CZ49">
        <v>4</v>
      </c>
      <c r="DA49">
        <v>27</v>
      </c>
      <c r="DH49">
        <v>1</v>
      </c>
      <c r="DI49">
        <v>27</v>
      </c>
      <c r="DL49" s="34" t="s">
        <v>91</v>
      </c>
      <c r="DM49" s="34" t="s">
        <v>91</v>
      </c>
      <c r="DN49" s="34" t="s">
        <v>91</v>
      </c>
      <c r="DO49" s="34" t="s">
        <v>91</v>
      </c>
      <c r="DP49" s="34" t="s">
        <v>91</v>
      </c>
      <c r="DQ49" s="40" t="s">
        <v>111</v>
      </c>
      <c r="DR49" t="s">
        <v>161</v>
      </c>
    </row>
    <row r="50" spans="1:122" ht="16.5" customHeight="1" x14ac:dyDescent="0.55000000000000004">
      <c r="A50" s="31" t="s">
        <v>518</v>
      </c>
      <c r="B50" t="s">
        <v>132</v>
      </c>
      <c r="C50" t="s">
        <v>115</v>
      </c>
      <c r="D50" s="34">
        <v>0</v>
      </c>
      <c r="E50">
        <v>20</v>
      </c>
      <c r="F50">
        <v>39</v>
      </c>
      <c r="G50">
        <v>1</v>
      </c>
      <c r="H50">
        <v>2</v>
      </c>
      <c r="I50">
        <v>1</v>
      </c>
      <c r="J50">
        <v>13</v>
      </c>
      <c r="K50">
        <v>0</v>
      </c>
      <c r="L50" s="34">
        <v>1</v>
      </c>
      <c r="M50" t="s">
        <v>115</v>
      </c>
      <c r="N50" t="s">
        <v>519</v>
      </c>
      <c r="O50">
        <v>2012</v>
      </c>
      <c r="P50" t="s">
        <v>520</v>
      </c>
      <c r="Q50" t="s">
        <v>98</v>
      </c>
      <c r="R50" t="s">
        <v>522</v>
      </c>
      <c r="T50" t="s">
        <v>60</v>
      </c>
      <c r="U50" t="s">
        <v>523</v>
      </c>
      <c r="V50" t="s">
        <v>524</v>
      </c>
      <c r="W50" t="s">
        <v>525</v>
      </c>
      <c r="X50" t="s">
        <v>526</v>
      </c>
      <c r="Y50" t="s">
        <v>336</v>
      </c>
      <c r="Z50">
        <v>6</v>
      </c>
      <c r="AA50" t="s">
        <v>528</v>
      </c>
      <c r="AB50" s="31" t="s">
        <v>529</v>
      </c>
      <c r="AC50" s="31" t="s">
        <v>522</v>
      </c>
      <c r="AD50" s="31" t="s">
        <v>522</v>
      </c>
      <c r="AE50">
        <v>57</v>
      </c>
      <c r="AF50" t="s">
        <v>530</v>
      </c>
      <c r="AG50">
        <v>11</v>
      </c>
      <c r="AH50">
        <v>84.6</v>
      </c>
      <c r="AU50" t="s">
        <v>7</v>
      </c>
      <c r="AV50" t="s">
        <v>84</v>
      </c>
      <c r="AW50" t="s">
        <v>85</v>
      </c>
      <c r="AX50" t="s">
        <v>270</v>
      </c>
      <c r="AY50" t="s">
        <v>85</v>
      </c>
      <c r="AZ50" t="s">
        <v>270</v>
      </c>
      <c r="BA50" t="s">
        <v>86</v>
      </c>
      <c r="BB50" t="s">
        <v>86</v>
      </c>
      <c r="BC50" t="s">
        <v>270</v>
      </c>
      <c r="BF50" t="s">
        <v>270</v>
      </c>
      <c r="BH50" t="s">
        <v>85</v>
      </c>
      <c r="BI50" t="s">
        <v>86</v>
      </c>
      <c r="BZ50" s="45"/>
      <c r="CA50" s="45"/>
      <c r="CB50" s="45" t="s">
        <v>653</v>
      </c>
      <c r="CC50" s="45" t="s">
        <v>653</v>
      </c>
      <c r="DQ50" s="40" t="s">
        <v>86</v>
      </c>
      <c r="DR50" s="31" t="s">
        <v>518</v>
      </c>
    </row>
    <row r="51" spans="1:122" ht="15.6" customHeight="1" x14ac:dyDescent="0.55000000000000004">
      <c r="A51" s="31" t="s">
        <v>518</v>
      </c>
      <c r="B51" t="s">
        <v>132</v>
      </c>
      <c r="C51" t="s">
        <v>301</v>
      </c>
      <c r="D51" s="34">
        <v>0</v>
      </c>
      <c r="E51">
        <v>20</v>
      </c>
      <c r="F51">
        <v>40</v>
      </c>
      <c r="G51">
        <v>1</v>
      </c>
      <c r="H51">
        <v>2</v>
      </c>
      <c r="K51">
        <v>0</v>
      </c>
      <c r="L51" s="34">
        <v>5</v>
      </c>
      <c r="M51" t="s">
        <v>301</v>
      </c>
      <c r="N51" t="s">
        <v>519</v>
      </c>
      <c r="O51">
        <v>2012</v>
      </c>
      <c r="P51" t="s">
        <v>520</v>
      </c>
      <c r="Q51" t="s">
        <v>521</v>
      </c>
      <c r="R51" t="s">
        <v>522</v>
      </c>
      <c r="T51" t="s">
        <v>60</v>
      </c>
      <c r="U51" t="s">
        <v>523</v>
      </c>
      <c r="V51" t="s">
        <v>524</v>
      </c>
      <c r="W51" t="s">
        <v>525</v>
      </c>
      <c r="X51" t="s">
        <v>527</v>
      </c>
      <c r="Y51" t="s">
        <v>336</v>
      </c>
      <c r="Z51">
        <v>6</v>
      </c>
      <c r="AA51" t="s">
        <v>528</v>
      </c>
      <c r="AB51" s="31" t="s">
        <v>529</v>
      </c>
      <c r="AC51" s="31" t="s">
        <v>522</v>
      </c>
      <c r="AD51" s="31" t="s">
        <v>522</v>
      </c>
      <c r="AE51">
        <v>57</v>
      </c>
      <c r="AF51" t="s">
        <v>530</v>
      </c>
      <c r="AG51">
        <v>11</v>
      </c>
      <c r="AH51">
        <v>84.6</v>
      </c>
      <c r="AU51" t="s">
        <v>7</v>
      </c>
      <c r="AV51" t="s">
        <v>84</v>
      </c>
      <c r="AW51" t="s">
        <v>85</v>
      </c>
      <c r="AX51" t="s">
        <v>270</v>
      </c>
      <c r="AY51" t="s">
        <v>85</v>
      </c>
      <c r="AZ51" t="s">
        <v>270</v>
      </c>
      <c r="BA51" t="s">
        <v>86</v>
      </c>
      <c r="BB51" t="s">
        <v>86</v>
      </c>
      <c r="BC51" t="s">
        <v>270</v>
      </c>
      <c r="BF51" t="s">
        <v>270</v>
      </c>
      <c r="BH51" t="s">
        <v>85</v>
      </c>
      <c r="BI51" t="s">
        <v>86</v>
      </c>
      <c r="BZ51" s="45"/>
      <c r="CA51" s="45"/>
      <c r="CB51" s="45" t="s">
        <v>653</v>
      </c>
      <c r="CC51" s="45" t="s">
        <v>653</v>
      </c>
      <c r="DQ51" s="40" t="s">
        <v>86</v>
      </c>
      <c r="DR51" s="31" t="s">
        <v>518</v>
      </c>
    </row>
    <row r="52" spans="1:122" ht="16.5" customHeight="1" x14ac:dyDescent="0.55000000000000004">
      <c r="A52" s="31" t="s">
        <v>531</v>
      </c>
      <c r="B52" t="s">
        <v>532</v>
      </c>
      <c r="C52" t="s">
        <v>115</v>
      </c>
      <c r="D52" s="34">
        <v>0</v>
      </c>
      <c r="E52">
        <v>21</v>
      </c>
      <c r="F52">
        <v>41</v>
      </c>
      <c r="G52">
        <v>1</v>
      </c>
      <c r="H52">
        <v>2</v>
      </c>
      <c r="I52">
        <v>1</v>
      </c>
      <c r="J52">
        <v>33</v>
      </c>
      <c r="K52">
        <v>1</v>
      </c>
      <c r="L52" s="34">
        <v>1</v>
      </c>
      <c r="M52" t="s">
        <v>115</v>
      </c>
      <c r="N52" t="s">
        <v>533</v>
      </c>
      <c r="O52">
        <v>2013</v>
      </c>
      <c r="P52" t="s">
        <v>534</v>
      </c>
      <c r="Q52" t="s">
        <v>535</v>
      </c>
      <c r="R52" t="s">
        <v>536</v>
      </c>
      <c r="S52">
        <v>7</v>
      </c>
      <c r="T52" t="s">
        <v>60</v>
      </c>
      <c r="U52" t="s">
        <v>61</v>
      </c>
      <c r="V52" t="s">
        <v>537</v>
      </c>
      <c r="W52" t="s">
        <v>69</v>
      </c>
      <c r="X52" t="s">
        <v>538</v>
      </c>
      <c r="Y52" t="s">
        <v>72</v>
      </c>
      <c r="Z52">
        <v>4</v>
      </c>
      <c r="AA52" t="s">
        <v>75</v>
      </c>
      <c r="AB52" s="31" t="s">
        <v>539</v>
      </c>
      <c r="AC52" s="31" t="s">
        <v>540</v>
      </c>
      <c r="AD52" s="31" t="s">
        <v>541</v>
      </c>
      <c r="AE52">
        <v>48.8</v>
      </c>
      <c r="AF52">
        <v>11.5</v>
      </c>
      <c r="AG52">
        <v>20</v>
      </c>
      <c r="AH52">
        <v>60.6</v>
      </c>
      <c r="AI52">
        <v>5.8</v>
      </c>
      <c r="AJ52">
        <v>1.7</v>
      </c>
      <c r="AK52">
        <v>9.8000000000000007</v>
      </c>
      <c r="AL52">
        <v>0.6</v>
      </c>
      <c r="AM52" t="s">
        <v>542</v>
      </c>
      <c r="AN52" t="s">
        <v>549</v>
      </c>
      <c r="AU52" t="s">
        <v>7</v>
      </c>
      <c r="AV52" t="s">
        <v>553</v>
      </c>
      <c r="AW52" t="s">
        <v>85</v>
      </c>
      <c r="AX52" t="s">
        <v>270</v>
      </c>
      <c r="AY52" t="s">
        <v>85</v>
      </c>
      <c r="AZ52" t="s">
        <v>270</v>
      </c>
      <c r="BA52" t="s">
        <v>86</v>
      </c>
      <c r="BB52" t="s">
        <v>86</v>
      </c>
      <c r="BC52" t="s">
        <v>270</v>
      </c>
      <c r="BD52" s="39" t="s">
        <v>554</v>
      </c>
      <c r="BE52">
        <v>27.2</v>
      </c>
      <c r="BF52" t="s">
        <v>109</v>
      </c>
      <c r="BG52" t="s">
        <v>556</v>
      </c>
      <c r="BH52" t="s">
        <v>557</v>
      </c>
      <c r="BI52" t="s">
        <v>111</v>
      </c>
      <c r="BV52">
        <v>0</v>
      </c>
      <c r="BW52">
        <v>33</v>
      </c>
      <c r="BX52">
        <v>0</v>
      </c>
      <c r="BY52">
        <v>33</v>
      </c>
      <c r="BZ52" s="45"/>
      <c r="CA52" s="45"/>
      <c r="CB52" s="45" t="s">
        <v>653</v>
      </c>
      <c r="CC52" s="45" t="s">
        <v>653</v>
      </c>
      <c r="CH52">
        <v>16</v>
      </c>
      <c r="CI52">
        <v>33</v>
      </c>
      <c r="CJ52" s="35" t="s">
        <v>419</v>
      </c>
      <c r="CK52">
        <v>1</v>
      </c>
      <c r="CL52">
        <v>33</v>
      </c>
      <c r="CM52" t="s">
        <v>351</v>
      </c>
      <c r="DH52">
        <v>1</v>
      </c>
      <c r="DI52">
        <v>33</v>
      </c>
      <c r="DL52" s="34" t="s">
        <v>91</v>
      </c>
      <c r="DM52" s="34" t="s">
        <v>91</v>
      </c>
      <c r="DN52" s="34" t="s">
        <v>91</v>
      </c>
      <c r="DO52" s="34" t="s">
        <v>91</v>
      </c>
      <c r="DP52" s="34" t="s">
        <v>91</v>
      </c>
      <c r="DQ52" s="40" t="s">
        <v>111</v>
      </c>
      <c r="DR52" s="31" t="s">
        <v>531</v>
      </c>
    </row>
    <row r="53" spans="1:122" ht="17.100000000000001" customHeight="1" x14ac:dyDescent="0.55000000000000004">
      <c r="A53" s="31" t="s">
        <v>531</v>
      </c>
      <c r="B53" t="s">
        <v>532</v>
      </c>
      <c r="C53" t="s">
        <v>165</v>
      </c>
      <c r="D53" s="34">
        <v>0</v>
      </c>
      <c r="E53">
        <v>21</v>
      </c>
      <c r="F53">
        <v>42</v>
      </c>
      <c r="G53">
        <v>1</v>
      </c>
      <c r="H53">
        <v>2</v>
      </c>
      <c r="J53">
        <v>33</v>
      </c>
      <c r="K53">
        <v>1</v>
      </c>
      <c r="L53" s="34">
        <v>8</v>
      </c>
      <c r="M53" t="s">
        <v>462</v>
      </c>
      <c r="N53" t="s">
        <v>533</v>
      </c>
      <c r="O53">
        <v>2013</v>
      </c>
      <c r="P53" t="s">
        <v>534</v>
      </c>
      <c r="Q53" t="s">
        <v>535</v>
      </c>
      <c r="R53" t="s">
        <v>536</v>
      </c>
      <c r="S53">
        <v>7</v>
      </c>
      <c r="T53" t="s">
        <v>60</v>
      </c>
      <c r="U53" t="s">
        <v>61</v>
      </c>
      <c r="V53" t="s">
        <v>537</v>
      </c>
      <c r="W53" t="s">
        <v>69</v>
      </c>
      <c r="Y53" t="s">
        <v>72</v>
      </c>
      <c r="Z53">
        <v>4</v>
      </c>
      <c r="AA53" t="s">
        <v>75</v>
      </c>
      <c r="AB53" s="31" t="s">
        <v>539</v>
      </c>
      <c r="AC53" s="31" t="s">
        <v>540</v>
      </c>
      <c r="AD53" s="31" t="s">
        <v>541</v>
      </c>
      <c r="AE53">
        <v>47.2</v>
      </c>
      <c r="AF53">
        <v>8.4</v>
      </c>
      <c r="AG53">
        <v>15</v>
      </c>
      <c r="AH53">
        <v>45.5</v>
      </c>
      <c r="AI53">
        <v>5.3</v>
      </c>
      <c r="AJ53">
        <v>1.4</v>
      </c>
      <c r="AK53">
        <v>9.6</v>
      </c>
      <c r="AL53">
        <v>0.8</v>
      </c>
      <c r="AM53" t="s">
        <v>550</v>
      </c>
      <c r="AN53" t="s">
        <v>552</v>
      </c>
      <c r="AU53" t="s">
        <v>7</v>
      </c>
      <c r="AV53" t="s">
        <v>553</v>
      </c>
      <c r="AW53" t="s">
        <v>85</v>
      </c>
      <c r="AX53" t="s">
        <v>270</v>
      </c>
      <c r="AY53" t="s">
        <v>85</v>
      </c>
      <c r="AZ53" t="s">
        <v>270</v>
      </c>
      <c r="BA53" t="s">
        <v>86</v>
      </c>
      <c r="BB53" t="s">
        <v>86</v>
      </c>
      <c r="BC53" t="s">
        <v>270</v>
      </c>
      <c r="BD53" s="38" t="s">
        <v>555</v>
      </c>
      <c r="BE53">
        <v>6.1</v>
      </c>
      <c r="BF53" t="s">
        <v>109</v>
      </c>
      <c r="BG53" t="s">
        <v>556</v>
      </c>
      <c r="BH53" t="s">
        <v>557</v>
      </c>
      <c r="BI53" t="s">
        <v>111</v>
      </c>
      <c r="BV53">
        <v>0</v>
      </c>
      <c r="BW53">
        <v>33</v>
      </c>
      <c r="BX53">
        <v>0</v>
      </c>
      <c r="BY53">
        <v>33</v>
      </c>
      <c r="BZ53" s="45"/>
      <c r="CA53" s="45"/>
      <c r="CB53" s="45" t="s">
        <v>653</v>
      </c>
      <c r="CC53" s="45" t="s">
        <v>653</v>
      </c>
      <c r="CH53">
        <v>17</v>
      </c>
      <c r="CI53">
        <v>33</v>
      </c>
      <c r="CJ53" s="35" t="s">
        <v>419</v>
      </c>
      <c r="CK53">
        <v>1</v>
      </c>
      <c r="CL53">
        <v>33</v>
      </c>
      <c r="CM53" t="s">
        <v>351</v>
      </c>
      <c r="DH53">
        <v>1</v>
      </c>
      <c r="DI53">
        <v>33</v>
      </c>
      <c r="DL53" s="34" t="s">
        <v>91</v>
      </c>
      <c r="DM53" s="34" t="s">
        <v>91</v>
      </c>
      <c r="DN53" s="34" t="s">
        <v>91</v>
      </c>
      <c r="DO53" s="34" t="s">
        <v>91</v>
      </c>
      <c r="DP53" s="34" t="s">
        <v>91</v>
      </c>
      <c r="DQ53" s="40" t="s">
        <v>111</v>
      </c>
      <c r="DR53" s="31" t="s">
        <v>531</v>
      </c>
    </row>
    <row r="54" spans="1:122" ht="17.100000000000001" customHeight="1" x14ac:dyDescent="0.55000000000000004">
      <c r="A54" s="31" t="s">
        <v>585</v>
      </c>
      <c r="B54" t="s">
        <v>588</v>
      </c>
      <c r="C54" t="s">
        <v>115</v>
      </c>
      <c r="D54" s="34">
        <v>0</v>
      </c>
      <c r="E54">
        <v>23</v>
      </c>
      <c r="F54">
        <v>45</v>
      </c>
      <c r="H54">
        <v>2</v>
      </c>
      <c r="I54">
        <v>1</v>
      </c>
      <c r="J54">
        <v>8</v>
      </c>
      <c r="K54">
        <v>1</v>
      </c>
      <c r="L54" s="34">
        <v>1</v>
      </c>
      <c r="M54" t="s">
        <v>115</v>
      </c>
      <c r="N54" t="s">
        <v>586</v>
      </c>
      <c r="O54">
        <v>2014</v>
      </c>
      <c r="P54" t="s">
        <v>587</v>
      </c>
      <c r="Q54" t="s">
        <v>98</v>
      </c>
      <c r="R54" t="s">
        <v>589</v>
      </c>
      <c r="S54">
        <v>1</v>
      </c>
      <c r="T54" t="s">
        <v>60</v>
      </c>
      <c r="U54" t="s">
        <v>523</v>
      </c>
      <c r="V54" t="s">
        <v>590</v>
      </c>
      <c r="W54" t="s">
        <v>69</v>
      </c>
      <c r="Z54">
        <v>3</v>
      </c>
      <c r="AA54" t="s">
        <v>592</v>
      </c>
      <c r="AB54" s="31" t="s">
        <v>593</v>
      </c>
      <c r="AC54" s="31" t="s">
        <v>479</v>
      </c>
      <c r="AI54">
        <v>3.3</v>
      </c>
      <c r="AJ54">
        <v>0.5</v>
      </c>
      <c r="AK54">
        <v>9.9</v>
      </c>
      <c r="AL54">
        <v>0.5</v>
      </c>
      <c r="AM54">
        <v>939</v>
      </c>
      <c r="AN54">
        <v>316</v>
      </c>
      <c r="AU54" t="s">
        <v>457</v>
      </c>
      <c r="AW54" t="s">
        <v>85</v>
      </c>
      <c r="AX54" t="s">
        <v>270</v>
      </c>
      <c r="AY54" t="s">
        <v>85</v>
      </c>
      <c r="AZ54" t="s">
        <v>270</v>
      </c>
      <c r="BA54" t="s">
        <v>86</v>
      </c>
      <c r="BB54" t="s">
        <v>86</v>
      </c>
      <c r="BC54" t="s">
        <v>270</v>
      </c>
      <c r="BD54" s="38" t="s">
        <v>595</v>
      </c>
      <c r="BE54">
        <v>15.7</v>
      </c>
      <c r="BF54" t="s">
        <v>109</v>
      </c>
      <c r="BH54" t="s">
        <v>311</v>
      </c>
      <c r="BI54" t="s">
        <v>111</v>
      </c>
      <c r="BJ54">
        <v>816</v>
      </c>
      <c r="BK54">
        <v>326</v>
      </c>
      <c r="BL54">
        <v>8</v>
      </c>
      <c r="BM54">
        <v>10</v>
      </c>
      <c r="BN54">
        <v>0.6</v>
      </c>
      <c r="BO54">
        <v>8</v>
      </c>
      <c r="BQ54">
        <v>3.3</v>
      </c>
      <c r="BR54">
        <v>0.5</v>
      </c>
      <c r="BS54">
        <v>8</v>
      </c>
      <c r="BZ54" s="45"/>
      <c r="CA54" s="45"/>
      <c r="CB54" s="45" t="s">
        <v>653</v>
      </c>
      <c r="CC54" s="45" t="s">
        <v>653</v>
      </c>
      <c r="CJ54" s="35"/>
      <c r="DQ54" s="40" t="s">
        <v>86</v>
      </c>
      <c r="DR54" s="31" t="s">
        <v>585</v>
      </c>
    </row>
    <row r="55" spans="1:122" ht="17.100000000000001" customHeight="1" x14ac:dyDescent="0.55000000000000004">
      <c r="A55" s="31" t="s">
        <v>585</v>
      </c>
      <c r="B55" t="s">
        <v>588</v>
      </c>
      <c r="C55" t="s">
        <v>301</v>
      </c>
      <c r="D55" s="34">
        <v>0</v>
      </c>
      <c r="E55">
        <v>23</v>
      </c>
      <c r="F55">
        <v>46</v>
      </c>
      <c r="H55">
        <v>2</v>
      </c>
      <c r="J55">
        <v>8</v>
      </c>
      <c r="K55">
        <v>1</v>
      </c>
      <c r="L55" s="34">
        <v>5</v>
      </c>
      <c r="M55" t="s">
        <v>301</v>
      </c>
      <c r="N55" t="s">
        <v>586</v>
      </c>
      <c r="O55">
        <v>2014</v>
      </c>
      <c r="P55" t="s">
        <v>587</v>
      </c>
      <c r="Q55" t="s">
        <v>98</v>
      </c>
      <c r="R55" t="s">
        <v>589</v>
      </c>
      <c r="S55">
        <v>1</v>
      </c>
      <c r="T55" t="s">
        <v>60</v>
      </c>
      <c r="U55" t="s">
        <v>523</v>
      </c>
      <c r="V55" t="s">
        <v>591</v>
      </c>
      <c r="W55" t="s">
        <v>69</v>
      </c>
      <c r="Z55">
        <v>3</v>
      </c>
      <c r="AA55" t="s">
        <v>592</v>
      </c>
      <c r="AB55" s="31" t="s">
        <v>593</v>
      </c>
      <c r="AC55" s="31" t="s">
        <v>479</v>
      </c>
      <c r="AI55">
        <v>3.2</v>
      </c>
      <c r="AJ55">
        <v>0.5</v>
      </c>
      <c r="AK55">
        <v>9.6999999999999993</v>
      </c>
      <c r="AL55">
        <v>0.5</v>
      </c>
      <c r="AM55">
        <v>807</v>
      </c>
      <c r="AN55">
        <v>342</v>
      </c>
      <c r="AU55" t="s">
        <v>457</v>
      </c>
      <c r="AW55" t="s">
        <v>85</v>
      </c>
      <c r="AX55" t="s">
        <v>270</v>
      </c>
      <c r="AY55" t="s">
        <v>85</v>
      </c>
      <c r="AZ55" t="s">
        <v>270</v>
      </c>
      <c r="BA55" t="s">
        <v>86</v>
      </c>
      <c r="BB55" t="s">
        <v>86</v>
      </c>
      <c r="BC55" t="s">
        <v>270</v>
      </c>
      <c r="BD55" s="38" t="s">
        <v>595</v>
      </c>
      <c r="BE55">
        <v>15.7</v>
      </c>
      <c r="BF55" t="s">
        <v>109</v>
      </c>
      <c r="BH55" t="s">
        <v>311</v>
      </c>
      <c r="BI55" t="s">
        <v>111</v>
      </c>
      <c r="BJ55">
        <v>754</v>
      </c>
      <c r="BK55">
        <v>342</v>
      </c>
      <c r="BL55">
        <v>8</v>
      </c>
      <c r="BM55">
        <v>10.8</v>
      </c>
      <c r="BN55">
        <v>0.4</v>
      </c>
      <c r="BO55">
        <v>8</v>
      </c>
      <c r="BQ55">
        <v>3</v>
      </c>
      <c r="BR55">
        <v>0.7</v>
      </c>
      <c r="BS55">
        <v>8</v>
      </c>
      <c r="BZ55" s="45"/>
      <c r="CA55" s="45"/>
      <c r="CB55" s="45" t="s">
        <v>653</v>
      </c>
      <c r="CC55" s="45" t="s">
        <v>653</v>
      </c>
      <c r="CJ55" s="35"/>
      <c r="DQ55" s="40" t="s">
        <v>86</v>
      </c>
      <c r="DR55" s="31" t="s">
        <v>585</v>
      </c>
    </row>
    <row r="56" spans="1:122" ht="15" customHeight="1" x14ac:dyDescent="0.55000000000000004">
      <c r="A56" s="31" t="s">
        <v>421</v>
      </c>
      <c r="B56" t="s">
        <v>629</v>
      </c>
      <c r="C56" t="s">
        <v>324</v>
      </c>
      <c r="D56" s="34">
        <v>0</v>
      </c>
      <c r="E56">
        <v>24</v>
      </c>
      <c r="F56">
        <v>47</v>
      </c>
      <c r="G56">
        <v>1</v>
      </c>
      <c r="H56">
        <v>2</v>
      </c>
      <c r="I56">
        <v>1</v>
      </c>
      <c r="J56">
        <v>6</v>
      </c>
      <c r="K56">
        <v>1</v>
      </c>
      <c r="L56" s="34">
        <v>2</v>
      </c>
      <c r="M56" t="s">
        <v>558</v>
      </c>
      <c r="N56" t="s">
        <v>422</v>
      </c>
      <c r="O56">
        <v>2015</v>
      </c>
      <c r="P56" s="31" t="s">
        <v>423</v>
      </c>
      <c r="Q56" t="s">
        <v>424</v>
      </c>
      <c r="R56" t="s">
        <v>59</v>
      </c>
      <c r="T56" t="s">
        <v>60</v>
      </c>
      <c r="U56" t="s">
        <v>61</v>
      </c>
      <c r="V56" s="31" t="s">
        <v>425</v>
      </c>
      <c r="W56" t="s">
        <v>69</v>
      </c>
      <c r="X56" t="s">
        <v>426</v>
      </c>
      <c r="Y56" t="s">
        <v>560</v>
      </c>
      <c r="Z56">
        <v>1</v>
      </c>
      <c r="AA56" t="s">
        <v>562</v>
      </c>
      <c r="AB56" s="31" t="s">
        <v>563</v>
      </c>
      <c r="AC56" s="31" t="s">
        <v>565</v>
      </c>
      <c r="AD56" s="31" t="s">
        <v>564</v>
      </c>
      <c r="AE56">
        <v>54</v>
      </c>
      <c r="AF56">
        <v>10</v>
      </c>
      <c r="AG56">
        <v>2</v>
      </c>
      <c r="AH56">
        <v>33</v>
      </c>
      <c r="AK56">
        <v>9.1</v>
      </c>
      <c r="AL56">
        <v>0.8</v>
      </c>
      <c r="AM56">
        <v>588</v>
      </c>
      <c r="AN56">
        <v>251</v>
      </c>
      <c r="AU56" t="s">
        <v>7</v>
      </c>
      <c r="AV56" t="s">
        <v>84</v>
      </c>
      <c r="AW56" t="s">
        <v>85</v>
      </c>
      <c r="AX56" t="s">
        <v>270</v>
      </c>
      <c r="AY56" t="s">
        <v>85</v>
      </c>
      <c r="AZ56" t="s">
        <v>270</v>
      </c>
      <c r="BA56" t="s">
        <v>111</v>
      </c>
      <c r="BB56" t="s">
        <v>111</v>
      </c>
      <c r="BC56" t="s">
        <v>270</v>
      </c>
      <c r="BE56">
        <v>0</v>
      </c>
      <c r="BF56" t="s">
        <v>125</v>
      </c>
      <c r="BH56" t="s">
        <v>566</v>
      </c>
      <c r="BI56" t="s">
        <v>86</v>
      </c>
      <c r="BJ56">
        <v>462</v>
      </c>
      <c r="BK56">
        <v>602</v>
      </c>
      <c r="BL56">
        <v>6</v>
      </c>
      <c r="BV56">
        <v>0</v>
      </c>
      <c r="BW56">
        <v>6</v>
      </c>
      <c r="BX56">
        <v>0</v>
      </c>
      <c r="BY56">
        <v>6</v>
      </c>
      <c r="BZ56" s="45"/>
      <c r="CA56" s="45"/>
      <c r="CB56" s="45" t="s">
        <v>653</v>
      </c>
      <c r="CC56" s="45" t="s">
        <v>653</v>
      </c>
      <c r="CK56">
        <v>0</v>
      </c>
      <c r="CL56">
        <v>6</v>
      </c>
      <c r="CM56" t="s">
        <v>351</v>
      </c>
      <c r="CP56">
        <v>0</v>
      </c>
      <c r="CQ56">
        <v>6</v>
      </c>
      <c r="CR56">
        <v>0</v>
      </c>
      <c r="CS56">
        <v>6</v>
      </c>
      <c r="DB56">
        <v>0</v>
      </c>
      <c r="DC56">
        <v>6</v>
      </c>
      <c r="DL56" s="34" t="s">
        <v>91</v>
      </c>
      <c r="DM56" s="34" t="s">
        <v>91</v>
      </c>
      <c r="DN56" s="34" t="s">
        <v>91</v>
      </c>
      <c r="DO56" s="34" t="s">
        <v>91</v>
      </c>
      <c r="DQ56" s="40" t="s">
        <v>111</v>
      </c>
      <c r="DR56" s="31" t="s">
        <v>421</v>
      </c>
    </row>
    <row r="57" spans="1:122" ht="17.100000000000001" customHeight="1" x14ac:dyDescent="0.55000000000000004">
      <c r="A57" s="31" t="s">
        <v>421</v>
      </c>
      <c r="B57" t="s">
        <v>629</v>
      </c>
      <c r="C57" t="s">
        <v>114</v>
      </c>
      <c r="D57" s="34">
        <v>0</v>
      </c>
      <c r="E57">
        <v>24</v>
      </c>
      <c r="F57">
        <v>48</v>
      </c>
      <c r="G57">
        <v>1</v>
      </c>
      <c r="H57">
        <v>2</v>
      </c>
      <c r="J57">
        <v>4</v>
      </c>
      <c r="K57">
        <v>1</v>
      </c>
      <c r="L57" s="34">
        <v>7</v>
      </c>
      <c r="M57" t="s">
        <v>114</v>
      </c>
      <c r="N57" t="s">
        <v>422</v>
      </c>
      <c r="O57">
        <v>2015</v>
      </c>
      <c r="P57" s="31" t="s">
        <v>423</v>
      </c>
      <c r="Q57" t="s">
        <v>424</v>
      </c>
      <c r="R57" t="s">
        <v>59</v>
      </c>
      <c r="T57" t="s">
        <v>60</v>
      </c>
      <c r="U57" t="s">
        <v>61</v>
      </c>
      <c r="V57" s="31" t="s">
        <v>425</v>
      </c>
      <c r="W57" t="s">
        <v>69</v>
      </c>
      <c r="Y57" t="s">
        <v>560</v>
      </c>
      <c r="Z57">
        <v>1</v>
      </c>
      <c r="AA57" t="s">
        <v>562</v>
      </c>
      <c r="AB57" s="31" t="s">
        <v>563</v>
      </c>
      <c r="AC57" s="31" t="s">
        <v>565</v>
      </c>
      <c r="AD57" s="31" t="s">
        <v>564</v>
      </c>
      <c r="AE57">
        <v>47.8</v>
      </c>
      <c r="AF57">
        <v>16.7</v>
      </c>
      <c r="AG57">
        <v>2</v>
      </c>
      <c r="AH57">
        <v>50</v>
      </c>
      <c r="AK57">
        <v>9.3000000000000007</v>
      </c>
      <c r="AL57">
        <v>0.4</v>
      </c>
      <c r="AM57">
        <v>636</v>
      </c>
      <c r="AN57">
        <v>192</v>
      </c>
      <c r="AU57" t="s">
        <v>7</v>
      </c>
      <c r="AV57" t="s">
        <v>84</v>
      </c>
      <c r="AW57" t="s">
        <v>85</v>
      </c>
      <c r="AX57" t="s">
        <v>270</v>
      </c>
      <c r="AY57" t="s">
        <v>85</v>
      </c>
      <c r="AZ57" t="s">
        <v>270</v>
      </c>
      <c r="BA57" t="s">
        <v>111</v>
      </c>
      <c r="BB57" t="s">
        <v>111</v>
      </c>
      <c r="BC57" t="s">
        <v>270</v>
      </c>
      <c r="BE57">
        <v>0</v>
      </c>
      <c r="BF57" t="s">
        <v>125</v>
      </c>
      <c r="BH57" t="s">
        <v>566</v>
      </c>
      <c r="BI57" t="s">
        <v>86</v>
      </c>
      <c r="BJ57">
        <v>648</v>
      </c>
      <c r="BK57">
        <v>267</v>
      </c>
      <c r="BL57">
        <v>4</v>
      </c>
      <c r="BV57">
        <v>0</v>
      </c>
      <c r="BW57">
        <v>4</v>
      </c>
      <c r="BX57">
        <v>0</v>
      </c>
      <c r="BY57">
        <v>4</v>
      </c>
      <c r="BZ57" s="45"/>
      <c r="CA57" s="45"/>
      <c r="CB57" s="45" t="s">
        <v>653</v>
      </c>
      <c r="CC57" s="45" t="s">
        <v>653</v>
      </c>
      <c r="CK57">
        <v>0</v>
      </c>
      <c r="CL57">
        <v>4</v>
      </c>
      <c r="CM57" t="s">
        <v>351</v>
      </c>
      <c r="CP57">
        <v>0</v>
      </c>
      <c r="CQ57">
        <v>4</v>
      </c>
      <c r="CR57">
        <v>0</v>
      </c>
      <c r="CS57">
        <v>4</v>
      </c>
      <c r="DB57">
        <v>0</v>
      </c>
      <c r="DC57">
        <v>4</v>
      </c>
      <c r="DL57" s="34" t="s">
        <v>91</v>
      </c>
      <c r="DM57" s="34" t="s">
        <v>91</v>
      </c>
      <c r="DN57" s="34" t="s">
        <v>91</v>
      </c>
      <c r="DO57" s="34" t="s">
        <v>91</v>
      </c>
      <c r="DQ57" s="40" t="s">
        <v>111</v>
      </c>
      <c r="DR57" s="31" t="s">
        <v>421</v>
      </c>
    </row>
    <row r="58" spans="1:122" ht="17.100000000000001" customHeight="1" x14ac:dyDescent="0.55000000000000004">
      <c r="A58" s="31" t="s">
        <v>421</v>
      </c>
      <c r="B58" t="s">
        <v>629</v>
      </c>
      <c r="C58" t="s">
        <v>324</v>
      </c>
      <c r="D58" s="34">
        <v>0</v>
      </c>
      <c r="E58">
        <v>25</v>
      </c>
      <c r="F58">
        <v>49</v>
      </c>
      <c r="G58">
        <v>1</v>
      </c>
      <c r="H58">
        <v>2</v>
      </c>
      <c r="J58">
        <v>21</v>
      </c>
      <c r="K58">
        <v>1</v>
      </c>
      <c r="L58" s="34">
        <v>2</v>
      </c>
      <c r="M58" t="s">
        <v>558</v>
      </c>
      <c r="N58" t="s">
        <v>422</v>
      </c>
      <c r="O58">
        <v>2015</v>
      </c>
      <c r="P58" s="31" t="s">
        <v>423</v>
      </c>
      <c r="Q58" t="s">
        <v>424</v>
      </c>
      <c r="R58" t="s">
        <v>59</v>
      </c>
      <c r="T58" t="s">
        <v>60</v>
      </c>
      <c r="U58" t="s">
        <v>61</v>
      </c>
      <c r="V58" s="31" t="s">
        <v>425</v>
      </c>
      <c r="W58" t="s">
        <v>69</v>
      </c>
      <c r="X58" t="s">
        <v>427</v>
      </c>
      <c r="Y58" t="s">
        <v>560</v>
      </c>
      <c r="Z58">
        <v>0.5</v>
      </c>
      <c r="AA58" t="s">
        <v>561</v>
      </c>
      <c r="AB58" s="31" t="s">
        <v>563</v>
      </c>
      <c r="AC58" s="31" t="s">
        <v>565</v>
      </c>
      <c r="AD58" s="31" t="s">
        <v>564</v>
      </c>
      <c r="AE58">
        <v>50.7</v>
      </c>
      <c r="AF58">
        <v>13.6</v>
      </c>
      <c r="AG58">
        <v>15</v>
      </c>
      <c r="AH58">
        <v>21</v>
      </c>
      <c r="AI58">
        <v>5.7</v>
      </c>
      <c r="AJ58">
        <v>1.2</v>
      </c>
      <c r="AK58">
        <v>9.6999999999999993</v>
      </c>
      <c r="AL58">
        <v>0.6</v>
      </c>
      <c r="AM58">
        <v>765</v>
      </c>
      <c r="AN58">
        <v>481</v>
      </c>
      <c r="AU58" t="s">
        <v>7</v>
      </c>
      <c r="AV58" t="s">
        <v>84</v>
      </c>
      <c r="AW58" t="s">
        <v>85</v>
      </c>
      <c r="AX58" t="s">
        <v>270</v>
      </c>
      <c r="AY58" t="s">
        <v>85</v>
      </c>
      <c r="AZ58" t="s">
        <v>270</v>
      </c>
      <c r="BA58" t="s">
        <v>111</v>
      </c>
      <c r="BB58" t="s">
        <v>111</v>
      </c>
      <c r="BC58" t="s">
        <v>270</v>
      </c>
      <c r="BE58">
        <v>0</v>
      </c>
      <c r="BF58" t="s">
        <v>125</v>
      </c>
      <c r="BH58" t="s">
        <v>566</v>
      </c>
      <c r="BI58" t="s">
        <v>86</v>
      </c>
      <c r="BJ58">
        <v>376</v>
      </c>
      <c r="BK58">
        <v>281</v>
      </c>
      <c r="BL58">
        <v>21</v>
      </c>
      <c r="BV58">
        <v>0</v>
      </c>
      <c r="BW58">
        <v>21</v>
      </c>
      <c r="BX58">
        <v>0</v>
      </c>
      <c r="BY58">
        <v>21</v>
      </c>
      <c r="BZ58" s="45"/>
      <c r="CA58" s="45"/>
      <c r="CB58" s="45" t="s">
        <v>653</v>
      </c>
      <c r="CC58" s="45" t="s">
        <v>653</v>
      </c>
      <c r="CK58">
        <v>2</v>
      </c>
      <c r="CL58">
        <v>21</v>
      </c>
      <c r="CM58" t="s">
        <v>351</v>
      </c>
      <c r="CP58">
        <v>0</v>
      </c>
      <c r="CQ58">
        <v>21</v>
      </c>
      <c r="CR58">
        <v>0</v>
      </c>
      <c r="CS58">
        <v>21</v>
      </c>
      <c r="DB58">
        <v>1</v>
      </c>
      <c r="DC58">
        <v>21</v>
      </c>
      <c r="DL58" s="34" t="s">
        <v>91</v>
      </c>
      <c r="DM58" s="34" t="s">
        <v>91</v>
      </c>
      <c r="DN58" s="34" t="s">
        <v>91</v>
      </c>
      <c r="DO58" s="34" t="s">
        <v>91</v>
      </c>
      <c r="DQ58" s="40" t="s">
        <v>111</v>
      </c>
      <c r="DR58" s="31" t="s">
        <v>421</v>
      </c>
    </row>
    <row r="59" spans="1:122" ht="17.100000000000001" customHeight="1" x14ac:dyDescent="0.55000000000000004">
      <c r="A59" s="31" t="s">
        <v>421</v>
      </c>
      <c r="B59" t="s">
        <v>629</v>
      </c>
      <c r="C59" t="s">
        <v>114</v>
      </c>
      <c r="D59" s="34">
        <v>0</v>
      </c>
      <c r="E59">
        <v>25</v>
      </c>
      <c r="F59">
        <v>50</v>
      </c>
      <c r="G59">
        <v>1</v>
      </c>
      <c r="H59">
        <v>2</v>
      </c>
      <c r="J59">
        <v>21</v>
      </c>
      <c r="K59">
        <v>1</v>
      </c>
      <c r="L59" s="34">
        <v>7</v>
      </c>
      <c r="M59" t="s">
        <v>114</v>
      </c>
      <c r="N59" t="s">
        <v>422</v>
      </c>
      <c r="O59">
        <v>2015</v>
      </c>
      <c r="P59" s="31" t="s">
        <v>423</v>
      </c>
      <c r="Q59" t="s">
        <v>424</v>
      </c>
      <c r="R59" t="s">
        <v>59</v>
      </c>
      <c r="T59" t="s">
        <v>60</v>
      </c>
      <c r="U59" t="s">
        <v>61</v>
      </c>
      <c r="V59" s="31" t="s">
        <v>425</v>
      </c>
      <c r="W59" t="s">
        <v>69</v>
      </c>
      <c r="Y59" t="s">
        <v>560</v>
      </c>
      <c r="Z59">
        <v>0.5</v>
      </c>
      <c r="AA59" t="s">
        <v>561</v>
      </c>
      <c r="AB59" s="31" t="s">
        <v>563</v>
      </c>
      <c r="AC59" s="31" t="s">
        <v>565</v>
      </c>
      <c r="AD59" s="31" t="s">
        <v>564</v>
      </c>
      <c r="AE59">
        <v>52.4</v>
      </c>
      <c r="AF59">
        <v>13.7</v>
      </c>
      <c r="AG59">
        <v>13</v>
      </c>
      <c r="AH59">
        <v>21</v>
      </c>
      <c r="AI59">
        <v>6.5</v>
      </c>
      <c r="AJ59">
        <v>1.8</v>
      </c>
      <c r="AK59">
        <v>9.8000000000000007</v>
      </c>
      <c r="AL59">
        <v>0.6</v>
      </c>
      <c r="AM59">
        <v>602</v>
      </c>
      <c r="AN59">
        <v>239</v>
      </c>
      <c r="AU59" t="s">
        <v>7</v>
      </c>
      <c r="AV59" t="s">
        <v>84</v>
      </c>
      <c r="AW59" t="s">
        <v>85</v>
      </c>
      <c r="AX59" t="s">
        <v>270</v>
      </c>
      <c r="AY59" t="s">
        <v>85</v>
      </c>
      <c r="AZ59" t="s">
        <v>270</v>
      </c>
      <c r="BA59" t="s">
        <v>111</v>
      </c>
      <c r="BB59" t="s">
        <v>111</v>
      </c>
      <c r="BC59" t="s">
        <v>270</v>
      </c>
      <c r="BE59">
        <v>0</v>
      </c>
      <c r="BF59" t="s">
        <v>125</v>
      </c>
      <c r="BH59" t="s">
        <v>566</v>
      </c>
      <c r="BI59" t="s">
        <v>86</v>
      </c>
      <c r="BJ59">
        <v>734</v>
      </c>
      <c r="BK59">
        <v>317</v>
      </c>
      <c r="BL59">
        <v>21</v>
      </c>
      <c r="BV59">
        <v>0</v>
      </c>
      <c r="BW59">
        <v>21</v>
      </c>
      <c r="BX59">
        <v>0</v>
      </c>
      <c r="BY59">
        <v>21</v>
      </c>
      <c r="BZ59" s="45"/>
      <c r="CA59" s="45"/>
      <c r="CB59" s="45" t="s">
        <v>653</v>
      </c>
      <c r="CC59" s="45" t="s">
        <v>653</v>
      </c>
      <c r="CK59">
        <v>0</v>
      </c>
      <c r="CL59">
        <v>21</v>
      </c>
      <c r="CM59" t="s">
        <v>351</v>
      </c>
      <c r="CP59">
        <v>0</v>
      </c>
      <c r="CQ59">
        <v>21</v>
      </c>
      <c r="CR59">
        <v>1</v>
      </c>
      <c r="CS59">
        <v>21</v>
      </c>
      <c r="DB59">
        <v>0</v>
      </c>
      <c r="DC59">
        <v>21</v>
      </c>
      <c r="DL59" s="34" t="s">
        <v>91</v>
      </c>
      <c r="DM59" s="34" t="s">
        <v>91</v>
      </c>
      <c r="DN59" s="34" t="s">
        <v>91</v>
      </c>
      <c r="DO59" s="34" t="s">
        <v>91</v>
      </c>
      <c r="DQ59" s="40" t="s">
        <v>111</v>
      </c>
      <c r="DR59" s="31" t="s">
        <v>421</v>
      </c>
    </row>
    <row r="60" spans="1:122" ht="15.6" customHeight="1" x14ac:dyDescent="0.55000000000000004">
      <c r="A60" s="31" t="s">
        <v>421</v>
      </c>
      <c r="B60" t="s">
        <v>629</v>
      </c>
      <c r="C60" t="s">
        <v>324</v>
      </c>
      <c r="D60" s="34">
        <v>0</v>
      </c>
      <c r="E60">
        <v>26</v>
      </c>
      <c r="F60">
        <v>51</v>
      </c>
      <c r="G60">
        <v>1</v>
      </c>
      <c r="H60">
        <v>2</v>
      </c>
      <c r="J60">
        <v>13</v>
      </c>
      <c r="K60">
        <v>1</v>
      </c>
      <c r="L60" s="34">
        <v>2</v>
      </c>
      <c r="M60" t="s">
        <v>558</v>
      </c>
      <c r="N60" t="s">
        <v>422</v>
      </c>
      <c r="O60">
        <v>2015</v>
      </c>
      <c r="P60" s="31" t="s">
        <v>423</v>
      </c>
      <c r="Q60" t="s">
        <v>424</v>
      </c>
      <c r="R60" t="s">
        <v>59</v>
      </c>
      <c r="T60" t="s">
        <v>60</v>
      </c>
      <c r="U60" t="s">
        <v>61</v>
      </c>
      <c r="V60" s="31" t="s">
        <v>425</v>
      </c>
      <c r="W60" t="s">
        <v>69</v>
      </c>
      <c r="X60" t="s">
        <v>426</v>
      </c>
      <c r="Y60" t="s">
        <v>560</v>
      </c>
      <c r="Z60">
        <v>1</v>
      </c>
      <c r="AA60" t="s">
        <v>561</v>
      </c>
      <c r="AB60" s="31" t="s">
        <v>563</v>
      </c>
      <c r="AC60" s="31" t="s">
        <v>565</v>
      </c>
      <c r="AD60" s="31" t="s">
        <v>564</v>
      </c>
      <c r="AE60">
        <v>59.6</v>
      </c>
      <c r="AF60">
        <v>11</v>
      </c>
      <c r="AG60">
        <v>8</v>
      </c>
      <c r="AH60">
        <v>13</v>
      </c>
      <c r="AI60">
        <v>5</v>
      </c>
      <c r="AJ60">
        <v>1</v>
      </c>
      <c r="AK60">
        <v>9.6999999999999993</v>
      </c>
      <c r="AL60">
        <v>0.6</v>
      </c>
      <c r="AM60">
        <v>662</v>
      </c>
      <c r="AN60">
        <v>442</v>
      </c>
      <c r="AU60" t="s">
        <v>7</v>
      </c>
      <c r="AV60" t="s">
        <v>84</v>
      </c>
      <c r="AW60" t="s">
        <v>85</v>
      </c>
      <c r="AX60" t="s">
        <v>270</v>
      </c>
      <c r="AY60" t="s">
        <v>85</v>
      </c>
      <c r="AZ60" t="s">
        <v>270</v>
      </c>
      <c r="BA60" t="s">
        <v>111</v>
      </c>
      <c r="BB60" t="s">
        <v>111</v>
      </c>
      <c r="BC60" t="s">
        <v>270</v>
      </c>
      <c r="BE60">
        <v>0</v>
      </c>
      <c r="BF60" t="s">
        <v>125</v>
      </c>
      <c r="BH60" t="s">
        <v>566</v>
      </c>
      <c r="BI60" t="s">
        <v>86</v>
      </c>
      <c r="BJ60">
        <v>518</v>
      </c>
      <c r="BK60">
        <v>608</v>
      </c>
      <c r="BL60">
        <v>13</v>
      </c>
      <c r="BV60">
        <v>0</v>
      </c>
      <c r="BW60">
        <v>13</v>
      </c>
      <c r="BX60">
        <v>0</v>
      </c>
      <c r="BY60">
        <v>13</v>
      </c>
      <c r="BZ60" s="45"/>
      <c r="CA60" s="45"/>
      <c r="CB60" s="45" t="s">
        <v>653</v>
      </c>
      <c r="CC60" s="45" t="s">
        <v>653</v>
      </c>
      <c r="CK60">
        <v>0</v>
      </c>
      <c r="CL60">
        <v>13</v>
      </c>
      <c r="CM60" t="s">
        <v>351</v>
      </c>
      <c r="CP60">
        <v>2</v>
      </c>
      <c r="CQ60">
        <v>13</v>
      </c>
      <c r="CR60">
        <v>1</v>
      </c>
      <c r="CS60">
        <v>13</v>
      </c>
      <c r="DB60">
        <v>1</v>
      </c>
      <c r="DC60">
        <v>13</v>
      </c>
      <c r="DL60" s="34" t="s">
        <v>91</v>
      </c>
      <c r="DM60" s="34" t="s">
        <v>91</v>
      </c>
      <c r="DN60" s="34" t="s">
        <v>91</v>
      </c>
      <c r="DO60" s="34" t="s">
        <v>91</v>
      </c>
      <c r="DQ60" s="40" t="s">
        <v>111</v>
      </c>
      <c r="DR60" s="31" t="s">
        <v>421</v>
      </c>
    </row>
    <row r="61" spans="1:122" ht="16.5" customHeight="1" x14ac:dyDescent="0.55000000000000004">
      <c r="A61" s="31" t="s">
        <v>421</v>
      </c>
      <c r="B61" t="s">
        <v>629</v>
      </c>
      <c r="C61" t="s">
        <v>114</v>
      </c>
      <c r="D61" s="34">
        <v>0</v>
      </c>
      <c r="E61">
        <v>26</v>
      </c>
      <c r="F61">
        <v>52</v>
      </c>
      <c r="G61">
        <v>1</v>
      </c>
      <c r="H61">
        <v>2</v>
      </c>
      <c r="J61">
        <v>13</v>
      </c>
      <c r="K61">
        <v>1</v>
      </c>
      <c r="L61" s="34">
        <v>7</v>
      </c>
      <c r="M61" t="s">
        <v>114</v>
      </c>
      <c r="N61" t="s">
        <v>422</v>
      </c>
      <c r="O61">
        <v>2015</v>
      </c>
      <c r="P61" s="31" t="s">
        <v>423</v>
      </c>
      <c r="Q61" t="s">
        <v>424</v>
      </c>
      <c r="R61" t="s">
        <v>59</v>
      </c>
      <c r="T61" t="s">
        <v>60</v>
      </c>
      <c r="U61" t="s">
        <v>61</v>
      </c>
      <c r="V61" s="31" t="s">
        <v>425</v>
      </c>
      <c r="W61" t="s">
        <v>69</v>
      </c>
      <c r="Y61" t="s">
        <v>560</v>
      </c>
      <c r="Z61">
        <v>1</v>
      </c>
      <c r="AA61" t="s">
        <v>561</v>
      </c>
      <c r="AB61" s="31" t="s">
        <v>563</v>
      </c>
      <c r="AC61" s="31" t="s">
        <v>565</v>
      </c>
      <c r="AD61" s="31" t="s">
        <v>564</v>
      </c>
      <c r="AE61">
        <v>56.7</v>
      </c>
      <c r="AF61">
        <v>11.6</v>
      </c>
      <c r="AG61">
        <v>8</v>
      </c>
      <c r="AH61">
        <v>13</v>
      </c>
      <c r="AI61">
        <v>5.2</v>
      </c>
      <c r="AJ61">
        <v>1.2</v>
      </c>
      <c r="AK61">
        <v>9.3000000000000007</v>
      </c>
      <c r="AL61">
        <v>0.6</v>
      </c>
      <c r="AM61">
        <v>619</v>
      </c>
      <c r="AN61">
        <v>310</v>
      </c>
      <c r="AU61" t="s">
        <v>7</v>
      </c>
      <c r="AV61" t="s">
        <v>84</v>
      </c>
      <c r="AW61" t="s">
        <v>85</v>
      </c>
      <c r="AX61" t="s">
        <v>270</v>
      </c>
      <c r="AY61" t="s">
        <v>85</v>
      </c>
      <c r="AZ61" t="s">
        <v>270</v>
      </c>
      <c r="BA61" t="s">
        <v>111</v>
      </c>
      <c r="BB61" t="s">
        <v>111</v>
      </c>
      <c r="BC61" t="s">
        <v>270</v>
      </c>
      <c r="BE61">
        <v>0</v>
      </c>
      <c r="BF61" t="s">
        <v>125</v>
      </c>
      <c r="BH61" t="s">
        <v>566</v>
      </c>
      <c r="BI61" t="s">
        <v>86</v>
      </c>
      <c r="BJ61">
        <v>608</v>
      </c>
      <c r="BK61">
        <v>301</v>
      </c>
      <c r="BL61">
        <v>13</v>
      </c>
      <c r="BV61">
        <v>0</v>
      </c>
      <c r="BW61">
        <v>13</v>
      </c>
      <c r="BX61">
        <v>0</v>
      </c>
      <c r="BY61">
        <v>13</v>
      </c>
      <c r="BZ61" s="45"/>
      <c r="CA61" s="45"/>
      <c r="CB61" s="45" t="s">
        <v>653</v>
      </c>
      <c r="CC61" s="45" t="s">
        <v>653</v>
      </c>
      <c r="CK61">
        <v>0</v>
      </c>
      <c r="CL61">
        <v>13</v>
      </c>
      <c r="CM61" t="s">
        <v>351</v>
      </c>
      <c r="CP61">
        <v>0</v>
      </c>
      <c r="CQ61">
        <v>13</v>
      </c>
      <c r="CR61">
        <v>0</v>
      </c>
      <c r="CS61">
        <v>13</v>
      </c>
      <c r="DB61">
        <v>0</v>
      </c>
      <c r="DC61">
        <v>13</v>
      </c>
      <c r="DL61" s="34" t="s">
        <v>91</v>
      </c>
      <c r="DM61" s="34" t="s">
        <v>91</v>
      </c>
      <c r="DN61" s="34" t="s">
        <v>91</v>
      </c>
      <c r="DO61" s="34" t="s">
        <v>91</v>
      </c>
      <c r="DQ61" s="40" t="s">
        <v>111</v>
      </c>
      <c r="DR61" s="31" t="s">
        <v>421</v>
      </c>
    </row>
    <row r="62" spans="1:122" ht="17.100000000000001" customHeight="1" x14ac:dyDescent="0.55000000000000004">
      <c r="A62" s="31" t="s">
        <v>443</v>
      </c>
      <c r="B62" s="31" t="s">
        <v>444</v>
      </c>
      <c r="C62" t="s">
        <v>115</v>
      </c>
      <c r="D62" s="34">
        <v>0</v>
      </c>
      <c r="E62">
        <v>28</v>
      </c>
      <c r="F62">
        <v>55</v>
      </c>
      <c r="H62">
        <v>2</v>
      </c>
      <c r="I62">
        <v>1</v>
      </c>
      <c r="J62">
        <v>15</v>
      </c>
      <c r="K62">
        <v>1</v>
      </c>
      <c r="L62" s="34">
        <v>1</v>
      </c>
      <c r="M62" t="s">
        <v>115</v>
      </c>
      <c r="N62" t="s">
        <v>446</v>
      </c>
      <c r="O62">
        <v>2016</v>
      </c>
      <c r="P62" s="31" t="s">
        <v>447</v>
      </c>
      <c r="Q62" t="s">
        <v>449</v>
      </c>
      <c r="R62" t="s">
        <v>450</v>
      </c>
      <c r="S62">
        <v>2</v>
      </c>
      <c r="T62" t="s">
        <v>60</v>
      </c>
      <c r="U62" t="s">
        <v>61</v>
      </c>
      <c r="V62" s="31" t="s">
        <v>451</v>
      </c>
      <c r="W62" t="s">
        <v>69</v>
      </c>
      <c r="X62" t="s">
        <v>452</v>
      </c>
      <c r="Z62">
        <v>12</v>
      </c>
      <c r="AA62" t="s">
        <v>453</v>
      </c>
      <c r="AB62" s="32" t="s">
        <v>674</v>
      </c>
      <c r="AC62" s="31" t="s">
        <v>480</v>
      </c>
      <c r="AD62" s="31" t="s">
        <v>454</v>
      </c>
      <c r="AE62">
        <v>55</v>
      </c>
      <c r="AF62">
        <v>13.6</v>
      </c>
      <c r="AG62">
        <v>7</v>
      </c>
      <c r="AH62">
        <v>46.7</v>
      </c>
      <c r="AI62">
        <v>2.84</v>
      </c>
      <c r="AJ62">
        <v>0.62</v>
      </c>
      <c r="AK62">
        <f>2.72*4</f>
        <v>10.88</v>
      </c>
      <c r="AL62">
        <v>0.4</v>
      </c>
      <c r="AM62">
        <v>219</v>
      </c>
      <c r="AN62">
        <v>105</v>
      </c>
      <c r="AU62" t="s">
        <v>457</v>
      </c>
      <c r="AW62" t="s">
        <v>85</v>
      </c>
      <c r="AX62" t="s">
        <v>270</v>
      </c>
      <c r="AY62" t="s">
        <v>85</v>
      </c>
      <c r="AZ62" t="s">
        <v>270</v>
      </c>
      <c r="BA62" t="s">
        <v>86</v>
      </c>
      <c r="BB62" t="s">
        <v>86</v>
      </c>
      <c r="BC62" t="s">
        <v>270</v>
      </c>
      <c r="BD62" s="39" t="s">
        <v>458</v>
      </c>
      <c r="BE62">
        <v>18.899999999999999</v>
      </c>
      <c r="BF62" t="s">
        <v>109</v>
      </c>
      <c r="BH62" t="s">
        <v>459</v>
      </c>
      <c r="BI62" t="s">
        <v>111</v>
      </c>
      <c r="BJ62">
        <v>193</v>
      </c>
      <c r="BK62">
        <v>96</v>
      </c>
      <c r="BL62">
        <v>15</v>
      </c>
      <c r="BM62">
        <f>2.37*4</f>
        <v>9.48</v>
      </c>
      <c r="BN62">
        <v>0.8</v>
      </c>
      <c r="BO62">
        <v>15</v>
      </c>
      <c r="BP62">
        <f>1.1/0.114</f>
        <v>9.6491228070175445</v>
      </c>
      <c r="BQ62">
        <v>0.9</v>
      </c>
      <c r="BR62">
        <v>15</v>
      </c>
      <c r="BV62">
        <v>0</v>
      </c>
      <c r="BW62">
        <v>15</v>
      </c>
      <c r="BX62">
        <v>0</v>
      </c>
      <c r="BY62">
        <v>15</v>
      </c>
      <c r="BZ62" s="45"/>
      <c r="CA62" s="45"/>
      <c r="CB62" s="45" t="s">
        <v>653</v>
      </c>
      <c r="CC62" s="45" t="s">
        <v>653</v>
      </c>
      <c r="CD62">
        <v>1</v>
      </c>
      <c r="CE62">
        <v>15</v>
      </c>
      <c r="CF62">
        <v>0</v>
      </c>
      <c r="CG62">
        <v>15</v>
      </c>
      <c r="CH62">
        <v>0</v>
      </c>
      <c r="CI62">
        <v>15</v>
      </c>
      <c r="CJ62" t="s">
        <v>460</v>
      </c>
      <c r="CK62">
        <v>0</v>
      </c>
      <c r="CL62">
        <v>15</v>
      </c>
      <c r="CM62" t="s">
        <v>351</v>
      </c>
      <c r="DH62">
        <v>2</v>
      </c>
      <c r="DI62">
        <v>15</v>
      </c>
      <c r="DL62" s="34" t="s">
        <v>91</v>
      </c>
      <c r="DM62" s="34" t="s">
        <v>91</v>
      </c>
      <c r="DN62" s="34" t="s">
        <v>91</v>
      </c>
      <c r="DO62" s="34" t="s">
        <v>91</v>
      </c>
      <c r="DP62" s="34" t="s">
        <v>91</v>
      </c>
      <c r="DQ62" s="40" t="s">
        <v>111</v>
      </c>
      <c r="DR62" s="31" t="s">
        <v>443</v>
      </c>
    </row>
    <row r="63" spans="1:122" ht="17.100000000000001" customHeight="1" x14ac:dyDescent="0.55000000000000004">
      <c r="A63" s="31" t="s">
        <v>443</v>
      </c>
      <c r="B63" s="31" t="s">
        <v>444</v>
      </c>
      <c r="C63" t="s">
        <v>445</v>
      </c>
      <c r="D63" s="34">
        <v>0</v>
      </c>
      <c r="E63">
        <v>28</v>
      </c>
      <c r="F63">
        <v>56</v>
      </c>
      <c r="H63">
        <v>2</v>
      </c>
      <c r="J63">
        <v>15</v>
      </c>
      <c r="K63">
        <v>1</v>
      </c>
      <c r="L63" s="34">
        <v>6</v>
      </c>
      <c r="M63" t="s">
        <v>445</v>
      </c>
      <c r="N63" t="s">
        <v>446</v>
      </c>
      <c r="O63">
        <v>2016</v>
      </c>
      <c r="P63" s="31" t="s">
        <v>447</v>
      </c>
      <c r="Q63" t="s">
        <v>449</v>
      </c>
      <c r="R63" t="s">
        <v>450</v>
      </c>
      <c r="S63">
        <v>2</v>
      </c>
      <c r="T63" t="s">
        <v>60</v>
      </c>
      <c r="U63" t="s">
        <v>61</v>
      </c>
      <c r="V63" s="31" t="s">
        <v>451</v>
      </c>
      <c r="W63" t="s">
        <v>69</v>
      </c>
      <c r="Z63">
        <v>12</v>
      </c>
      <c r="AA63" t="s">
        <v>453</v>
      </c>
      <c r="AB63" s="31" t="s">
        <v>674</v>
      </c>
      <c r="AC63" s="31" t="s">
        <v>480</v>
      </c>
      <c r="AD63" s="31" t="s">
        <v>454</v>
      </c>
      <c r="AE63">
        <v>53</v>
      </c>
      <c r="AF63">
        <v>11.8</v>
      </c>
      <c r="AG63">
        <v>6</v>
      </c>
      <c r="AH63" s="37">
        <v>40</v>
      </c>
      <c r="AI63">
        <v>2.87</v>
      </c>
      <c r="AJ63">
        <v>0.62</v>
      </c>
      <c r="AK63">
        <f>2.78*4</f>
        <v>11.12</v>
      </c>
      <c r="AL63">
        <v>0.8</v>
      </c>
      <c r="AM63">
        <v>324</v>
      </c>
      <c r="AN63">
        <v>158</v>
      </c>
      <c r="AU63" t="s">
        <v>457</v>
      </c>
      <c r="AW63" t="s">
        <v>85</v>
      </c>
      <c r="AX63" t="s">
        <v>270</v>
      </c>
      <c r="AY63" t="s">
        <v>85</v>
      </c>
      <c r="AZ63" t="s">
        <v>270</v>
      </c>
      <c r="BA63" t="s">
        <v>86</v>
      </c>
      <c r="BB63" t="s">
        <v>86</v>
      </c>
      <c r="BC63" t="s">
        <v>270</v>
      </c>
      <c r="BD63" s="38" t="s">
        <v>458</v>
      </c>
      <c r="BE63">
        <v>18.899999999999999</v>
      </c>
      <c r="BF63" t="s">
        <v>109</v>
      </c>
      <c r="BH63" t="s">
        <v>459</v>
      </c>
      <c r="BI63" t="s">
        <v>111</v>
      </c>
      <c r="BJ63">
        <v>53</v>
      </c>
      <c r="BK63">
        <v>44</v>
      </c>
      <c r="BL63">
        <v>15</v>
      </c>
      <c r="BM63">
        <v>8.8800000000000008</v>
      </c>
      <c r="BN63">
        <v>0.8</v>
      </c>
      <c r="BO63">
        <v>15</v>
      </c>
      <c r="BP63">
        <v>11.4</v>
      </c>
      <c r="BQ63">
        <v>2.6</v>
      </c>
      <c r="BR63">
        <v>15</v>
      </c>
      <c r="BV63">
        <v>0</v>
      </c>
      <c r="BW63">
        <v>15</v>
      </c>
      <c r="BX63">
        <v>0</v>
      </c>
      <c r="BY63">
        <v>15</v>
      </c>
      <c r="BZ63" s="45"/>
      <c r="CA63" s="45"/>
      <c r="CB63" s="45" t="s">
        <v>653</v>
      </c>
      <c r="CC63" s="45" t="s">
        <v>653</v>
      </c>
      <c r="CD63">
        <v>2</v>
      </c>
      <c r="CE63">
        <v>15</v>
      </c>
      <c r="CF63">
        <v>1</v>
      </c>
      <c r="CG63">
        <v>15</v>
      </c>
      <c r="CH63">
        <v>10</v>
      </c>
      <c r="CI63">
        <v>15</v>
      </c>
      <c r="CJ63" t="s">
        <v>460</v>
      </c>
      <c r="CK63">
        <v>4</v>
      </c>
      <c r="CL63">
        <v>15</v>
      </c>
      <c r="CM63" t="s">
        <v>351</v>
      </c>
      <c r="DH63">
        <v>3</v>
      </c>
      <c r="DI63">
        <v>15</v>
      </c>
      <c r="DL63" s="34" t="s">
        <v>91</v>
      </c>
      <c r="DM63" s="34" t="s">
        <v>91</v>
      </c>
      <c r="DN63" s="34" t="s">
        <v>91</v>
      </c>
      <c r="DO63" s="34" t="s">
        <v>91</v>
      </c>
      <c r="DP63" s="34" t="s">
        <v>91</v>
      </c>
      <c r="DQ63" s="40" t="s">
        <v>111</v>
      </c>
      <c r="DR63" s="31" t="s">
        <v>443</v>
      </c>
    </row>
    <row r="64" spans="1:122" ht="17.100000000000001" customHeight="1" x14ac:dyDescent="0.55000000000000004">
      <c r="A64" s="31" t="s">
        <v>573</v>
      </c>
      <c r="B64" s="31" t="s">
        <v>574</v>
      </c>
      <c r="C64" t="s">
        <v>114</v>
      </c>
      <c r="D64" s="34">
        <v>0</v>
      </c>
      <c r="E64">
        <v>29</v>
      </c>
      <c r="F64">
        <v>58</v>
      </c>
      <c r="G64">
        <v>1</v>
      </c>
      <c r="H64">
        <v>2</v>
      </c>
      <c r="J64">
        <v>117</v>
      </c>
      <c r="K64">
        <v>1</v>
      </c>
      <c r="L64" s="34">
        <v>7</v>
      </c>
      <c r="M64" t="s">
        <v>114</v>
      </c>
      <c r="N64" t="s">
        <v>575</v>
      </c>
      <c r="O64">
        <v>2016</v>
      </c>
      <c r="P64" s="31" t="s">
        <v>576</v>
      </c>
      <c r="Q64" t="s">
        <v>577</v>
      </c>
      <c r="R64" t="s">
        <v>578</v>
      </c>
      <c r="S64">
        <v>12</v>
      </c>
      <c r="T64" t="s">
        <v>60</v>
      </c>
      <c r="U64" t="s">
        <v>61</v>
      </c>
      <c r="V64" s="31" t="s">
        <v>579</v>
      </c>
      <c r="W64" t="s">
        <v>69</v>
      </c>
      <c r="Y64" t="s">
        <v>506</v>
      </c>
      <c r="Z64">
        <v>3.4</v>
      </c>
      <c r="AA64" t="s">
        <v>137</v>
      </c>
      <c r="AB64" t="s">
        <v>580</v>
      </c>
      <c r="AC64" s="31" t="s">
        <v>581</v>
      </c>
      <c r="AD64" s="31" t="s">
        <v>582</v>
      </c>
      <c r="AE64">
        <v>50.12</v>
      </c>
      <c r="AF64">
        <v>11.34</v>
      </c>
      <c r="AG64">
        <v>66</v>
      </c>
      <c r="AH64" s="37">
        <v>57.9</v>
      </c>
      <c r="AI64">
        <v>6.2290000000000001</v>
      </c>
      <c r="AJ64">
        <v>1.792</v>
      </c>
      <c r="AK64">
        <v>9.9890000000000008</v>
      </c>
      <c r="AL64">
        <v>0.97599999999999998</v>
      </c>
      <c r="AM64">
        <v>1199.7</v>
      </c>
      <c r="AN64">
        <v>722.6</v>
      </c>
      <c r="AU64" t="s">
        <v>7</v>
      </c>
      <c r="AV64" t="s">
        <v>84</v>
      </c>
      <c r="AW64" t="s">
        <v>85</v>
      </c>
      <c r="AX64" t="s">
        <v>270</v>
      </c>
      <c r="AY64" t="s">
        <v>85</v>
      </c>
      <c r="AZ64" t="s">
        <v>270</v>
      </c>
      <c r="BA64" t="s">
        <v>111</v>
      </c>
      <c r="BB64" t="s">
        <v>111</v>
      </c>
      <c r="BC64" t="s">
        <v>270</v>
      </c>
      <c r="BD64" s="38" t="s">
        <v>584</v>
      </c>
      <c r="BE64">
        <v>11.4</v>
      </c>
      <c r="BF64" t="s">
        <v>109</v>
      </c>
      <c r="BH64" t="s">
        <v>417</v>
      </c>
      <c r="BI64" t="s">
        <v>86</v>
      </c>
      <c r="BJ64">
        <v>1316.1</v>
      </c>
      <c r="BK64">
        <v>744.8</v>
      </c>
      <c r="BL64">
        <v>114</v>
      </c>
      <c r="BM64">
        <v>9.7870000000000008</v>
      </c>
      <c r="BN64">
        <v>0.82599999999999996</v>
      </c>
      <c r="BO64">
        <v>114</v>
      </c>
      <c r="BP64">
        <v>6.1669999999999998</v>
      </c>
      <c r="BQ64">
        <v>1.798</v>
      </c>
      <c r="BR64">
        <v>114</v>
      </c>
      <c r="BS64">
        <v>60.631999999999998</v>
      </c>
      <c r="BT64">
        <v>18.800999999999998</v>
      </c>
      <c r="BU64">
        <v>114</v>
      </c>
      <c r="BV64">
        <v>0</v>
      </c>
      <c r="BW64">
        <v>117</v>
      </c>
      <c r="BX64">
        <v>0</v>
      </c>
      <c r="BY64">
        <v>117</v>
      </c>
      <c r="BZ64" s="45"/>
      <c r="CA64" s="45"/>
      <c r="CB64" s="45" t="s">
        <v>653</v>
      </c>
      <c r="CC64" s="45" t="s">
        <v>653</v>
      </c>
      <c r="CD64">
        <v>5</v>
      </c>
      <c r="CE64">
        <v>117</v>
      </c>
      <c r="CH64">
        <v>4</v>
      </c>
      <c r="CI64">
        <v>114</v>
      </c>
      <c r="CJ64" s="35" t="s">
        <v>506</v>
      </c>
      <c r="CK64">
        <v>3</v>
      </c>
      <c r="CL64">
        <v>117</v>
      </c>
      <c r="CM64" t="s">
        <v>351</v>
      </c>
      <c r="CP64">
        <v>2</v>
      </c>
      <c r="CQ64">
        <v>117</v>
      </c>
      <c r="CR64">
        <v>1</v>
      </c>
      <c r="CS64">
        <v>117</v>
      </c>
      <c r="DL64" s="34" t="s">
        <v>91</v>
      </c>
      <c r="DM64" s="34" t="s">
        <v>91</v>
      </c>
      <c r="DN64" s="34" t="s">
        <v>91</v>
      </c>
      <c r="DO64" s="34" t="s">
        <v>91</v>
      </c>
      <c r="DQ64" s="40" t="s">
        <v>111</v>
      </c>
      <c r="DR64" s="31" t="s">
        <v>573</v>
      </c>
    </row>
    <row r="65" spans="1:122" ht="17.100000000000001" customHeight="1" x14ac:dyDescent="0.55000000000000004">
      <c r="A65" s="31" t="s">
        <v>573</v>
      </c>
      <c r="B65" s="31" t="s">
        <v>574</v>
      </c>
      <c r="C65" t="s">
        <v>115</v>
      </c>
      <c r="D65" s="34">
        <v>0</v>
      </c>
      <c r="E65">
        <v>29</v>
      </c>
      <c r="F65">
        <v>57</v>
      </c>
      <c r="G65">
        <v>1</v>
      </c>
      <c r="H65">
        <v>2</v>
      </c>
      <c r="I65">
        <v>1</v>
      </c>
      <c r="J65">
        <v>121</v>
      </c>
      <c r="K65">
        <v>1</v>
      </c>
      <c r="L65" s="34">
        <v>1</v>
      </c>
      <c r="M65" t="s">
        <v>115</v>
      </c>
      <c r="N65" t="s">
        <v>575</v>
      </c>
      <c r="O65">
        <v>2016</v>
      </c>
      <c r="P65" s="31" t="s">
        <v>576</v>
      </c>
      <c r="Q65" t="s">
        <v>577</v>
      </c>
      <c r="R65" t="s">
        <v>578</v>
      </c>
      <c r="S65">
        <v>12</v>
      </c>
      <c r="T65" t="s">
        <v>60</v>
      </c>
      <c r="U65" t="s">
        <v>61</v>
      </c>
      <c r="V65" s="31" t="s">
        <v>579</v>
      </c>
      <c r="W65" t="s">
        <v>69</v>
      </c>
      <c r="X65" t="s">
        <v>254</v>
      </c>
      <c r="Y65" t="s">
        <v>506</v>
      </c>
      <c r="Z65">
        <v>3.4</v>
      </c>
      <c r="AA65" t="s">
        <v>137</v>
      </c>
      <c r="AB65" t="s">
        <v>580</v>
      </c>
      <c r="AC65" s="31" t="s">
        <v>581</v>
      </c>
      <c r="AD65" s="31" t="s">
        <v>582</v>
      </c>
      <c r="AE65">
        <v>50.02</v>
      </c>
      <c r="AF65">
        <v>11.17</v>
      </c>
      <c r="AG65">
        <v>68</v>
      </c>
      <c r="AH65" s="37">
        <v>57.6</v>
      </c>
      <c r="AI65">
        <v>6.5149999999999997</v>
      </c>
      <c r="AJ65">
        <v>1.9770000000000001</v>
      </c>
      <c r="AK65">
        <v>10.068</v>
      </c>
      <c r="AL65">
        <v>0.93300000000000005</v>
      </c>
      <c r="AM65">
        <v>1281.4000000000001</v>
      </c>
      <c r="AN65">
        <v>761.9</v>
      </c>
      <c r="AU65" t="s">
        <v>7</v>
      </c>
      <c r="AV65" t="s">
        <v>84</v>
      </c>
      <c r="AW65" t="s">
        <v>85</v>
      </c>
      <c r="AX65" t="s">
        <v>270</v>
      </c>
      <c r="AY65" t="s">
        <v>85</v>
      </c>
      <c r="AZ65" t="s">
        <v>270</v>
      </c>
      <c r="BA65" t="s">
        <v>111</v>
      </c>
      <c r="BB65" t="s">
        <v>111</v>
      </c>
      <c r="BC65" t="s">
        <v>270</v>
      </c>
      <c r="BD65" s="38" t="s">
        <v>583</v>
      </c>
      <c r="BE65">
        <v>5.8</v>
      </c>
      <c r="BF65" t="s">
        <v>109</v>
      </c>
      <c r="BH65" t="s">
        <v>417</v>
      </c>
      <c r="BI65" t="s">
        <v>86</v>
      </c>
      <c r="BJ65">
        <v>748.6</v>
      </c>
      <c r="BK65">
        <v>730.2</v>
      </c>
      <c r="BL65">
        <v>118</v>
      </c>
      <c r="BM65">
        <v>8.7260000000000009</v>
      </c>
      <c r="BN65">
        <v>0.85799999999999998</v>
      </c>
      <c r="BO65">
        <v>118</v>
      </c>
      <c r="BP65">
        <v>5.5590000000000002</v>
      </c>
      <c r="BQ65">
        <v>2.1110000000000002</v>
      </c>
      <c r="BR65">
        <v>118</v>
      </c>
      <c r="BS65">
        <v>48.767000000000003</v>
      </c>
      <c r="BT65">
        <v>19.497</v>
      </c>
      <c r="BU65">
        <v>118</v>
      </c>
      <c r="BV65">
        <v>1</v>
      </c>
      <c r="BW65">
        <v>121</v>
      </c>
      <c r="BX65">
        <v>1</v>
      </c>
      <c r="BY65">
        <v>121</v>
      </c>
      <c r="BZ65" s="45"/>
      <c r="CA65" s="45"/>
      <c r="CB65" s="45" t="s">
        <v>653</v>
      </c>
      <c r="CC65" s="45" t="s">
        <v>653</v>
      </c>
      <c r="CD65">
        <v>6</v>
      </c>
      <c r="CE65">
        <v>121</v>
      </c>
      <c r="CH65">
        <v>30</v>
      </c>
      <c r="CI65">
        <v>118</v>
      </c>
      <c r="CJ65" s="35" t="s">
        <v>506</v>
      </c>
      <c r="CK65">
        <v>34</v>
      </c>
      <c r="CL65">
        <v>121</v>
      </c>
      <c r="CM65" t="s">
        <v>351</v>
      </c>
      <c r="CP65">
        <v>9</v>
      </c>
      <c r="CQ65">
        <v>121</v>
      </c>
      <c r="CR65">
        <v>7</v>
      </c>
      <c r="CS65">
        <v>121</v>
      </c>
      <c r="DL65" s="34" t="s">
        <v>91</v>
      </c>
      <c r="DM65" s="34" t="s">
        <v>91</v>
      </c>
      <c r="DN65" s="34" t="s">
        <v>91</v>
      </c>
      <c r="DO65" s="34" t="s">
        <v>91</v>
      </c>
      <c r="DQ65" s="40" t="s">
        <v>111</v>
      </c>
      <c r="DR65" s="31" t="s">
        <v>573</v>
      </c>
    </row>
    <row r="66" spans="1:122" ht="15.6" customHeight="1" x14ac:dyDescent="0.55000000000000004">
      <c r="A66" s="31" t="s">
        <v>501</v>
      </c>
      <c r="B66" t="s">
        <v>502</v>
      </c>
      <c r="C66" t="s">
        <v>324</v>
      </c>
      <c r="D66" s="34">
        <v>0</v>
      </c>
      <c r="E66">
        <v>34</v>
      </c>
      <c r="F66">
        <v>67</v>
      </c>
      <c r="G66">
        <v>1</v>
      </c>
      <c r="H66">
        <v>2</v>
      </c>
      <c r="I66">
        <v>1</v>
      </c>
      <c r="J66">
        <v>78</v>
      </c>
      <c r="K66">
        <v>1</v>
      </c>
      <c r="L66" s="34">
        <v>2</v>
      </c>
      <c r="M66" t="s">
        <v>324</v>
      </c>
      <c r="N66" t="s">
        <v>464</v>
      </c>
      <c r="O66">
        <v>2017</v>
      </c>
      <c r="P66" s="31" t="s">
        <v>503</v>
      </c>
      <c r="Q66" t="s">
        <v>98</v>
      </c>
      <c r="R66" t="s">
        <v>119</v>
      </c>
      <c r="T66" t="s">
        <v>60</v>
      </c>
      <c r="U66" t="s">
        <v>61</v>
      </c>
      <c r="V66" s="31" t="s">
        <v>504</v>
      </c>
      <c r="W66" t="s">
        <v>69</v>
      </c>
      <c r="X66" t="s">
        <v>387</v>
      </c>
      <c r="Y66" s="35" t="s">
        <v>505</v>
      </c>
      <c r="Z66">
        <v>2.7</v>
      </c>
      <c r="AA66" t="s">
        <v>507</v>
      </c>
      <c r="AB66" t="s">
        <v>511</v>
      </c>
      <c r="AC66" s="31" t="s">
        <v>510</v>
      </c>
      <c r="AD66" s="31" t="s">
        <v>512</v>
      </c>
      <c r="AE66">
        <v>62.1</v>
      </c>
      <c r="AF66">
        <v>9.9</v>
      </c>
      <c r="AG66">
        <v>48</v>
      </c>
      <c r="AH66">
        <v>61.5</v>
      </c>
      <c r="AI66">
        <v>5.94</v>
      </c>
      <c r="AJ66">
        <v>1.44</v>
      </c>
      <c r="AK66">
        <v>9.58</v>
      </c>
      <c r="AL66">
        <v>0.65</v>
      </c>
      <c r="AM66">
        <v>536.20000000000005</v>
      </c>
      <c r="AN66">
        <v>245.7</v>
      </c>
      <c r="AU66" t="s">
        <v>7</v>
      </c>
      <c r="AV66" t="s">
        <v>84</v>
      </c>
      <c r="AW66" t="s">
        <v>513</v>
      </c>
      <c r="AX66" t="s">
        <v>270</v>
      </c>
      <c r="AY66" t="s">
        <v>513</v>
      </c>
      <c r="AZ66" t="s">
        <v>270</v>
      </c>
      <c r="BA66" t="s">
        <v>111</v>
      </c>
      <c r="BB66" t="s">
        <v>111</v>
      </c>
      <c r="BC66" t="s">
        <v>270</v>
      </c>
      <c r="BD66" s="39" t="s">
        <v>514</v>
      </c>
      <c r="BE66">
        <v>5.0999999999999996</v>
      </c>
      <c r="BF66" t="s">
        <v>109</v>
      </c>
      <c r="BH66" t="s">
        <v>516</v>
      </c>
      <c r="BI66" t="s">
        <v>111</v>
      </c>
      <c r="BZ66" s="45"/>
      <c r="CA66" s="45"/>
      <c r="CB66" s="45" t="s">
        <v>653</v>
      </c>
      <c r="CC66" s="45" t="s">
        <v>653</v>
      </c>
      <c r="CD66">
        <v>0</v>
      </c>
      <c r="CE66">
        <v>78</v>
      </c>
      <c r="CH66">
        <v>60</v>
      </c>
      <c r="CI66">
        <v>78</v>
      </c>
      <c r="CJ66" s="35" t="s">
        <v>419</v>
      </c>
      <c r="CK66">
        <v>5</v>
      </c>
      <c r="CL66">
        <v>78</v>
      </c>
      <c r="CM66" s="31" t="s">
        <v>517</v>
      </c>
      <c r="CP66">
        <v>1</v>
      </c>
      <c r="CQ66">
        <v>78</v>
      </c>
      <c r="CR66">
        <v>3</v>
      </c>
      <c r="CS66">
        <v>78</v>
      </c>
      <c r="DM66" s="34" t="s">
        <v>91</v>
      </c>
      <c r="DN66" s="34" t="s">
        <v>91</v>
      </c>
      <c r="DO66" s="34" t="s">
        <v>91</v>
      </c>
      <c r="DQ66" s="40" t="s">
        <v>111</v>
      </c>
      <c r="DR66" s="31" t="s">
        <v>501</v>
      </c>
    </row>
    <row r="67" spans="1:122" ht="15.6" customHeight="1" x14ac:dyDescent="0.55000000000000004">
      <c r="A67" s="31" t="s">
        <v>501</v>
      </c>
      <c r="B67" t="s">
        <v>502</v>
      </c>
      <c r="C67" t="s">
        <v>114</v>
      </c>
      <c r="D67" s="34">
        <v>0</v>
      </c>
      <c r="E67">
        <v>34</v>
      </c>
      <c r="F67">
        <v>68</v>
      </c>
      <c r="G67">
        <v>1</v>
      </c>
      <c r="H67">
        <v>2</v>
      </c>
      <c r="J67">
        <v>77</v>
      </c>
      <c r="K67">
        <v>1</v>
      </c>
      <c r="L67" s="34">
        <v>7</v>
      </c>
      <c r="M67" t="s">
        <v>114</v>
      </c>
      <c r="N67" t="s">
        <v>464</v>
      </c>
      <c r="O67">
        <v>2017</v>
      </c>
      <c r="P67" s="31" t="s">
        <v>503</v>
      </c>
      <c r="Q67" t="s">
        <v>98</v>
      </c>
      <c r="R67" t="s">
        <v>119</v>
      </c>
      <c r="T67" t="s">
        <v>60</v>
      </c>
      <c r="U67" t="s">
        <v>61</v>
      </c>
      <c r="V67" s="31" t="s">
        <v>504</v>
      </c>
      <c r="W67" t="s">
        <v>69</v>
      </c>
      <c r="Y67" s="35" t="s">
        <v>505</v>
      </c>
      <c r="Z67">
        <v>2.7</v>
      </c>
      <c r="AA67" t="s">
        <v>507</v>
      </c>
      <c r="AB67" t="s">
        <v>511</v>
      </c>
      <c r="AC67" s="31" t="s">
        <v>510</v>
      </c>
      <c r="AD67" s="31" t="s">
        <v>512</v>
      </c>
      <c r="AE67">
        <v>60.6</v>
      </c>
      <c r="AF67">
        <v>12.3</v>
      </c>
      <c r="AG67">
        <v>52</v>
      </c>
      <c r="AH67">
        <v>67.5</v>
      </c>
      <c r="AI67">
        <v>6.33</v>
      </c>
      <c r="AJ67">
        <v>1.41</v>
      </c>
      <c r="AK67">
        <v>9.48</v>
      </c>
      <c r="AL67">
        <v>0.76</v>
      </c>
      <c r="AM67">
        <v>568.1</v>
      </c>
      <c r="AN67">
        <v>354.1</v>
      </c>
      <c r="AU67" t="s">
        <v>7</v>
      </c>
      <c r="AV67" t="s">
        <v>84</v>
      </c>
      <c r="AW67" t="s">
        <v>513</v>
      </c>
      <c r="AX67" t="s">
        <v>270</v>
      </c>
      <c r="AY67" t="s">
        <v>513</v>
      </c>
      <c r="AZ67" t="s">
        <v>270</v>
      </c>
      <c r="BA67" t="s">
        <v>111</v>
      </c>
      <c r="BB67" t="s">
        <v>111</v>
      </c>
      <c r="BC67" t="s">
        <v>270</v>
      </c>
      <c r="BD67" s="38" t="s">
        <v>515</v>
      </c>
      <c r="BE67">
        <v>11.7</v>
      </c>
      <c r="BF67" t="s">
        <v>109</v>
      </c>
      <c r="BH67" t="s">
        <v>516</v>
      </c>
      <c r="BI67" t="s">
        <v>111</v>
      </c>
      <c r="BZ67" s="45"/>
      <c r="CA67" s="45"/>
      <c r="CB67" s="45" t="s">
        <v>653</v>
      </c>
      <c r="CC67" s="45" t="s">
        <v>653</v>
      </c>
      <c r="CD67">
        <v>0</v>
      </c>
      <c r="CE67">
        <v>77</v>
      </c>
      <c r="CH67">
        <v>4</v>
      </c>
      <c r="CI67">
        <v>77</v>
      </c>
      <c r="CJ67" s="35" t="s">
        <v>419</v>
      </c>
      <c r="CK67">
        <v>0</v>
      </c>
      <c r="CL67">
        <v>77</v>
      </c>
      <c r="CM67" s="31" t="s">
        <v>517</v>
      </c>
      <c r="CP67">
        <v>0</v>
      </c>
      <c r="CQ67">
        <v>77</v>
      </c>
      <c r="CR67">
        <v>0</v>
      </c>
      <c r="CS67">
        <v>77</v>
      </c>
      <c r="DM67" s="34" t="s">
        <v>91</v>
      </c>
      <c r="DN67" s="34" t="s">
        <v>91</v>
      </c>
      <c r="DO67" s="34" t="s">
        <v>91</v>
      </c>
      <c r="DQ67" s="40" t="s">
        <v>111</v>
      </c>
      <c r="DR67" s="31" t="s">
        <v>501</v>
      </c>
    </row>
    <row r="68" spans="1:122" ht="17.100000000000001" customHeight="1" x14ac:dyDescent="0.55000000000000004">
      <c r="A68" s="31" t="s">
        <v>596</v>
      </c>
      <c r="B68" t="s">
        <v>629</v>
      </c>
      <c r="C68" t="s">
        <v>115</v>
      </c>
      <c r="D68" s="34">
        <v>0</v>
      </c>
      <c r="E68">
        <v>35</v>
      </c>
      <c r="F68">
        <v>69</v>
      </c>
      <c r="G68">
        <v>1</v>
      </c>
      <c r="H68">
        <v>2</v>
      </c>
      <c r="I68">
        <v>1</v>
      </c>
      <c r="J68">
        <v>21</v>
      </c>
      <c r="K68">
        <v>0</v>
      </c>
      <c r="L68" s="34">
        <v>1</v>
      </c>
      <c r="M68" t="s">
        <v>115</v>
      </c>
      <c r="N68" t="s">
        <v>597</v>
      </c>
      <c r="O68">
        <v>2017</v>
      </c>
      <c r="P68" s="31" t="s">
        <v>598</v>
      </c>
      <c r="Q68" t="s">
        <v>599</v>
      </c>
      <c r="R68" t="s">
        <v>600</v>
      </c>
      <c r="S68">
        <v>1</v>
      </c>
      <c r="T68" t="s">
        <v>60</v>
      </c>
      <c r="U68" t="s">
        <v>61</v>
      </c>
      <c r="V68" s="31" t="s">
        <v>601</v>
      </c>
      <c r="W68" t="s">
        <v>525</v>
      </c>
      <c r="X68" t="s">
        <v>602</v>
      </c>
      <c r="Y68" s="35" t="s">
        <v>560</v>
      </c>
      <c r="Z68">
        <v>0.25</v>
      </c>
      <c r="AA68" t="s">
        <v>603</v>
      </c>
      <c r="AB68" t="s">
        <v>563</v>
      </c>
      <c r="AC68" s="31" t="s">
        <v>604</v>
      </c>
      <c r="AD68" s="31" t="s">
        <v>605</v>
      </c>
      <c r="AE68" t="s">
        <v>551</v>
      </c>
      <c r="AF68" t="s">
        <v>606</v>
      </c>
      <c r="AG68">
        <v>15</v>
      </c>
      <c r="AH68">
        <v>71</v>
      </c>
      <c r="AI68" t="s">
        <v>607</v>
      </c>
      <c r="AJ68" t="s">
        <v>608</v>
      </c>
      <c r="AK68" t="s">
        <v>609</v>
      </c>
      <c r="AL68" t="s">
        <v>610</v>
      </c>
      <c r="AM68" t="s">
        <v>611</v>
      </c>
      <c r="AN68" t="s">
        <v>612</v>
      </c>
      <c r="AU68" t="s">
        <v>7</v>
      </c>
      <c r="AV68" t="s">
        <v>84</v>
      </c>
      <c r="AW68" t="s">
        <v>613</v>
      </c>
      <c r="AX68" t="s">
        <v>270</v>
      </c>
      <c r="AY68" t="s">
        <v>614</v>
      </c>
      <c r="AZ68" t="s">
        <v>270</v>
      </c>
      <c r="BA68" t="s">
        <v>111</v>
      </c>
      <c r="BB68" t="s">
        <v>111</v>
      </c>
      <c r="BC68" t="s">
        <v>270</v>
      </c>
      <c r="BD68" s="38" t="s">
        <v>615</v>
      </c>
      <c r="BE68">
        <v>0</v>
      </c>
      <c r="BF68" t="s">
        <v>109</v>
      </c>
      <c r="BH68" t="s">
        <v>347</v>
      </c>
      <c r="BI68" t="s">
        <v>86</v>
      </c>
      <c r="BZ68" s="45"/>
      <c r="CA68" s="45"/>
      <c r="CB68" s="45" t="s">
        <v>653</v>
      </c>
      <c r="CC68" s="45" t="s">
        <v>653</v>
      </c>
      <c r="CJ68" s="35"/>
      <c r="CM68" s="31"/>
      <c r="DQ68" s="40" t="s">
        <v>86</v>
      </c>
      <c r="DR68" s="31" t="s">
        <v>596</v>
      </c>
    </row>
    <row r="69" spans="1:122" ht="17.100000000000001" customHeight="1" x14ac:dyDescent="0.55000000000000004">
      <c r="A69" s="31" t="s">
        <v>596</v>
      </c>
      <c r="B69" t="s">
        <v>629</v>
      </c>
      <c r="C69" t="s">
        <v>114</v>
      </c>
      <c r="D69" s="34">
        <v>0</v>
      </c>
      <c r="E69">
        <v>35</v>
      </c>
      <c r="F69">
        <v>70</v>
      </c>
      <c r="G69">
        <v>1</v>
      </c>
      <c r="H69">
        <v>2</v>
      </c>
      <c r="K69">
        <v>0</v>
      </c>
      <c r="L69" s="34">
        <v>7</v>
      </c>
      <c r="M69" t="s">
        <v>114</v>
      </c>
      <c r="N69" t="s">
        <v>597</v>
      </c>
      <c r="O69">
        <v>2017</v>
      </c>
      <c r="P69" s="31" t="s">
        <v>598</v>
      </c>
      <c r="Q69" t="s">
        <v>599</v>
      </c>
      <c r="R69" t="s">
        <v>600</v>
      </c>
      <c r="S69">
        <v>1</v>
      </c>
      <c r="T69" t="s">
        <v>60</v>
      </c>
      <c r="U69" t="s">
        <v>61</v>
      </c>
      <c r="V69" s="31" t="s">
        <v>601</v>
      </c>
      <c r="W69" t="s">
        <v>525</v>
      </c>
      <c r="Y69" s="35" t="s">
        <v>560</v>
      </c>
      <c r="Z69">
        <v>0.25</v>
      </c>
      <c r="AA69" t="s">
        <v>603</v>
      </c>
      <c r="AB69" t="s">
        <v>563</v>
      </c>
      <c r="AC69" s="31" t="s">
        <v>604</v>
      </c>
      <c r="AD69" s="31" t="s">
        <v>605</v>
      </c>
      <c r="AU69" t="s">
        <v>7</v>
      </c>
      <c r="AV69" t="s">
        <v>84</v>
      </c>
      <c r="AW69" t="s">
        <v>613</v>
      </c>
      <c r="AX69" t="s">
        <v>270</v>
      </c>
      <c r="AY69" t="s">
        <v>614</v>
      </c>
      <c r="AZ69" t="s">
        <v>270</v>
      </c>
      <c r="BA69" t="s">
        <v>111</v>
      </c>
      <c r="BB69" t="s">
        <v>111</v>
      </c>
      <c r="BC69" t="s">
        <v>270</v>
      </c>
      <c r="BD69" s="38" t="s">
        <v>616</v>
      </c>
      <c r="BE69">
        <v>16.7</v>
      </c>
      <c r="BF69" t="s">
        <v>109</v>
      </c>
      <c r="BH69" t="s">
        <v>347</v>
      </c>
      <c r="BI69" t="s">
        <v>86</v>
      </c>
      <c r="BZ69" s="45"/>
      <c r="CA69" s="45"/>
      <c r="CB69" s="45" t="s">
        <v>653</v>
      </c>
      <c r="CC69" s="45" t="s">
        <v>653</v>
      </c>
      <c r="CJ69" s="35"/>
      <c r="CM69" s="31"/>
      <c r="DQ69" s="40" t="s">
        <v>86</v>
      </c>
      <c r="DR69" s="31" t="s">
        <v>596</v>
      </c>
    </row>
    <row r="70" spans="1:122" ht="17.100000000000001" customHeight="1" x14ac:dyDescent="0.55000000000000004">
      <c r="A70" s="31" t="s">
        <v>407</v>
      </c>
      <c r="B70" t="s">
        <v>418</v>
      </c>
      <c r="C70" t="s">
        <v>408</v>
      </c>
      <c r="D70" s="34">
        <v>0</v>
      </c>
      <c r="E70">
        <v>36</v>
      </c>
      <c r="F70">
        <v>71</v>
      </c>
      <c r="G70">
        <v>1</v>
      </c>
      <c r="H70">
        <v>2</v>
      </c>
      <c r="I70">
        <v>1</v>
      </c>
      <c r="J70">
        <v>91</v>
      </c>
      <c r="K70">
        <v>1</v>
      </c>
      <c r="L70" s="34">
        <v>3</v>
      </c>
      <c r="M70" t="s">
        <v>408</v>
      </c>
      <c r="N70" t="s">
        <v>409</v>
      </c>
      <c r="O70">
        <v>2018</v>
      </c>
      <c r="P70" s="31" t="s">
        <v>410</v>
      </c>
      <c r="Q70" t="s">
        <v>412</v>
      </c>
      <c r="R70" t="s">
        <v>119</v>
      </c>
      <c r="S70">
        <v>40</v>
      </c>
      <c r="T70" t="s">
        <v>60</v>
      </c>
      <c r="U70" t="s">
        <v>61</v>
      </c>
      <c r="V70" s="31" t="s">
        <v>413</v>
      </c>
      <c r="W70" t="s">
        <v>69</v>
      </c>
      <c r="X70" t="s">
        <v>468</v>
      </c>
      <c r="Z70">
        <v>0.75</v>
      </c>
      <c r="AA70" t="s">
        <v>135</v>
      </c>
      <c r="AB70" t="s">
        <v>563</v>
      </c>
      <c r="AC70" s="31" t="s">
        <v>477</v>
      </c>
      <c r="AD70" s="31" t="s">
        <v>414</v>
      </c>
      <c r="AG70">
        <v>58</v>
      </c>
      <c r="AH70">
        <v>63.7</v>
      </c>
      <c r="AU70" t="s">
        <v>7</v>
      </c>
      <c r="AV70" t="s">
        <v>84</v>
      </c>
      <c r="AW70" t="s">
        <v>85</v>
      </c>
      <c r="AX70" t="s">
        <v>270</v>
      </c>
      <c r="AY70" t="s">
        <v>85</v>
      </c>
      <c r="AZ70" t="s">
        <v>270</v>
      </c>
      <c r="BA70" t="s">
        <v>86</v>
      </c>
      <c r="BB70" t="s">
        <v>86</v>
      </c>
      <c r="BC70" t="s">
        <v>270</v>
      </c>
      <c r="BD70" s="38" t="s">
        <v>415</v>
      </c>
      <c r="BE70">
        <v>6.6</v>
      </c>
      <c r="BF70" t="s">
        <v>125</v>
      </c>
      <c r="BH70" t="s">
        <v>417</v>
      </c>
      <c r="BI70" t="s">
        <v>111</v>
      </c>
      <c r="BJ70">
        <v>-12.87</v>
      </c>
      <c r="BK70">
        <v>27.91</v>
      </c>
      <c r="BL70">
        <v>88</v>
      </c>
      <c r="BV70">
        <v>0</v>
      </c>
      <c r="BW70">
        <v>91</v>
      </c>
      <c r="BX70">
        <v>0</v>
      </c>
      <c r="BY70">
        <v>91</v>
      </c>
      <c r="BZ70" s="45"/>
      <c r="CA70" s="45"/>
      <c r="CB70" s="45" t="s">
        <v>653</v>
      </c>
      <c r="CC70" s="45" t="s">
        <v>653</v>
      </c>
      <c r="CH70">
        <v>24</v>
      </c>
      <c r="CI70">
        <v>88</v>
      </c>
      <c r="CJ70" s="35" t="s">
        <v>419</v>
      </c>
      <c r="CK70">
        <v>4</v>
      </c>
      <c r="CL70">
        <v>91</v>
      </c>
      <c r="CM70" s="31" t="s">
        <v>420</v>
      </c>
      <c r="CP70">
        <v>3</v>
      </c>
      <c r="CQ70">
        <v>91</v>
      </c>
      <c r="CR70">
        <v>1</v>
      </c>
      <c r="CS70">
        <v>91</v>
      </c>
      <c r="CX70">
        <v>1</v>
      </c>
      <c r="CY70">
        <v>91</v>
      </c>
      <c r="DL70" s="34" t="s">
        <v>91</v>
      </c>
      <c r="DM70" s="34" t="s">
        <v>91</v>
      </c>
      <c r="DN70" s="34" t="s">
        <v>91</v>
      </c>
      <c r="DO70" s="34" t="s">
        <v>91</v>
      </c>
      <c r="DQ70" s="40" t="s">
        <v>111</v>
      </c>
      <c r="DR70" s="31" t="s">
        <v>407</v>
      </c>
    </row>
    <row r="71" spans="1:122" ht="17.100000000000001" customHeight="1" x14ac:dyDescent="0.55000000000000004">
      <c r="A71" s="31" t="s">
        <v>407</v>
      </c>
      <c r="B71" t="s">
        <v>418</v>
      </c>
      <c r="C71" t="s">
        <v>115</v>
      </c>
      <c r="D71" s="34">
        <v>0</v>
      </c>
      <c r="E71">
        <v>36</v>
      </c>
      <c r="F71">
        <v>72</v>
      </c>
      <c r="G71">
        <v>1</v>
      </c>
      <c r="H71">
        <v>2</v>
      </c>
      <c r="J71">
        <v>30</v>
      </c>
      <c r="K71">
        <v>1</v>
      </c>
      <c r="L71" s="34">
        <v>1</v>
      </c>
      <c r="M71" t="s">
        <v>115</v>
      </c>
      <c r="N71" t="s">
        <v>409</v>
      </c>
      <c r="O71">
        <v>2018</v>
      </c>
      <c r="P71" s="31" t="s">
        <v>411</v>
      </c>
      <c r="Q71" t="s">
        <v>412</v>
      </c>
      <c r="R71" t="s">
        <v>119</v>
      </c>
      <c r="S71">
        <v>40</v>
      </c>
      <c r="T71" t="s">
        <v>60</v>
      </c>
      <c r="U71" t="s">
        <v>61</v>
      </c>
      <c r="V71" s="31" t="s">
        <v>413</v>
      </c>
      <c r="W71" t="s">
        <v>69</v>
      </c>
      <c r="X71" t="s">
        <v>469</v>
      </c>
      <c r="Z71">
        <v>0.75</v>
      </c>
      <c r="AA71" t="s">
        <v>135</v>
      </c>
      <c r="AB71" t="s">
        <v>563</v>
      </c>
      <c r="AC71" s="31" t="s">
        <v>477</v>
      </c>
      <c r="AD71" s="31" t="s">
        <v>414</v>
      </c>
      <c r="AE71">
        <v>58.2</v>
      </c>
      <c r="AF71">
        <v>10.4</v>
      </c>
      <c r="AG71">
        <v>20</v>
      </c>
      <c r="AH71">
        <v>66.7</v>
      </c>
      <c r="AI71">
        <v>5.43</v>
      </c>
      <c r="AJ71">
        <v>1.26</v>
      </c>
      <c r="AK71">
        <v>9.3699999999999992</v>
      </c>
      <c r="AL71">
        <v>0.56999999999999995</v>
      </c>
      <c r="AM71">
        <v>441.3</v>
      </c>
      <c r="AN71">
        <v>156.30000000000001</v>
      </c>
      <c r="AU71" t="s">
        <v>7</v>
      </c>
      <c r="AV71" t="s">
        <v>84</v>
      </c>
      <c r="AW71" t="s">
        <v>85</v>
      </c>
      <c r="AX71" t="s">
        <v>270</v>
      </c>
      <c r="AY71" t="s">
        <v>85</v>
      </c>
      <c r="AZ71" t="s">
        <v>270</v>
      </c>
      <c r="BA71" t="s">
        <v>86</v>
      </c>
      <c r="BB71" t="s">
        <v>86</v>
      </c>
      <c r="BC71" t="s">
        <v>270</v>
      </c>
      <c r="BD71" s="38" t="s">
        <v>416</v>
      </c>
      <c r="BE71">
        <v>6.7</v>
      </c>
      <c r="BF71" t="s">
        <v>125</v>
      </c>
      <c r="BH71" t="s">
        <v>417</v>
      </c>
      <c r="BI71" t="s">
        <v>111</v>
      </c>
      <c r="BJ71">
        <v>-25.86</v>
      </c>
      <c r="BK71">
        <v>27.76</v>
      </c>
      <c r="BL71">
        <v>28</v>
      </c>
      <c r="BV71">
        <v>0</v>
      </c>
      <c r="BW71">
        <v>30</v>
      </c>
      <c r="BX71">
        <v>0</v>
      </c>
      <c r="BY71">
        <v>30</v>
      </c>
      <c r="BZ71" s="45"/>
      <c r="CA71" s="45"/>
      <c r="CB71" s="45" t="s">
        <v>653</v>
      </c>
      <c r="CC71" s="45" t="s">
        <v>653</v>
      </c>
      <c r="CH71">
        <v>14</v>
      </c>
      <c r="CI71">
        <v>28</v>
      </c>
      <c r="CJ71" s="35" t="s">
        <v>419</v>
      </c>
      <c r="CK71">
        <v>1</v>
      </c>
      <c r="CL71">
        <v>30</v>
      </c>
      <c r="CM71" s="31" t="s">
        <v>420</v>
      </c>
      <c r="CP71">
        <v>1</v>
      </c>
      <c r="CQ71">
        <v>30</v>
      </c>
      <c r="CR71">
        <v>1</v>
      </c>
      <c r="CS71">
        <v>30</v>
      </c>
      <c r="CX71">
        <v>0</v>
      </c>
      <c r="CY71">
        <v>30</v>
      </c>
      <c r="DL71" s="34" t="s">
        <v>91</v>
      </c>
      <c r="DM71" s="34" t="s">
        <v>91</v>
      </c>
      <c r="DN71" s="34" t="s">
        <v>91</v>
      </c>
      <c r="DO71" s="34" t="s">
        <v>91</v>
      </c>
      <c r="DQ71" s="40" t="s">
        <v>111</v>
      </c>
      <c r="DR71" s="31" t="s">
        <v>407</v>
      </c>
    </row>
    <row r="72" spans="1:122" ht="15.6" customHeight="1" x14ac:dyDescent="0.55000000000000004">
      <c r="A72" s="31" t="s">
        <v>407</v>
      </c>
      <c r="B72" t="s">
        <v>418</v>
      </c>
      <c r="C72" t="s">
        <v>114</v>
      </c>
      <c r="D72" s="34">
        <v>0</v>
      </c>
      <c r="E72">
        <v>36</v>
      </c>
      <c r="F72">
        <v>73</v>
      </c>
      <c r="G72">
        <v>1</v>
      </c>
      <c r="H72">
        <v>2</v>
      </c>
      <c r="J72">
        <v>30</v>
      </c>
      <c r="K72">
        <v>1</v>
      </c>
      <c r="L72" s="34">
        <v>7</v>
      </c>
      <c r="M72" t="s">
        <v>114</v>
      </c>
      <c r="N72" t="s">
        <v>409</v>
      </c>
      <c r="O72">
        <v>2018</v>
      </c>
      <c r="P72" s="31" t="s">
        <v>411</v>
      </c>
      <c r="Q72" t="s">
        <v>412</v>
      </c>
      <c r="R72" t="s">
        <v>119</v>
      </c>
      <c r="S72">
        <v>40</v>
      </c>
      <c r="T72" t="s">
        <v>60</v>
      </c>
      <c r="U72" t="s">
        <v>61</v>
      </c>
      <c r="V72" s="31" t="s">
        <v>413</v>
      </c>
      <c r="W72" t="s">
        <v>69</v>
      </c>
      <c r="Z72">
        <v>0.75</v>
      </c>
      <c r="AA72" t="s">
        <v>135</v>
      </c>
      <c r="AB72" t="s">
        <v>563</v>
      </c>
      <c r="AC72" s="31" t="s">
        <v>477</v>
      </c>
      <c r="AD72" s="31" t="s">
        <v>414</v>
      </c>
      <c r="AE72">
        <v>58.1</v>
      </c>
      <c r="AF72">
        <v>10.199999999999999</v>
      </c>
      <c r="AG72">
        <v>25</v>
      </c>
      <c r="AH72">
        <v>83.3</v>
      </c>
      <c r="AI72">
        <v>5.49</v>
      </c>
      <c r="AJ72">
        <v>1.36</v>
      </c>
      <c r="AK72">
        <v>9.4499999999999993</v>
      </c>
      <c r="AL72">
        <v>0.7</v>
      </c>
      <c r="AM72">
        <v>411.2</v>
      </c>
      <c r="AN72">
        <v>143.69999999999999</v>
      </c>
      <c r="AU72" t="s">
        <v>7</v>
      </c>
      <c r="AV72" t="s">
        <v>84</v>
      </c>
      <c r="AW72" t="s">
        <v>85</v>
      </c>
      <c r="AX72" t="s">
        <v>270</v>
      </c>
      <c r="AY72" t="s">
        <v>85</v>
      </c>
      <c r="AZ72" t="s">
        <v>270</v>
      </c>
      <c r="BA72" t="s">
        <v>86</v>
      </c>
      <c r="BB72" t="s">
        <v>86</v>
      </c>
      <c r="BC72" t="s">
        <v>270</v>
      </c>
      <c r="BD72" s="38" t="s">
        <v>416</v>
      </c>
      <c r="BE72">
        <v>6.7</v>
      </c>
      <c r="BF72" t="s">
        <v>125</v>
      </c>
      <c r="BH72" t="s">
        <v>417</v>
      </c>
      <c r="BI72" t="s">
        <v>111</v>
      </c>
      <c r="BJ72">
        <v>5.44</v>
      </c>
      <c r="BK72">
        <v>25.85</v>
      </c>
      <c r="BL72">
        <v>28</v>
      </c>
      <c r="BV72">
        <v>0</v>
      </c>
      <c r="BW72">
        <v>30</v>
      </c>
      <c r="BX72">
        <v>0</v>
      </c>
      <c r="BY72">
        <v>30</v>
      </c>
      <c r="BZ72" s="45"/>
      <c r="CA72" s="45"/>
      <c r="CB72" s="45" t="s">
        <v>653</v>
      </c>
      <c r="CC72" s="45" t="s">
        <v>653</v>
      </c>
      <c r="CH72">
        <v>2</v>
      </c>
      <c r="CI72">
        <v>28</v>
      </c>
      <c r="CJ72" s="35" t="s">
        <v>419</v>
      </c>
      <c r="CK72">
        <v>2</v>
      </c>
      <c r="CL72">
        <v>30</v>
      </c>
      <c r="CM72" s="31" t="s">
        <v>420</v>
      </c>
      <c r="CP72">
        <v>0</v>
      </c>
      <c r="CQ72">
        <v>30</v>
      </c>
      <c r="CR72">
        <v>0</v>
      </c>
      <c r="CS72">
        <v>30</v>
      </c>
      <c r="CX72">
        <v>0</v>
      </c>
      <c r="CY72">
        <v>30</v>
      </c>
      <c r="DL72" s="34" t="s">
        <v>91</v>
      </c>
      <c r="DM72" s="34" t="s">
        <v>91</v>
      </c>
      <c r="DN72" s="34" t="s">
        <v>91</v>
      </c>
      <c r="DO72" s="34" t="s">
        <v>91</v>
      </c>
      <c r="DQ72" s="40" t="s">
        <v>111</v>
      </c>
      <c r="DR72" s="31" t="s">
        <v>407</v>
      </c>
    </row>
    <row r="73" spans="1:122" ht="15.6" customHeight="1" x14ac:dyDescent="0.55000000000000004">
      <c r="A73" s="31" t="s">
        <v>461</v>
      </c>
      <c r="B73" s="31" t="s">
        <v>463</v>
      </c>
      <c r="C73" t="s">
        <v>115</v>
      </c>
      <c r="D73" s="34">
        <v>0</v>
      </c>
      <c r="E73">
        <v>37</v>
      </c>
      <c r="F73">
        <v>74</v>
      </c>
      <c r="G73">
        <v>1</v>
      </c>
      <c r="H73">
        <v>2</v>
      </c>
      <c r="I73">
        <v>1</v>
      </c>
      <c r="J73">
        <v>317</v>
      </c>
      <c r="K73">
        <v>1</v>
      </c>
      <c r="L73" s="34">
        <v>1</v>
      </c>
      <c r="M73" t="s">
        <v>115</v>
      </c>
      <c r="N73" t="s">
        <v>464</v>
      </c>
      <c r="O73">
        <v>2018</v>
      </c>
      <c r="P73" s="31" t="s">
        <v>465</v>
      </c>
      <c r="Q73" t="s">
        <v>466</v>
      </c>
      <c r="R73" t="s">
        <v>119</v>
      </c>
      <c r="S73">
        <v>89</v>
      </c>
      <c r="T73" t="s">
        <v>60</v>
      </c>
      <c r="U73" t="s">
        <v>61</v>
      </c>
      <c r="V73" s="31" t="s">
        <v>467</v>
      </c>
      <c r="W73" t="s">
        <v>69</v>
      </c>
      <c r="X73" t="s">
        <v>254</v>
      </c>
      <c r="Y73" t="s">
        <v>471</v>
      </c>
      <c r="Z73">
        <v>7.3</v>
      </c>
      <c r="AA73" t="s">
        <v>472</v>
      </c>
      <c r="AB73" s="31" t="s">
        <v>474</v>
      </c>
      <c r="AC73" s="31" t="s">
        <v>476</v>
      </c>
      <c r="AD73" s="31" t="s">
        <v>496</v>
      </c>
      <c r="AE73">
        <v>61.2</v>
      </c>
      <c r="AF73">
        <v>11</v>
      </c>
      <c r="AG73">
        <v>222</v>
      </c>
      <c r="AH73" s="37">
        <v>70</v>
      </c>
      <c r="AI73">
        <v>5.56</v>
      </c>
      <c r="AJ73">
        <v>1.1399999999999999</v>
      </c>
      <c r="AK73">
        <v>9.61</v>
      </c>
      <c r="AL73">
        <v>0.62</v>
      </c>
      <c r="AM73">
        <v>425.8</v>
      </c>
      <c r="AN73">
        <v>189.8</v>
      </c>
      <c r="AU73" t="s">
        <v>7</v>
      </c>
      <c r="AV73" t="s">
        <v>84</v>
      </c>
      <c r="AW73" t="s">
        <v>344</v>
      </c>
      <c r="AX73" t="s">
        <v>111</v>
      </c>
      <c r="AY73" t="s">
        <v>344</v>
      </c>
      <c r="AZ73" t="s">
        <v>111</v>
      </c>
      <c r="BA73" t="s">
        <v>111</v>
      </c>
      <c r="BB73" t="s">
        <v>111</v>
      </c>
      <c r="BC73" t="s">
        <v>270</v>
      </c>
      <c r="BD73" t="s">
        <v>497</v>
      </c>
      <c r="BE73">
        <v>14.7</v>
      </c>
      <c r="BF73" t="s">
        <v>109</v>
      </c>
      <c r="BH73" t="s">
        <v>417</v>
      </c>
      <c r="BI73" t="s">
        <v>111</v>
      </c>
      <c r="BJ73">
        <v>-53.57</v>
      </c>
      <c r="BK73">
        <v>23</v>
      </c>
      <c r="BL73">
        <v>317</v>
      </c>
      <c r="BZ73" s="45"/>
      <c r="CA73" s="45"/>
      <c r="CB73" s="45" t="s">
        <v>653</v>
      </c>
      <c r="CC73" s="45" t="s">
        <v>653</v>
      </c>
      <c r="CH73">
        <v>204</v>
      </c>
      <c r="CI73">
        <v>319</v>
      </c>
      <c r="CJ73" s="35" t="s">
        <v>499</v>
      </c>
      <c r="CK73">
        <v>50</v>
      </c>
      <c r="CL73">
        <v>317</v>
      </c>
      <c r="CM73" s="31" t="s">
        <v>500</v>
      </c>
      <c r="CP73">
        <v>45</v>
      </c>
      <c r="CQ73">
        <v>317</v>
      </c>
      <c r="CR73">
        <v>37</v>
      </c>
      <c r="CS73">
        <v>317</v>
      </c>
      <c r="CX73">
        <v>18</v>
      </c>
      <c r="CY73">
        <v>317</v>
      </c>
      <c r="DH73">
        <v>30</v>
      </c>
      <c r="DI73">
        <v>317</v>
      </c>
      <c r="DM73" s="34" t="s">
        <v>91</v>
      </c>
      <c r="DN73" s="34" t="s">
        <v>91</v>
      </c>
      <c r="DO73" s="34" t="s">
        <v>91</v>
      </c>
      <c r="DP73" s="34" t="s">
        <v>91</v>
      </c>
      <c r="DQ73" s="40" t="s">
        <v>111</v>
      </c>
      <c r="DR73" s="31" t="s">
        <v>461</v>
      </c>
    </row>
    <row r="74" spans="1:122" ht="17.100000000000001" customHeight="1" x14ac:dyDescent="0.55000000000000004">
      <c r="A74" s="31" t="s">
        <v>461</v>
      </c>
      <c r="B74" s="31" t="s">
        <v>463</v>
      </c>
      <c r="C74" t="s">
        <v>408</v>
      </c>
      <c r="D74" s="34">
        <v>0</v>
      </c>
      <c r="E74">
        <v>37</v>
      </c>
      <c r="F74">
        <v>75</v>
      </c>
      <c r="G74">
        <v>1</v>
      </c>
      <c r="H74">
        <v>2</v>
      </c>
      <c r="J74">
        <v>317</v>
      </c>
      <c r="K74">
        <v>1</v>
      </c>
      <c r="L74" s="34">
        <v>3</v>
      </c>
      <c r="M74" t="s">
        <v>408</v>
      </c>
      <c r="N74" t="s">
        <v>464</v>
      </c>
      <c r="O74">
        <v>2018</v>
      </c>
      <c r="P74" s="31" t="s">
        <v>465</v>
      </c>
      <c r="Q74" t="s">
        <v>466</v>
      </c>
      <c r="R74" t="s">
        <v>119</v>
      </c>
      <c r="S74">
        <v>89</v>
      </c>
      <c r="T74" t="s">
        <v>60</v>
      </c>
      <c r="U74" t="s">
        <v>61</v>
      </c>
      <c r="V74" s="31" t="s">
        <v>467</v>
      </c>
      <c r="W74" t="s">
        <v>69</v>
      </c>
      <c r="X74" t="s">
        <v>470</v>
      </c>
      <c r="Y74" t="s">
        <v>471</v>
      </c>
      <c r="Z74">
        <v>7.3</v>
      </c>
      <c r="AA74" t="s">
        <v>472</v>
      </c>
      <c r="AB74" s="31" t="s">
        <v>475</v>
      </c>
      <c r="AC74" s="31" t="s">
        <v>476</v>
      </c>
      <c r="AD74" s="31" t="s">
        <v>496</v>
      </c>
      <c r="AE74">
        <v>61.5</v>
      </c>
      <c r="AF74">
        <v>11.3</v>
      </c>
      <c r="AG74">
        <v>177</v>
      </c>
      <c r="AH74" s="37">
        <v>70</v>
      </c>
      <c r="AI74">
        <v>5.77</v>
      </c>
      <c r="AJ74">
        <v>1.3</v>
      </c>
      <c r="AK74">
        <v>9.51</v>
      </c>
      <c r="AL74">
        <v>0.56000000000000005</v>
      </c>
      <c r="AM74">
        <v>417.4</v>
      </c>
      <c r="AN74">
        <v>175.1</v>
      </c>
      <c r="AU74" t="s">
        <v>7</v>
      </c>
      <c r="AV74" t="s">
        <v>84</v>
      </c>
      <c r="AW74" t="s">
        <v>344</v>
      </c>
      <c r="AX74" t="s">
        <v>111</v>
      </c>
      <c r="AY74" t="s">
        <v>344</v>
      </c>
      <c r="AZ74" t="s">
        <v>111</v>
      </c>
      <c r="BA74" t="s">
        <v>111</v>
      </c>
      <c r="BB74" t="s">
        <v>111</v>
      </c>
      <c r="BC74" t="s">
        <v>270</v>
      </c>
      <c r="BD74" t="s">
        <v>498</v>
      </c>
      <c r="BE74">
        <v>19.100000000000001</v>
      </c>
      <c r="BF74" t="s">
        <v>109</v>
      </c>
      <c r="BH74" t="s">
        <v>417</v>
      </c>
      <c r="BI74" t="s">
        <v>111</v>
      </c>
      <c r="BJ74">
        <v>-49.64</v>
      </c>
      <c r="BK74">
        <v>25.87</v>
      </c>
      <c r="BL74">
        <v>317</v>
      </c>
      <c r="BZ74" s="45"/>
      <c r="CA74" s="45"/>
      <c r="CB74" s="45" t="s">
        <v>653</v>
      </c>
      <c r="CC74" s="45" t="s">
        <v>653</v>
      </c>
      <c r="CH74">
        <v>184</v>
      </c>
      <c r="CI74">
        <v>320</v>
      </c>
      <c r="CJ74" s="35" t="s">
        <v>499</v>
      </c>
      <c r="CK74">
        <v>37</v>
      </c>
      <c r="CL74">
        <v>317</v>
      </c>
      <c r="CM74" s="31" t="s">
        <v>500</v>
      </c>
      <c r="CP74">
        <v>23</v>
      </c>
      <c r="CQ74">
        <v>317</v>
      </c>
      <c r="CR74">
        <v>27</v>
      </c>
      <c r="CS74">
        <v>317</v>
      </c>
      <c r="CX74">
        <v>16</v>
      </c>
      <c r="CY74">
        <v>317</v>
      </c>
      <c r="DH74">
        <v>26</v>
      </c>
      <c r="DI74">
        <v>317</v>
      </c>
      <c r="DM74" s="34" t="s">
        <v>91</v>
      </c>
      <c r="DN74" s="34" t="s">
        <v>91</v>
      </c>
      <c r="DO74" s="34" t="s">
        <v>91</v>
      </c>
      <c r="DP74" s="34" t="s">
        <v>91</v>
      </c>
      <c r="DQ74" s="40" t="s">
        <v>111</v>
      </c>
      <c r="DR74" s="31" t="s">
        <v>461</v>
      </c>
    </row>
    <row r="75" spans="1:122" ht="15.6" customHeight="1" x14ac:dyDescent="0.55000000000000004">
      <c r="A75" s="31" t="s">
        <v>652</v>
      </c>
      <c r="B75" s="31" t="s">
        <v>629</v>
      </c>
      <c r="C75" t="s">
        <v>324</v>
      </c>
      <c r="D75" s="34">
        <v>0</v>
      </c>
      <c r="E75">
        <v>30</v>
      </c>
      <c r="F75">
        <v>59</v>
      </c>
      <c r="G75">
        <v>1</v>
      </c>
      <c r="H75">
        <v>2</v>
      </c>
      <c r="I75">
        <v>1</v>
      </c>
      <c r="J75">
        <v>8</v>
      </c>
      <c r="K75">
        <v>0</v>
      </c>
      <c r="L75" s="34">
        <v>2</v>
      </c>
      <c r="M75" t="s">
        <v>676</v>
      </c>
      <c r="N75" t="s">
        <v>677</v>
      </c>
      <c r="O75">
        <v>2016</v>
      </c>
      <c r="P75" s="31" t="s">
        <v>678</v>
      </c>
      <c r="Q75" t="s">
        <v>98</v>
      </c>
      <c r="R75" t="s">
        <v>119</v>
      </c>
      <c r="S75">
        <v>1</v>
      </c>
      <c r="T75" t="s">
        <v>60</v>
      </c>
      <c r="U75" t="s">
        <v>523</v>
      </c>
      <c r="V75" s="31" t="s">
        <v>680</v>
      </c>
      <c r="W75" t="s">
        <v>69</v>
      </c>
      <c r="X75" t="s">
        <v>679</v>
      </c>
      <c r="Z75">
        <v>1</v>
      </c>
      <c r="AA75" t="s">
        <v>681</v>
      </c>
      <c r="AB75" s="31" t="s">
        <v>563</v>
      </c>
      <c r="AC75" s="31" t="s">
        <v>682</v>
      </c>
      <c r="AD75" s="31" t="s">
        <v>683</v>
      </c>
      <c r="AH75" s="37"/>
      <c r="AU75" t="s">
        <v>7</v>
      </c>
      <c r="AV75" t="s">
        <v>84</v>
      </c>
      <c r="AW75" t="s">
        <v>85</v>
      </c>
      <c r="AX75" t="s">
        <v>270</v>
      </c>
      <c r="AY75" t="s">
        <v>85</v>
      </c>
      <c r="AZ75" t="s">
        <v>270</v>
      </c>
      <c r="BA75" t="s">
        <v>111</v>
      </c>
      <c r="BB75" t="s">
        <v>111</v>
      </c>
      <c r="BC75" t="s">
        <v>270</v>
      </c>
      <c r="BF75" t="s">
        <v>270</v>
      </c>
      <c r="BH75" t="s">
        <v>85</v>
      </c>
      <c r="BI75" t="s">
        <v>86</v>
      </c>
      <c r="CJ75" s="35"/>
      <c r="CM75" s="31"/>
      <c r="DQ75" s="40" t="s">
        <v>86</v>
      </c>
      <c r="DR75" s="31" t="s">
        <v>652</v>
      </c>
    </row>
    <row r="76" spans="1:122" ht="15.6" customHeight="1" x14ac:dyDescent="0.55000000000000004">
      <c r="A76" s="31" t="s">
        <v>652</v>
      </c>
      <c r="B76" s="31" t="s">
        <v>629</v>
      </c>
      <c r="C76" t="s">
        <v>114</v>
      </c>
      <c r="D76" s="34">
        <v>0</v>
      </c>
      <c r="E76">
        <v>30</v>
      </c>
      <c r="F76">
        <v>60</v>
      </c>
      <c r="G76">
        <v>1</v>
      </c>
      <c r="H76">
        <v>2</v>
      </c>
      <c r="J76">
        <v>3</v>
      </c>
      <c r="K76">
        <v>0</v>
      </c>
      <c r="L76" s="34">
        <v>7</v>
      </c>
      <c r="M76" t="s">
        <v>114</v>
      </c>
      <c r="N76" t="s">
        <v>677</v>
      </c>
      <c r="O76">
        <v>2016</v>
      </c>
      <c r="P76" t="s">
        <v>678</v>
      </c>
      <c r="Q76" t="s">
        <v>98</v>
      </c>
      <c r="R76" t="s">
        <v>119</v>
      </c>
      <c r="S76">
        <v>1</v>
      </c>
      <c r="T76" t="s">
        <v>60</v>
      </c>
      <c r="U76" t="s">
        <v>523</v>
      </c>
      <c r="V76" s="31" t="s">
        <v>680</v>
      </c>
      <c r="W76" t="s">
        <v>69</v>
      </c>
      <c r="Z76">
        <v>1</v>
      </c>
      <c r="AA76" t="s">
        <v>681</v>
      </c>
      <c r="AB76" t="s">
        <v>563</v>
      </c>
      <c r="AC76" s="31" t="s">
        <v>682</v>
      </c>
      <c r="AD76" s="31" t="s">
        <v>683</v>
      </c>
      <c r="AU76" t="s">
        <v>7</v>
      </c>
      <c r="AV76" t="s">
        <v>84</v>
      </c>
      <c r="AW76" t="s">
        <v>85</v>
      </c>
      <c r="AX76" t="s">
        <v>270</v>
      </c>
      <c r="AY76" t="s">
        <v>85</v>
      </c>
      <c r="AZ76" t="s">
        <v>270</v>
      </c>
      <c r="BA76" t="s">
        <v>111</v>
      </c>
      <c r="BB76" t="s">
        <v>111</v>
      </c>
      <c r="BC76" t="s">
        <v>270</v>
      </c>
      <c r="BF76" t="s">
        <v>270</v>
      </c>
      <c r="BH76" t="s">
        <v>85</v>
      </c>
      <c r="BI76" t="s">
        <v>86</v>
      </c>
      <c r="DQ76" s="40" t="s">
        <v>86</v>
      </c>
      <c r="DR76" s="31" t="s">
        <v>652</v>
      </c>
    </row>
  </sheetData>
  <sortState xmlns:xlrd2="http://schemas.microsoft.com/office/spreadsheetml/2017/richdata2" ref="A2:DR76">
    <sortCondition ref="BZ1"/>
  </sortState>
  <phoneticPr fontId="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04"/>
  <sheetViews>
    <sheetView zoomScale="60" zoomScaleNormal="60" workbookViewId="0">
      <pane xSplit="4" ySplit="1" topLeftCell="E29" activePane="bottomRight" state="frozen"/>
      <selection pane="topRight" activeCell="C1" sqref="C1"/>
      <selection pane="bottomLeft" activeCell="A4" sqref="A4"/>
      <selection pane="bottomRight" activeCell="F43" sqref="F43"/>
    </sheetView>
  </sheetViews>
  <sheetFormatPr defaultColWidth="9.125" defaultRowHeight="15.7" x14ac:dyDescent="0.55000000000000004"/>
  <cols>
    <col min="1" max="2" width="11" style="3" customWidth="1"/>
    <col min="3" max="3" width="7.5625" style="2" customWidth="1"/>
    <col min="4" max="4" width="23.5625" style="3" customWidth="1"/>
    <col min="5" max="5" width="17.125" style="4" customWidth="1"/>
    <col min="6" max="6" width="33.3125" style="4" customWidth="1"/>
    <col min="7" max="7" width="36.5625" style="4" bestFit="1" customWidth="1"/>
    <col min="8" max="8" width="12.5625" style="4" customWidth="1"/>
    <col min="9" max="9" width="12" style="4" customWidth="1"/>
    <col min="10" max="10" width="12.6875" style="4" bestFit="1" customWidth="1"/>
    <col min="11" max="11" width="10.875" style="4" customWidth="1"/>
    <col min="12" max="12" width="21.125" style="4" customWidth="1"/>
    <col min="13" max="13" width="9" style="5" customWidth="1"/>
    <col min="14" max="14" width="11.4375" style="4" customWidth="1"/>
    <col min="15" max="16" width="9" style="5" customWidth="1"/>
    <col min="17" max="17" width="11" style="3" customWidth="1"/>
    <col min="18" max="18" width="14.3125" style="10" customWidth="1"/>
    <col min="19" max="19" width="14.125" style="4" customWidth="1"/>
    <col min="20" max="20" width="12.125" style="4" customWidth="1"/>
    <col min="21" max="21" width="10.5625" style="4" customWidth="1"/>
    <col min="22" max="26" width="4" style="1" customWidth="1"/>
    <col min="27" max="27" width="17.5625" style="3" bestFit="1" customWidth="1"/>
    <col min="28" max="28" width="69.875" style="7" bestFit="1" customWidth="1"/>
    <col min="29" max="34" width="4" style="1" customWidth="1"/>
    <col min="35" max="39" width="9.125" style="3"/>
    <col min="40" max="40" width="55.3125" style="3" customWidth="1"/>
    <col min="41" max="41" width="9.125" style="3"/>
    <col min="42" max="42" width="11.6875" style="3" bestFit="1" customWidth="1"/>
    <col min="43" max="43" width="9.125" style="3"/>
    <col min="44" max="44" width="14" style="3" bestFit="1" customWidth="1"/>
    <col min="45" max="16384" width="9.125" style="3"/>
  </cols>
  <sheetData>
    <row r="1" spans="1:34" s="23" customFormat="1" ht="113.25" customHeight="1" x14ac:dyDescent="0.55000000000000004">
      <c r="A1" s="23" t="s">
        <v>46</v>
      </c>
      <c r="B1" s="23" t="s">
        <v>260</v>
      </c>
      <c r="C1" s="23" t="s">
        <v>198</v>
      </c>
      <c r="D1" s="23" t="s">
        <v>21</v>
      </c>
      <c r="E1" s="24" t="s">
        <v>8</v>
      </c>
      <c r="F1" s="24" t="s">
        <v>9</v>
      </c>
      <c r="G1" s="24" t="s">
        <v>13</v>
      </c>
      <c r="H1" s="24" t="s">
        <v>14</v>
      </c>
      <c r="I1" s="24" t="s">
        <v>15</v>
      </c>
      <c r="J1" s="24" t="s">
        <v>16</v>
      </c>
      <c r="K1" s="24" t="s">
        <v>17</v>
      </c>
      <c r="L1" s="24" t="s">
        <v>18</v>
      </c>
      <c r="M1" s="24" t="s">
        <v>108</v>
      </c>
      <c r="N1" s="24" t="s">
        <v>18</v>
      </c>
      <c r="O1" s="24" t="s">
        <v>43</v>
      </c>
      <c r="P1" s="24" t="s">
        <v>44</v>
      </c>
      <c r="Q1" s="23" t="s">
        <v>19</v>
      </c>
      <c r="R1" s="25" t="s">
        <v>20</v>
      </c>
      <c r="S1" s="24" t="s">
        <v>23</v>
      </c>
      <c r="T1" s="24" t="s">
        <v>102</v>
      </c>
      <c r="U1" s="24" t="s">
        <v>24</v>
      </c>
      <c r="V1" s="29" t="s">
        <v>31</v>
      </c>
      <c r="W1" s="29" t="s">
        <v>50</v>
      </c>
      <c r="X1" s="29" t="s">
        <v>52</v>
      </c>
      <c r="Y1" s="29" t="s">
        <v>53</v>
      </c>
      <c r="Z1" s="30" t="s">
        <v>54</v>
      </c>
      <c r="AA1" s="23" t="s">
        <v>21</v>
      </c>
      <c r="AB1" s="26" t="s">
        <v>83</v>
      </c>
      <c r="AC1" s="27"/>
      <c r="AD1" s="27"/>
      <c r="AE1" s="27"/>
      <c r="AF1" s="27"/>
      <c r="AG1" s="27"/>
      <c r="AH1" s="28"/>
    </row>
    <row r="2" spans="1:34" ht="16.5" customHeight="1" x14ac:dyDescent="0.55000000000000004">
      <c r="A2" s="3">
        <v>1</v>
      </c>
      <c r="B2" s="3">
        <v>1</v>
      </c>
      <c r="D2" s="3" t="s">
        <v>188</v>
      </c>
      <c r="E2" s="4" t="s">
        <v>85</v>
      </c>
      <c r="F2" s="12" t="s">
        <v>12</v>
      </c>
      <c r="G2" s="4" t="s">
        <v>85</v>
      </c>
      <c r="H2" s="12" t="s">
        <v>12</v>
      </c>
      <c r="I2" s="13" t="s">
        <v>111</v>
      </c>
      <c r="J2" s="13" t="s">
        <v>111</v>
      </c>
      <c r="K2" s="12" t="s">
        <v>12</v>
      </c>
      <c r="L2" s="4" t="s">
        <v>196</v>
      </c>
      <c r="M2" s="19" t="s">
        <v>109</v>
      </c>
      <c r="N2" s="20" t="s">
        <v>86</v>
      </c>
      <c r="O2" s="5" t="s">
        <v>199</v>
      </c>
      <c r="P2" s="5">
        <v>44</v>
      </c>
      <c r="Q2" s="16" t="s">
        <v>86</v>
      </c>
      <c r="R2" s="17" t="s">
        <v>110</v>
      </c>
      <c r="S2" s="4" t="s">
        <v>90</v>
      </c>
      <c r="U2" s="4" t="s">
        <v>132</v>
      </c>
      <c r="V2" s="8" t="s">
        <v>91</v>
      </c>
      <c r="W2" s="8" t="s">
        <v>91</v>
      </c>
      <c r="X2" s="8" t="s">
        <v>91</v>
      </c>
      <c r="AA2" s="3" t="s">
        <v>188</v>
      </c>
    </row>
    <row r="3" spans="1:34" ht="18" customHeight="1" x14ac:dyDescent="0.55000000000000004">
      <c r="A3" s="3">
        <v>1</v>
      </c>
      <c r="B3" s="3">
        <v>1</v>
      </c>
      <c r="D3" s="3" t="s">
        <v>188</v>
      </c>
      <c r="E3" s="4" t="s">
        <v>85</v>
      </c>
      <c r="F3" s="12" t="s">
        <v>12</v>
      </c>
      <c r="G3" s="4" t="s">
        <v>85</v>
      </c>
      <c r="H3" s="12" t="s">
        <v>12</v>
      </c>
      <c r="I3" s="13" t="s">
        <v>111</v>
      </c>
      <c r="J3" s="13" t="s">
        <v>111</v>
      </c>
      <c r="K3" s="12" t="s">
        <v>12</v>
      </c>
      <c r="L3" s="4" t="s">
        <v>196</v>
      </c>
      <c r="M3" s="19" t="s">
        <v>109</v>
      </c>
      <c r="N3" s="20" t="s">
        <v>86</v>
      </c>
      <c r="O3" s="5" t="s">
        <v>197</v>
      </c>
      <c r="P3" s="5">
        <v>25</v>
      </c>
      <c r="Q3" s="16" t="s">
        <v>86</v>
      </c>
      <c r="R3" s="17" t="s">
        <v>110</v>
      </c>
      <c r="S3" s="4" t="s">
        <v>90</v>
      </c>
      <c r="U3" s="4" t="s">
        <v>132</v>
      </c>
      <c r="V3" s="8" t="s">
        <v>91</v>
      </c>
      <c r="W3" s="8" t="s">
        <v>91</v>
      </c>
      <c r="X3" s="8" t="s">
        <v>91</v>
      </c>
      <c r="AA3" s="3" t="s">
        <v>188</v>
      </c>
    </row>
    <row r="4" spans="1:34" ht="18" customHeight="1" x14ac:dyDescent="0.55000000000000004">
      <c r="A4" s="3">
        <v>4</v>
      </c>
      <c r="B4" s="3">
        <v>2</v>
      </c>
      <c r="D4" s="3" t="s">
        <v>200</v>
      </c>
      <c r="E4" s="4" t="s">
        <v>85</v>
      </c>
      <c r="F4" s="12" t="s">
        <v>12</v>
      </c>
      <c r="G4" s="4" t="s">
        <v>85</v>
      </c>
      <c r="H4" s="12" t="s">
        <v>12</v>
      </c>
      <c r="I4" s="13" t="s">
        <v>111</v>
      </c>
      <c r="J4" s="13" t="s">
        <v>111</v>
      </c>
      <c r="K4" s="12" t="s">
        <v>12</v>
      </c>
      <c r="L4" s="4" t="s">
        <v>206</v>
      </c>
      <c r="M4" s="18" t="s">
        <v>125</v>
      </c>
      <c r="N4" s="20" t="s">
        <v>86</v>
      </c>
      <c r="O4" s="5">
        <v>0</v>
      </c>
      <c r="P4" s="5">
        <v>0</v>
      </c>
      <c r="Q4" s="3" t="s">
        <v>111</v>
      </c>
      <c r="R4" s="17" t="s">
        <v>110</v>
      </c>
      <c r="S4" s="4" t="s">
        <v>90</v>
      </c>
      <c r="U4" s="4" t="s">
        <v>132</v>
      </c>
      <c r="V4" s="8" t="s">
        <v>91</v>
      </c>
      <c r="W4" s="8" t="s">
        <v>91</v>
      </c>
      <c r="X4" s="8" t="s">
        <v>91</v>
      </c>
      <c r="Y4" s="8" t="s">
        <v>91</v>
      </c>
      <c r="AA4" s="3" t="s">
        <v>200</v>
      </c>
    </row>
    <row r="5" spans="1:34" ht="16.5" customHeight="1" x14ac:dyDescent="0.55000000000000004">
      <c r="A5" s="3">
        <v>4</v>
      </c>
      <c r="B5" s="3">
        <v>2</v>
      </c>
      <c r="D5" s="3" t="s">
        <v>200</v>
      </c>
      <c r="E5" s="4" t="s">
        <v>85</v>
      </c>
      <c r="F5" s="12" t="s">
        <v>12</v>
      </c>
      <c r="G5" s="4" t="s">
        <v>85</v>
      </c>
      <c r="H5" s="12" t="s">
        <v>12</v>
      </c>
      <c r="I5" s="13" t="s">
        <v>111</v>
      </c>
      <c r="J5" s="13" t="s">
        <v>111</v>
      </c>
      <c r="K5" s="12" t="s">
        <v>12</v>
      </c>
      <c r="L5" s="4" t="s">
        <v>206</v>
      </c>
      <c r="M5" s="18" t="s">
        <v>125</v>
      </c>
      <c r="N5" s="20" t="s">
        <v>86</v>
      </c>
      <c r="O5" s="5">
        <v>0</v>
      </c>
      <c r="P5" s="5">
        <v>0</v>
      </c>
      <c r="Q5" s="3" t="s">
        <v>111</v>
      </c>
      <c r="R5" s="19" t="s">
        <v>110</v>
      </c>
      <c r="S5" s="4" t="s">
        <v>90</v>
      </c>
      <c r="U5" s="4" t="s">
        <v>132</v>
      </c>
      <c r="V5" s="8" t="s">
        <v>91</v>
      </c>
      <c r="W5" s="8" t="s">
        <v>91</v>
      </c>
      <c r="X5" s="8" t="s">
        <v>91</v>
      </c>
      <c r="Y5" s="8" t="s">
        <v>91</v>
      </c>
      <c r="AA5" s="3" t="s">
        <v>200</v>
      </c>
    </row>
    <row r="6" spans="1:34" ht="17.25" customHeight="1" x14ac:dyDescent="0.55000000000000004">
      <c r="A6" s="3">
        <v>8</v>
      </c>
      <c r="B6" s="3">
        <v>3</v>
      </c>
      <c r="D6" s="3" t="s">
        <v>213</v>
      </c>
      <c r="E6" s="4" t="s">
        <v>85</v>
      </c>
      <c r="F6" s="12" t="s">
        <v>12</v>
      </c>
      <c r="G6" s="4" t="s">
        <v>85</v>
      </c>
      <c r="H6" s="12" t="s">
        <v>12</v>
      </c>
      <c r="I6" s="13" t="s">
        <v>111</v>
      </c>
      <c r="J6" s="13" t="s">
        <v>111</v>
      </c>
      <c r="K6" s="12" t="s">
        <v>12</v>
      </c>
      <c r="L6" s="4" t="s">
        <v>218</v>
      </c>
      <c r="M6" s="19" t="s">
        <v>109</v>
      </c>
      <c r="N6" s="20" t="s">
        <v>86</v>
      </c>
      <c r="O6" s="5" t="s">
        <v>219</v>
      </c>
      <c r="P6" s="5">
        <v>15</v>
      </c>
      <c r="Q6" s="16" t="s">
        <v>86</v>
      </c>
      <c r="R6" s="19" t="s">
        <v>110</v>
      </c>
      <c r="S6" s="4" t="s">
        <v>90</v>
      </c>
      <c r="U6" s="4" t="s">
        <v>132</v>
      </c>
      <c r="V6" s="8" t="s">
        <v>91</v>
      </c>
      <c r="W6" s="8" t="s">
        <v>91</v>
      </c>
      <c r="X6" s="8" t="s">
        <v>91</v>
      </c>
      <c r="AA6" s="3" t="s">
        <v>213</v>
      </c>
    </row>
    <row r="7" spans="1:34" ht="17.25" customHeight="1" x14ac:dyDescent="0.55000000000000004">
      <c r="A7" s="3">
        <v>8</v>
      </c>
      <c r="B7" s="3">
        <v>3</v>
      </c>
      <c r="D7" s="3" t="s">
        <v>213</v>
      </c>
      <c r="E7" s="4" t="s">
        <v>85</v>
      </c>
      <c r="F7" s="12" t="s">
        <v>12</v>
      </c>
      <c r="G7" s="4" t="s">
        <v>85</v>
      </c>
      <c r="H7" s="12" t="s">
        <v>12</v>
      </c>
      <c r="I7" s="13" t="s">
        <v>111</v>
      </c>
      <c r="J7" s="13" t="s">
        <v>111</v>
      </c>
      <c r="K7" s="12" t="s">
        <v>12</v>
      </c>
      <c r="L7" s="4" t="s">
        <v>218</v>
      </c>
      <c r="M7" s="19" t="s">
        <v>109</v>
      </c>
      <c r="N7" s="20" t="s">
        <v>86</v>
      </c>
      <c r="O7" s="5" t="s">
        <v>220</v>
      </c>
      <c r="P7" s="5">
        <v>13</v>
      </c>
      <c r="Q7" s="16" t="s">
        <v>86</v>
      </c>
      <c r="R7" s="19" t="s">
        <v>110</v>
      </c>
      <c r="S7" s="4" t="s">
        <v>90</v>
      </c>
      <c r="U7" s="4" t="s">
        <v>132</v>
      </c>
      <c r="V7" s="8" t="s">
        <v>91</v>
      </c>
      <c r="W7" s="8" t="s">
        <v>91</v>
      </c>
      <c r="X7" s="8" t="s">
        <v>91</v>
      </c>
      <c r="AA7" s="3" t="s">
        <v>213</v>
      </c>
    </row>
    <row r="8" spans="1:34" ht="18" customHeight="1" x14ac:dyDescent="0.55000000000000004">
      <c r="A8" s="3">
        <v>7</v>
      </c>
      <c r="B8" s="3">
        <v>4</v>
      </c>
      <c r="C8" s="3"/>
      <c r="D8" s="3" t="s">
        <v>224</v>
      </c>
      <c r="E8" s="4" t="s">
        <v>85</v>
      </c>
      <c r="F8" s="12" t="s">
        <v>12</v>
      </c>
      <c r="G8" s="5" t="s">
        <v>228</v>
      </c>
      <c r="H8" s="13" t="s">
        <v>111</v>
      </c>
      <c r="I8" s="13" t="s">
        <v>111</v>
      </c>
      <c r="J8" s="13" t="s">
        <v>111</v>
      </c>
      <c r="K8" s="12" t="s">
        <v>12</v>
      </c>
      <c r="L8" s="4" t="s">
        <v>255</v>
      </c>
      <c r="M8" s="18" t="s">
        <v>125</v>
      </c>
      <c r="N8" s="15" t="s">
        <v>111</v>
      </c>
      <c r="O8" s="5" t="s">
        <v>256</v>
      </c>
      <c r="P8" s="5">
        <v>6</v>
      </c>
      <c r="Q8" s="16" t="s">
        <v>86</v>
      </c>
      <c r="R8" s="19" t="s">
        <v>110</v>
      </c>
      <c r="S8" s="4" t="s">
        <v>90</v>
      </c>
      <c r="U8" s="4" t="s">
        <v>132</v>
      </c>
      <c r="AA8" s="3" t="s">
        <v>224</v>
      </c>
    </row>
    <row r="9" spans="1:34" ht="16.5" customHeight="1" x14ac:dyDescent="0.55000000000000004">
      <c r="A9" s="3">
        <v>7</v>
      </c>
      <c r="B9" s="3">
        <v>4</v>
      </c>
      <c r="C9" s="3"/>
      <c r="D9" s="3" t="s">
        <v>224</v>
      </c>
      <c r="E9" s="4" t="s">
        <v>85</v>
      </c>
      <c r="F9" s="12" t="s">
        <v>12</v>
      </c>
      <c r="G9" s="5" t="s">
        <v>228</v>
      </c>
      <c r="H9" s="13" t="s">
        <v>111</v>
      </c>
      <c r="I9" s="13" t="s">
        <v>111</v>
      </c>
      <c r="J9" s="13" t="s">
        <v>111</v>
      </c>
      <c r="K9" s="12" t="s">
        <v>12</v>
      </c>
      <c r="L9" s="4" t="s">
        <v>255</v>
      </c>
      <c r="M9" s="18" t="s">
        <v>125</v>
      </c>
      <c r="N9" s="15" t="s">
        <v>111</v>
      </c>
      <c r="O9" s="5" t="s">
        <v>257</v>
      </c>
      <c r="P9" s="5">
        <v>11</v>
      </c>
      <c r="Q9" s="16" t="s">
        <v>86</v>
      </c>
      <c r="R9" s="19" t="s">
        <v>110</v>
      </c>
      <c r="S9" s="4" t="s">
        <v>90</v>
      </c>
      <c r="U9" s="4" t="s">
        <v>132</v>
      </c>
      <c r="AA9" s="3" t="s">
        <v>224</v>
      </c>
    </row>
    <row r="10" spans="1:34" ht="18" customHeight="1" x14ac:dyDescent="0.55000000000000004">
      <c r="A10" s="3">
        <v>2</v>
      </c>
      <c r="B10" s="3">
        <v>5</v>
      </c>
      <c r="D10" s="3" t="s">
        <v>127</v>
      </c>
      <c r="E10" s="4" t="s">
        <v>85</v>
      </c>
      <c r="F10" s="12" t="s">
        <v>12</v>
      </c>
      <c r="G10" s="4" t="s">
        <v>85</v>
      </c>
      <c r="H10" s="12" t="s">
        <v>12</v>
      </c>
      <c r="I10" s="13" t="s">
        <v>111</v>
      </c>
      <c r="J10" s="13" t="s">
        <v>111</v>
      </c>
      <c r="K10" s="12" t="s">
        <v>12</v>
      </c>
      <c r="L10" s="4" t="s">
        <v>139</v>
      </c>
      <c r="M10" s="17" t="s">
        <v>109</v>
      </c>
      <c r="N10" s="15" t="s">
        <v>111</v>
      </c>
      <c r="O10" s="5" t="s">
        <v>12</v>
      </c>
      <c r="P10" s="5">
        <v>32</v>
      </c>
      <c r="Q10" s="3" t="s">
        <v>111</v>
      </c>
      <c r="R10" s="19" t="s">
        <v>271</v>
      </c>
      <c r="S10" s="4" t="s">
        <v>90</v>
      </c>
      <c r="U10" s="4" t="s">
        <v>132</v>
      </c>
      <c r="V10" s="8" t="s">
        <v>91</v>
      </c>
      <c r="W10" s="8" t="s">
        <v>91</v>
      </c>
      <c r="X10" s="8" t="s">
        <v>91</v>
      </c>
      <c r="Y10" s="8" t="s">
        <v>91</v>
      </c>
      <c r="AA10" s="3" t="s">
        <v>127</v>
      </c>
    </row>
    <row r="11" spans="1:34" ht="16.5" customHeight="1" x14ac:dyDescent="0.55000000000000004">
      <c r="A11" s="3">
        <v>2</v>
      </c>
      <c r="B11" s="3">
        <v>5</v>
      </c>
      <c r="D11" s="3" t="s">
        <v>127</v>
      </c>
      <c r="E11" s="4" t="s">
        <v>85</v>
      </c>
      <c r="F11" s="12" t="s">
        <v>12</v>
      </c>
      <c r="G11" s="4" t="s">
        <v>85</v>
      </c>
      <c r="H11" s="12" t="s">
        <v>12</v>
      </c>
      <c r="I11" s="13" t="s">
        <v>111</v>
      </c>
      <c r="J11" s="13" t="s">
        <v>111</v>
      </c>
      <c r="K11" s="12" t="s">
        <v>12</v>
      </c>
      <c r="L11" s="4" t="s">
        <v>139</v>
      </c>
      <c r="M11" s="17" t="s">
        <v>109</v>
      </c>
      <c r="N11" s="15" t="s">
        <v>111</v>
      </c>
      <c r="O11" s="5" t="s">
        <v>12</v>
      </c>
      <c r="P11" s="5">
        <v>22</v>
      </c>
      <c r="Q11" s="3" t="s">
        <v>111</v>
      </c>
      <c r="R11" s="19" t="s">
        <v>271</v>
      </c>
      <c r="S11" s="4" t="s">
        <v>90</v>
      </c>
      <c r="U11" s="4" t="s">
        <v>132</v>
      </c>
      <c r="V11" s="8" t="s">
        <v>91</v>
      </c>
      <c r="W11" s="8" t="s">
        <v>91</v>
      </c>
      <c r="X11" s="8" t="s">
        <v>91</v>
      </c>
      <c r="Y11" s="8" t="s">
        <v>91</v>
      </c>
      <c r="AA11" s="3" t="s">
        <v>127</v>
      </c>
    </row>
    <row r="12" spans="1:34" ht="15.75" customHeight="1" x14ac:dyDescent="0.55000000000000004">
      <c r="A12" s="3">
        <v>6</v>
      </c>
      <c r="B12" s="3">
        <v>6</v>
      </c>
      <c r="C12" s="3"/>
      <c r="D12" s="3" t="s">
        <v>207</v>
      </c>
      <c r="E12" s="4" t="s">
        <v>85</v>
      </c>
      <c r="F12" s="12" t="s">
        <v>12</v>
      </c>
      <c r="G12" s="4" t="s">
        <v>85</v>
      </c>
      <c r="H12" s="12" t="s">
        <v>12</v>
      </c>
      <c r="I12" s="13" t="s">
        <v>111</v>
      </c>
      <c r="J12" s="13" t="s">
        <v>111</v>
      </c>
      <c r="K12" s="12" t="s">
        <v>12</v>
      </c>
      <c r="L12" s="4" t="s">
        <v>12</v>
      </c>
      <c r="M12" s="17" t="s">
        <v>109</v>
      </c>
      <c r="N12" s="20" t="s">
        <v>86</v>
      </c>
      <c r="O12" s="5" t="s">
        <v>211</v>
      </c>
      <c r="P12" s="5">
        <v>53</v>
      </c>
      <c r="Q12" s="16" t="s">
        <v>86</v>
      </c>
      <c r="R12" s="19" t="s">
        <v>263</v>
      </c>
      <c r="S12" s="4" t="s">
        <v>90</v>
      </c>
      <c r="U12" s="4" t="s">
        <v>132</v>
      </c>
      <c r="AA12" s="3" t="s">
        <v>207</v>
      </c>
    </row>
    <row r="13" spans="1:34" ht="15" customHeight="1" x14ac:dyDescent="0.55000000000000004">
      <c r="A13" s="3">
        <v>6</v>
      </c>
      <c r="B13" s="3">
        <v>6</v>
      </c>
      <c r="D13" s="3" t="s">
        <v>207</v>
      </c>
      <c r="E13" s="4" t="s">
        <v>85</v>
      </c>
      <c r="F13" s="12" t="s">
        <v>12</v>
      </c>
      <c r="G13" s="4" t="s">
        <v>85</v>
      </c>
      <c r="H13" s="12" t="s">
        <v>12</v>
      </c>
      <c r="I13" s="13" t="s">
        <v>111</v>
      </c>
      <c r="J13" s="13" t="s">
        <v>111</v>
      </c>
      <c r="K13" s="12" t="s">
        <v>12</v>
      </c>
      <c r="L13" s="4" t="s">
        <v>12</v>
      </c>
      <c r="M13" s="17" t="s">
        <v>109</v>
      </c>
      <c r="N13" s="20" t="s">
        <v>86</v>
      </c>
      <c r="O13" s="5" t="s">
        <v>212</v>
      </c>
      <c r="P13" s="5">
        <v>66</v>
      </c>
      <c r="Q13" s="16" t="s">
        <v>86</v>
      </c>
      <c r="R13" s="19" t="s">
        <v>263</v>
      </c>
      <c r="S13" s="4" t="s">
        <v>90</v>
      </c>
      <c r="U13" s="4" t="s">
        <v>132</v>
      </c>
      <c r="AA13" s="3" t="s">
        <v>207</v>
      </c>
    </row>
    <row r="14" spans="1:34" ht="17.25" customHeight="1" x14ac:dyDescent="0.55000000000000004">
      <c r="A14" s="3">
        <v>76</v>
      </c>
      <c r="B14" s="3">
        <v>7</v>
      </c>
      <c r="C14" s="2">
        <v>1</v>
      </c>
      <c r="D14" s="3" t="s">
        <v>140</v>
      </c>
      <c r="E14" s="4" t="s">
        <v>85</v>
      </c>
      <c r="F14" s="12" t="s">
        <v>12</v>
      </c>
      <c r="G14" s="5" t="s">
        <v>148</v>
      </c>
      <c r="H14" s="13" t="s">
        <v>111</v>
      </c>
      <c r="I14" s="13" t="s">
        <v>111</v>
      </c>
      <c r="J14" s="13" t="s">
        <v>111</v>
      </c>
      <c r="K14" s="12" t="s">
        <v>12</v>
      </c>
      <c r="L14" s="5" t="s">
        <v>149</v>
      </c>
      <c r="M14" s="17" t="s">
        <v>109</v>
      </c>
      <c r="N14" s="15" t="s">
        <v>111</v>
      </c>
      <c r="O14" s="11" t="s">
        <v>150</v>
      </c>
      <c r="P14" s="5">
        <v>33</v>
      </c>
      <c r="Q14" s="3" t="s">
        <v>111</v>
      </c>
      <c r="R14" s="19" t="s">
        <v>110</v>
      </c>
      <c r="S14" s="4" t="s">
        <v>90</v>
      </c>
      <c r="U14" s="4" t="s">
        <v>132</v>
      </c>
      <c r="V14" s="8" t="s">
        <v>91</v>
      </c>
      <c r="W14" s="8" t="s">
        <v>91</v>
      </c>
      <c r="X14" s="8" t="s">
        <v>91</v>
      </c>
      <c r="Z14" s="8" t="s">
        <v>91</v>
      </c>
      <c r="AA14" s="3" t="s">
        <v>140</v>
      </c>
    </row>
    <row r="15" spans="1:34" ht="17.25" customHeight="1" x14ac:dyDescent="0.55000000000000004">
      <c r="A15" s="3">
        <v>76</v>
      </c>
      <c r="B15" s="3">
        <v>7</v>
      </c>
      <c r="C15" s="2">
        <v>1</v>
      </c>
      <c r="D15" s="3" t="s">
        <v>140</v>
      </c>
      <c r="E15" s="4" t="s">
        <v>85</v>
      </c>
      <c r="F15" s="12" t="s">
        <v>12</v>
      </c>
      <c r="G15" s="5" t="s">
        <v>148</v>
      </c>
      <c r="H15" s="13" t="s">
        <v>111</v>
      </c>
      <c r="I15" s="13" t="s">
        <v>111</v>
      </c>
      <c r="J15" s="13" t="s">
        <v>111</v>
      </c>
      <c r="K15" s="12" t="s">
        <v>12</v>
      </c>
      <c r="L15" s="5" t="s">
        <v>149</v>
      </c>
      <c r="M15" s="17" t="s">
        <v>109</v>
      </c>
      <c r="N15" s="15" t="s">
        <v>111</v>
      </c>
      <c r="O15" s="11" t="s">
        <v>151</v>
      </c>
      <c r="P15" s="5">
        <v>26</v>
      </c>
      <c r="Q15" s="3" t="s">
        <v>111</v>
      </c>
      <c r="R15" s="19" t="s">
        <v>110</v>
      </c>
      <c r="S15" s="4" t="s">
        <v>90</v>
      </c>
      <c r="U15" s="4" t="s">
        <v>132</v>
      </c>
      <c r="V15" s="8" t="s">
        <v>91</v>
      </c>
      <c r="W15" s="8" t="s">
        <v>91</v>
      </c>
      <c r="X15" s="8" t="s">
        <v>91</v>
      </c>
      <c r="Z15" s="8" t="s">
        <v>91</v>
      </c>
      <c r="AA15" s="3" t="s">
        <v>140</v>
      </c>
    </row>
    <row r="16" spans="1:34" ht="16.5" customHeight="1" x14ac:dyDescent="0.55000000000000004">
      <c r="A16" s="3">
        <v>3</v>
      </c>
      <c r="B16" s="3">
        <v>8</v>
      </c>
      <c r="D16" s="3" t="s">
        <v>221</v>
      </c>
      <c r="E16" s="4" t="s">
        <v>227</v>
      </c>
      <c r="F16" s="13" t="s">
        <v>111</v>
      </c>
      <c r="G16" s="5" t="s">
        <v>228</v>
      </c>
      <c r="H16" s="13" t="s">
        <v>111</v>
      </c>
      <c r="I16" s="13" t="s">
        <v>111</v>
      </c>
      <c r="J16" s="13" t="s">
        <v>111</v>
      </c>
      <c r="K16" s="12" t="s">
        <v>12</v>
      </c>
      <c r="L16" s="5" t="s">
        <v>229</v>
      </c>
      <c r="M16" s="17" t="s">
        <v>109</v>
      </c>
      <c r="N16" s="15" t="s">
        <v>111</v>
      </c>
      <c r="P16" s="5">
        <v>26</v>
      </c>
      <c r="Q16" s="16" t="s">
        <v>86</v>
      </c>
      <c r="R16" s="19" t="s">
        <v>110</v>
      </c>
      <c r="S16" s="4" t="s">
        <v>90</v>
      </c>
      <c r="U16" s="4" t="s">
        <v>132</v>
      </c>
      <c r="V16" s="8" t="s">
        <v>91</v>
      </c>
      <c r="X16" s="8" t="s">
        <v>91</v>
      </c>
      <c r="Y16" s="8" t="s">
        <v>91</v>
      </c>
      <c r="Z16" s="8" t="s">
        <v>91</v>
      </c>
      <c r="AA16" s="3" t="s">
        <v>221</v>
      </c>
    </row>
    <row r="17" spans="1:28" ht="15" customHeight="1" x14ac:dyDescent="0.55000000000000004">
      <c r="A17" s="3">
        <v>3</v>
      </c>
      <c r="B17" s="3">
        <v>8</v>
      </c>
      <c r="D17" s="3" t="s">
        <v>221</v>
      </c>
      <c r="E17" s="4" t="s">
        <v>227</v>
      </c>
      <c r="F17" s="13" t="s">
        <v>111</v>
      </c>
      <c r="G17" s="5" t="s">
        <v>228</v>
      </c>
      <c r="H17" s="13" t="s">
        <v>111</v>
      </c>
      <c r="I17" s="13" t="s">
        <v>111</v>
      </c>
      <c r="J17" s="13" t="s">
        <v>111</v>
      </c>
      <c r="K17" s="12" t="s">
        <v>12</v>
      </c>
      <c r="L17" s="5" t="s">
        <v>229</v>
      </c>
      <c r="M17" s="17" t="s">
        <v>109</v>
      </c>
      <c r="N17" s="15" t="s">
        <v>111</v>
      </c>
      <c r="P17" s="5">
        <v>24</v>
      </c>
      <c r="Q17" s="16" t="s">
        <v>86</v>
      </c>
      <c r="R17" s="19" t="s">
        <v>110</v>
      </c>
      <c r="S17" s="4" t="s">
        <v>90</v>
      </c>
      <c r="U17" s="4" t="s">
        <v>132</v>
      </c>
      <c r="V17" s="8" t="s">
        <v>91</v>
      </c>
      <c r="X17" s="8" t="s">
        <v>91</v>
      </c>
      <c r="Y17" s="8" t="s">
        <v>91</v>
      </c>
      <c r="Z17" s="8" t="s">
        <v>91</v>
      </c>
      <c r="AA17" s="3" t="s">
        <v>221</v>
      </c>
    </row>
    <row r="18" spans="1:28" ht="15" customHeight="1" x14ac:dyDescent="0.55000000000000004">
      <c r="A18" s="3">
        <v>37</v>
      </c>
      <c r="B18" s="3">
        <v>9</v>
      </c>
      <c r="C18" s="2">
        <v>1</v>
      </c>
      <c r="D18" s="3" t="s">
        <v>55</v>
      </c>
      <c r="E18" s="4" t="s">
        <v>85</v>
      </c>
      <c r="F18" s="12" t="s">
        <v>12</v>
      </c>
      <c r="G18" s="4" t="s">
        <v>85</v>
      </c>
      <c r="H18" s="12" t="s">
        <v>12</v>
      </c>
      <c r="I18" s="16" t="s">
        <v>86</v>
      </c>
      <c r="J18" s="16" t="s">
        <v>86</v>
      </c>
      <c r="K18" s="12" t="s">
        <v>12</v>
      </c>
      <c r="L18" s="5" t="s">
        <v>87</v>
      </c>
      <c r="M18" s="17" t="s">
        <v>109</v>
      </c>
      <c r="N18" s="15" t="s">
        <v>111</v>
      </c>
      <c r="O18" s="5" t="s">
        <v>88</v>
      </c>
      <c r="P18" s="5">
        <v>17</v>
      </c>
      <c r="Q18" s="3" t="s">
        <v>111</v>
      </c>
      <c r="R18" s="19" t="s">
        <v>110</v>
      </c>
      <c r="S18" s="4" t="s">
        <v>90</v>
      </c>
      <c r="U18" s="4" t="s">
        <v>86</v>
      </c>
      <c r="V18" s="8" t="s">
        <v>91</v>
      </c>
      <c r="W18" s="8" t="s">
        <v>91</v>
      </c>
      <c r="X18" s="8" t="s">
        <v>91</v>
      </c>
      <c r="Y18" s="8" t="s">
        <v>91</v>
      </c>
      <c r="Z18" s="8" t="s">
        <v>91</v>
      </c>
      <c r="AA18" s="3" t="s">
        <v>55</v>
      </c>
      <c r="AB18" s="7" t="s">
        <v>92</v>
      </c>
    </row>
    <row r="19" spans="1:28" ht="15.75" customHeight="1" x14ac:dyDescent="0.55000000000000004">
      <c r="A19" s="3">
        <v>37</v>
      </c>
      <c r="B19" s="3">
        <v>9</v>
      </c>
      <c r="C19" s="2">
        <v>1</v>
      </c>
      <c r="D19" s="3" t="s">
        <v>55</v>
      </c>
      <c r="E19" s="4" t="s">
        <v>85</v>
      </c>
      <c r="F19" s="12" t="s">
        <v>12</v>
      </c>
      <c r="G19" s="4" t="s">
        <v>85</v>
      </c>
      <c r="H19" s="12" t="s">
        <v>12</v>
      </c>
      <c r="I19" s="16" t="s">
        <v>86</v>
      </c>
      <c r="J19" s="16" t="s">
        <v>86</v>
      </c>
      <c r="K19" s="12" t="s">
        <v>12</v>
      </c>
      <c r="L19" s="5" t="s">
        <v>87</v>
      </c>
      <c r="M19" s="17" t="s">
        <v>109</v>
      </c>
      <c r="N19" s="15" t="s">
        <v>111</v>
      </c>
      <c r="O19" s="5" t="s">
        <v>89</v>
      </c>
      <c r="P19" s="5">
        <v>33</v>
      </c>
      <c r="Q19" s="3" t="s">
        <v>111</v>
      </c>
      <c r="R19" s="19" t="s">
        <v>110</v>
      </c>
      <c r="S19" s="4" t="s">
        <v>90</v>
      </c>
      <c r="U19" s="4" t="s">
        <v>86</v>
      </c>
      <c r="V19" s="8" t="s">
        <v>91</v>
      </c>
      <c r="W19" s="8" t="s">
        <v>91</v>
      </c>
      <c r="X19" s="8" t="s">
        <v>91</v>
      </c>
      <c r="Y19" s="8" t="s">
        <v>91</v>
      </c>
      <c r="Z19" s="8" t="s">
        <v>91</v>
      </c>
      <c r="AA19" s="3" t="s">
        <v>55</v>
      </c>
    </row>
    <row r="20" spans="1:28" ht="16.5" customHeight="1" x14ac:dyDescent="0.55000000000000004">
      <c r="A20" s="3">
        <v>53</v>
      </c>
      <c r="B20" s="3">
        <v>10</v>
      </c>
      <c r="C20" s="2">
        <v>1</v>
      </c>
      <c r="D20" s="3" t="s">
        <v>113</v>
      </c>
      <c r="E20" s="15" t="s">
        <v>121</v>
      </c>
      <c r="F20" s="15" t="s">
        <v>111</v>
      </c>
      <c r="G20" s="4" t="s">
        <v>121</v>
      </c>
      <c r="H20" s="12" t="s">
        <v>12</v>
      </c>
      <c r="I20" s="13" t="s">
        <v>111</v>
      </c>
      <c r="J20" s="13" t="s">
        <v>111</v>
      </c>
      <c r="K20" s="12" t="s">
        <v>12</v>
      </c>
      <c r="L20" s="5" t="s">
        <v>123</v>
      </c>
      <c r="M20" s="17" t="s">
        <v>109</v>
      </c>
      <c r="N20" s="20" t="s">
        <v>86</v>
      </c>
      <c r="O20" s="9" t="s">
        <v>231</v>
      </c>
      <c r="P20" s="5">
        <v>14.2</v>
      </c>
      <c r="Q20" s="3" t="s">
        <v>111</v>
      </c>
      <c r="R20" s="21"/>
      <c r="S20" s="4" t="s">
        <v>126</v>
      </c>
      <c r="U20" s="4" t="s">
        <v>86</v>
      </c>
      <c r="V20" s="8" t="s">
        <v>91</v>
      </c>
      <c r="W20" s="8" t="s">
        <v>91</v>
      </c>
      <c r="X20" s="8" t="s">
        <v>91</v>
      </c>
      <c r="Y20" s="8" t="s">
        <v>91</v>
      </c>
      <c r="Z20" s="8" t="s">
        <v>91</v>
      </c>
      <c r="AA20" s="3" t="s">
        <v>113</v>
      </c>
    </row>
    <row r="21" spans="1:28" ht="15" customHeight="1" x14ac:dyDescent="0.55000000000000004">
      <c r="A21" s="3">
        <v>53</v>
      </c>
      <c r="B21" s="3">
        <v>10</v>
      </c>
      <c r="C21" s="2">
        <v>1</v>
      </c>
      <c r="D21" s="3" t="s">
        <v>113</v>
      </c>
      <c r="E21" s="15" t="s">
        <v>121</v>
      </c>
      <c r="F21" s="15" t="s">
        <v>111</v>
      </c>
      <c r="G21" s="4" t="s">
        <v>121</v>
      </c>
      <c r="H21" s="12" t="s">
        <v>12</v>
      </c>
      <c r="I21" s="13" t="s">
        <v>111</v>
      </c>
      <c r="J21" s="13" t="s">
        <v>111</v>
      </c>
      <c r="K21" s="12" t="s">
        <v>12</v>
      </c>
      <c r="L21" s="5" t="s">
        <v>123</v>
      </c>
      <c r="M21" s="17" t="s">
        <v>109</v>
      </c>
      <c r="N21" s="20" t="s">
        <v>86</v>
      </c>
      <c r="O21" s="5" t="s">
        <v>124</v>
      </c>
      <c r="P21" s="5">
        <v>0</v>
      </c>
      <c r="Q21" s="3" t="s">
        <v>111</v>
      </c>
      <c r="R21" s="21"/>
      <c r="S21" s="4" t="s">
        <v>126</v>
      </c>
      <c r="U21" s="4" t="s">
        <v>86</v>
      </c>
      <c r="V21" s="8" t="s">
        <v>91</v>
      </c>
      <c r="W21" s="8" t="s">
        <v>91</v>
      </c>
      <c r="X21" s="8" t="s">
        <v>91</v>
      </c>
      <c r="Y21" s="8" t="s">
        <v>91</v>
      </c>
      <c r="Z21" s="8" t="s">
        <v>91</v>
      </c>
      <c r="AA21" s="3" t="s">
        <v>113</v>
      </c>
    </row>
    <row r="22" spans="1:28" ht="18" customHeight="1" x14ac:dyDescent="0.55000000000000004">
      <c r="A22" s="3">
        <v>17</v>
      </c>
      <c r="B22" s="3">
        <v>11</v>
      </c>
      <c r="C22" s="2">
        <v>1</v>
      </c>
      <c r="D22" s="3" t="s">
        <v>174</v>
      </c>
      <c r="E22" s="15" t="s">
        <v>183</v>
      </c>
      <c r="F22" s="15" t="s">
        <v>111</v>
      </c>
      <c r="G22" s="4" t="s">
        <v>85</v>
      </c>
      <c r="H22" s="12" t="s">
        <v>12</v>
      </c>
      <c r="I22" s="13" t="s">
        <v>111</v>
      </c>
      <c r="J22" s="13" t="s">
        <v>111</v>
      </c>
      <c r="K22" s="12" t="s">
        <v>12</v>
      </c>
      <c r="L22" s="5" t="s">
        <v>184</v>
      </c>
      <c r="M22" s="14" t="s">
        <v>125</v>
      </c>
      <c r="N22" s="15" t="s">
        <v>111</v>
      </c>
      <c r="O22" s="5" t="s">
        <v>185</v>
      </c>
      <c r="P22" s="5">
        <v>3</v>
      </c>
      <c r="Q22" s="3" t="s">
        <v>111</v>
      </c>
      <c r="R22" s="21"/>
      <c r="S22" s="4" t="s">
        <v>126</v>
      </c>
      <c r="T22" s="4" t="s">
        <v>182</v>
      </c>
      <c r="U22" s="4" t="s">
        <v>111</v>
      </c>
      <c r="V22" s="8" t="s">
        <v>91</v>
      </c>
      <c r="W22" s="8" t="s">
        <v>91</v>
      </c>
      <c r="X22" s="8" t="s">
        <v>91</v>
      </c>
      <c r="Y22" s="8" t="s">
        <v>91</v>
      </c>
      <c r="AA22" s="3" t="s">
        <v>174</v>
      </c>
    </row>
    <row r="23" spans="1:28" ht="16.5" customHeight="1" x14ac:dyDescent="0.55000000000000004">
      <c r="A23" s="3">
        <v>17</v>
      </c>
      <c r="B23" s="3">
        <v>11</v>
      </c>
      <c r="C23" s="2">
        <v>1</v>
      </c>
      <c r="D23" s="3" t="s">
        <v>174</v>
      </c>
      <c r="E23" s="15" t="s">
        <v>183</v>
      </c>
      <c r="F23" s="15" t="s">
        <v>111</v>
      </c>
      <c r="G23" s="4" t="s">
        <v>85</v>
      </c>
      <c r="H23" s="12" t="s">
        <v>12</v>
      </c>
      <c r="I23" s="13" t="s">
        <v>111</v>
      </c>
      <c r="J23" s="13" t="s">
        <v>111</v>
      </c>
      <c r="K23" s="12" t="s">
        <v>12</v>
      </c>
      <c r="L23" s="5" t="s">
        <v>184</v>
      </c>
      <c r="M23" s="14" t="s">
        <v>125</v>
      </c>
      <c r="N23" s="15" t="s">
        <v>111</v>
      </c>
      <c r="O23" s="5" t="s">
        <v>186</v>
      </c>
      <c r="P23" s="5">
        <v>3</v>
      </c>
      <c r="Q23" s="3" t="s">
        <v>111</v>
      </c>
      <c r="R23" s="21"/>
      <c r="S23" s="4" t="s">
        <v>126</v>
      </c>
      <c r="T23" s="4" t="s">
        <v>182</v>
      </c>
      <c r="U23" s="4" t="s">
        <v>111</v>
      </c>
      <c r="V23" s="8" t="s">
        <v>91</v>
      </c>
      <c r="W23" s="8" t="s">
        <v>91</v>
      </c>
      <c r="X23" s="8" t="s">
        <v>91</v>
      </c>
      <c r="Y23" s="8" t="s">
        <v>91</v>
      </c>
      <c r="AA23" s="3" t="s">
        <v>174</v>
      </c>
    </row>
    <row r="24" spans="1:28" ht="18" customHeight="1" x14ac:dyDescent="0.55000000000000004">
      <c r="A24" s="3">
        <v>25</v>
      </c>
      <c r="B24" s="3">
        <v>12</v>
      </c>
      <c r="D24" s="3" t="s">
        <v>223</v>
      </c>
      <c r="E24" s="15" t="s">
        <v>316</v>
      </c>
      <c r="F24" s="15" t="s">
        <v>111</v>
      </c>
      <c r="G24" s="5" t="s">
        <v>228</v>
      </c>
      <c r="H24" s="13" t="s">
        <v>111</v>
      </c>
      <c r="I24" s="13" t="s">
        <v>111</v>
      </c>
      <c r="J24" s="13" t="s">
        <v>111</v>
      </c>
      <c r="K24" s="12" t="s">
        <v>12</v>
      </c>
      <c r="L24" s="5" t="s">
        <v>237</v>
      </c>
      <c r="M24" s="17" t="s">
        <v>109</v>
      </c>
      <c r="N24" s="20" t="s">
        <v>86</v>
      </c>
      <c r="O24" s="5" t="s">
        <v>238</v>
      </c>
      <c r="P24" s="5">
        <v>38</v>
      </c>
      <c r="Q24" s="16" t="s">
        <v>86</v>
      </c>
      <c r="R24" s="19" t="s">
        <v>110</v>
      </c>
      <c r="S24" s="4" t="s">
        <v>90</v>
      </c>
      <c r="U24" s="4" t="s">
        <v>86</v>
      </c>
      <c r="V24" s="8" t="s">
        <v>91</v>
      </c>
      <c r="AA24" s="3" t="s">
        <v>223</v>
      </c>
    </row>
    <row r="25" spans="1:28" ht="16.5" customHeight="1" x14ac:dyDescent="0.55000000000000004">
      <c r="A25" s="3">
        <v>25</v>
      </c>
      <c r="B25" s="3">
        <v>12</v>
      </c>
      <c r="D25" s="3" t="s">
        <v>223</v>
      </c>
      <c r="E25" s="15" t="s">
        <v>316</v>
      </c>
      <c r="F25" s="15" t="s">
        <v>111</v>
      </c>
      <c r="G25" s="5" t="s">
        <v>228</v>
      </c>
      <c r="H25" s="13" t="s">
        <v>111</v>
      </c>
      <c r="I25" s="13" t="s">
        <v>111</v>
      </c>
      <c r="J25" s="13" t="s">
        <v>111</v>
      </c>
      <c r="K25" s="12" t="s">
        <v>12</v>
      </c>
      <c r="L25" s="5" t="s">
        <v>237</v>
      </c>
      <c r="M25" s="17" t="s">
        <v>109</v>
      </c>
      <c r="N25" s="20" t="s">
        <v>86</v>
      </c>
      <c r="O25" s="5" t="s">
        <v>239</v>
      </c>
      <c r="P25" s="5">
        <v>19</v>
      </c>
      <c r="Q25" s="16" t="s">
        <v>86</v>
      </c>
      <c r="R25" s="19" t="s">
        <v>110</v>
      </c>
      <c r="S25" s="4" t="s">
        <v>90</v>
      </c>
      <c r="U25" s="4" t="s">
        <v>86</v>
      </c>
      <c r="V25" s="8" t="s">
        <v>91</v>
      </c>
      <c r="AA25" s="3" t="s">
        <v>223</v>
      </c>
    </row>
    <row r="26" spans="1:28" ht="15.75" customHeight="1" x14ac:dyDescent="0.55000000000000004">
      <c r="A26" s="3">
        <v>61</v>
      </c>
      <c r="B26" s="3">
        <v>13</v>
      </c>
      <c r="C26" s="2">
        <v>1</v>
      </c>
      <c r="D26" s="3" t="s">
        <v>240</v>
      </c>
      <c r="E26" s="4" t="s">
        <v>85</v>
      </c>
      <c r="F26" s="12" t="s">
        <v>12</v>
      </c>
      <c r="G26" s="4" t="s">
        <v>85</v>
      </c>
      <c r="H26" s="12" t="s">
        <v>12</v>
      </c>
      <c r="I26" s="16" t="s">
        <v>86</v>
      </c>
      <c r="J26" s="16" t="s">
        <v>86</v>
      </c>
      <c r="K26" s="12" t="s">
        <v>12</v>
      </c>
      <c r="L26" s="5" t="s">
        <v>249</v>
      </c>
      <c r="M26" s="17" t="s">
        <v>109</v>
      </c>
      <c r="N26" s="15" t="s">
        <v>111</v>
      </c>
      <c r="P26" s="5">
        <v>24</v>
      </c>
      <c r="Q26" s="3" t="s">
        <v>111</v>
      </c>
      <c r="R26" s="19" t="s">
        <v>110</v>
      </c>
      <c r="S26" s="4" t="s">
        <v>90</v>
      </c>
      <c r="U26" s="4" t="s">
        <v>86</v>
      </c>
      <c r="V26" s="8" t="s">
        <v>91</v>
      </c>
      <c r="X26" s="8" t="s">
        <v>91</v>
      </c>
      <c r="Y26" s="8" t="s">
        <v>91</v>
      </c>
      <c r="Z26" s="8" t="s">
        <v>91</v>
      </c>
      <c r="AA26" s="3" t="s">
        <v>240</v>
      </c>
    </row>
    <row r="27" spans="1:28" ht="15.75" customHeight="1" x14ac:dyDescent="0.55000000000000004">
      <c r="A27" s="3">
        <v>61</v>
      </c>
      <c r="B27" s="3">
        <v>13</v>
      </c>
      <c r="C27" s="2">
        <v>1</v>
      </c>
      <c r="D27" s="3" t="s">
        <v>240</v>
      </c>
      <c r="E27" s="4" t="s">
        <v>85</v>
      </c>
      <c r="F27" s="12" t="s">
        <v>12</v>
      </c>
      <c r="G27" s="4" t="s">
        <v>85</v>
      </c>
      <c r="H27" s="12" t="s">
        <v>12</v>
      </c>
      <c r="I27" s="16" t="s">
        <v>86</v>
      </c>
      <c r="J27" s="16" t="s">
        <v>86</v>
      </c>
      <c r="K27" s="12" t="s">
        <v>12</v>
      </c>
      <c r="L27" s="5" t="s">
        <v>249</v>
      </c>
      <c r="M27" s="17" t="s">
        <v>109</v>
      </c>
      <c r="N27" s="15" t="s">
        <v>111</v>
      </c>
      <c r="P27" s="5">
        <v>18</v>
      </c>
      <c r="Q27" s="3" t="s">
        <v>111</v>
      </c>
      <c r="R27" s="19" t="s">
        <v>110</v>
      </c>
      <c r="S27" s="4" t="s">
        <v>90</v>
      </c>
      <c r="U27" s="4" t="s">
        <v>86</v>
      </c>
      <c r="V27" s="8" t="s">
        <v>91</v>
      </c>
      <c r="X27" s="8" t="s">
        <v>91</v>
      </c>
      <c r="Y27" s="8" t="s">
        <v>91</v>
      </c>
      <c r="Z27" s="8" t="s">
        <v>91</v>
      </c>
      <c r="AA27" s="3" t="s">
        <v>240</v>
      </c>
    </row>
    <row r="28" spans="1:28" ht="18" customHeight="1" x14ac:dyDescent="0.55000000000000004">
      <c r="A28" s="3">
        <v>80</v>
      </c>
      <c r="B28" s="3">
        <v>14</v>
      </c>
      <c r="C28" s="2">
        <v>1</v>
      </c>
      <c r="D28" s="3" t="s">
        <v>153</v>
      </c>
      <c r="E28" s="4" t="s">
        <v>85</v>
      </c>
      <c r="F28" s="12" t="s">
        <v>12</v>
      </c>
      <c r="G28" s="4" t="s">
        <v>157</v>
      </c>
      <c r="H28" s="13" t="s">
        <v>111</v>
      </c>
      <c r="I28" s="13" t="s">
        <v>111</v>
      </c>
      <c r="J28" s="13" t="s">
        <v>111</v>
      </c>
      <c r="K28" s="12" t="s">
        <v>12</v>
      </c>
      <c r="L28" s="5" t="s">
        <v>158</v>
      </c>
      <c r="M28" s="17" t="s">
        <v>109</v>
      </c>
      <c r="N28" s="20" t="s">
        <v>86</v>
      </c>
      <c r="O28" s="5" t="s">
        <v>298</v>
      </c>
      <c r="P28" s="5">
        <v>3</v>
      </c>
      <c r="Q28" s="3" t="s">
        <v>111</v>
      </c>
      <c r="R28" s="19" t="s">
        <v>159</v>
      </c>
      <c r="S28" s="4" t="s">
        <v>90</v>
      </c>
      <c r="T28" s="4" t="s">
        <v>160</v>
      </c>
      <c r="U28" s="4" t="s">
        <v>111</v>
      </c>
      <c r="V28" s="8" t="s">
        <v>91</v>
      </c>
      <c r="W28" s="8" t="s">
        <v>91</v>
      </c>
      <c r="X28" s="8" t="s">
        <v>91</v>
      </c>
      <c r="Y28" s="8" t="s">
        <v>91</v>
      </c>
      <c r="Z28" s="8" t="s">
        <v>91</v>
      </c>
      <c r="AA28" s="3" t="s">
        <v>153</v>
      </c>
    </row>
    <row r="29" spans="1:28" ht="18" customHeight="1" x14ac:dyDescent="0.55000000000000004">
      <c r="A29" s="3">
        <v>80</v>
      </c>
      <c r="B29" s="3">
        <v>14</v>
      </c>
      <c r="C29" s="2">
        <v>1</v>
      </c>
      <c r="D29" s="3" t="s">
        <v>153</v>
      </c>
      <c r="E29" s="4" t="s">
        <v>85</v>
      </c>
      <c r="F29" s="12" t="s">
        <v>12</v>
      </c>
      <c r="G29" s="4" t="s">
        <v>157</v>
      </c>
      <c r="H29" s="13" t="s">
        <v>111</v>
      </c>
      <c r="I29" s="13" t="s">
        <v>111</v>
      </c>
      <c r="J29" s="13" t="s">
        <v>111</v>
      </c>
      <c r="K29" s="12" t="s">
        <v>12</v>
      </c>
      <c r="L29" s="5" t="s">
        <v>158</v>
      </c>
      <c r="M29" s="17" t="s">
        <v>109</v>
      </c>
      <c r="N29" s="20" t="s">
        <v>86</v>
      </c>
      <c r="O29" s="5" t="s">
        <v>299</v>
      </c>
      <c r="P29" s="5">
        <v>3</v>
      </c>
      <c r="Q29" s="3" t="s">
        <v>111</v>
      </c>
      <c r="R29" s="19" t="s">
        <v>159</v>
      </c>
      <c r="S29" s="4" t="s">
        <v>90</v>
      </c>
      <c r="T29" s="4" t="s">
        <v>160</v>
      </c>
      <c r="U29" s="4" t="s">
        <v>111</v>
      </c>
      <c r="V29" s="8" t="s">
        <v>91</v>
      </c>
      <c r="W29" s="8" t="s">
        <v>91</v>
      </c>
      <c r="X29" s="8" t="s">
        <v>91</v>
      </c>
      <c r="Y29" s="8" t="s">
        <v>91</v>
      </c>
      <c r="Z29" s="8" t="s">
        <v>91</v>
      </c>
      <c r="AA29" s="3" t="s">
        <v>153</v>
      </c>
    </row>
    <row r="30" spans="1:28" ht="15.75" customHeight="1" x14ac:dyDescent="0.55000000000000004">
      <c r="A30" s="3">
        <v>57</v>
      </c>
      <c r="B30" s="3">
        <v>15</v>
      </c>
      <c r="C30" s="2">
        <v>1</v>
      </c>
      <c r="D30" s="3" t="s">
        <v>93</v>
      </c>
      <c r="E30" s="4" t="s">
        <v>85</v>
      </c>
      <c r="F30" s="12" t="s">
        <v>12</v>
      </c>
      <c r="G30" s="4" t="s">
        <v>85</v>
      </c>
      <c r="H30" s="12" t="s">
        <v>12</v>
      </c>
      <c r="I30" s="16" t="s">
        <v>86</v>
      </c>
      <c r="J30" s="16" t="s">
        <v>86</v>
      </c>
      <c r="K30" s="12" t="s">
        <v>12</v>
      </c>
      <c r="L30" s="4" t="s">
        <v>106</v>
      </c>
      <c r="M30" s="17" t="s">
        <v>109</v>
      </c>
      <c r="N30" s="15" t="s">
        <v>111</v>
      </c>
      <c r="O30" s="5" t="s">
        <v>107</v>
      </c>
      <c r="P30" s="5">
        <v>22.2</v>
      </c>
      <c r="Q30" s="16" t="s">
        <v>86</v>
      </c>
      <c r="R30" s="19" t="s">
        <v>110</v>
      </c>
      <c r="S30" s="4" t="s">
        <v>90</v>
      </c>
      <c r="T30" s="4" t="s">
        <v>103</v>
      </c>
      <c r="U30" s="4" t="s">
        <v>111</v>
      </c>
      <c r="V30" s="8" t="s">
        <v>91</v>
      </c>
      <c r="W30" s="8" t="s">
        <v>91</v>
      </c>
      <c r="AA30" s="3" t="s">
        <v>93</v>
      </c>
      <c r="AB30" s="7" t="s">
        <v>112</v>
      </c>
    </row>
    <row r="31" spans="1:28" ht="16.5" customHeight="1" x14ac:dyDescent="0.55000000000000004">
      <c r="A31" s="3">
        <v>57</v>
      </c>
      <c r="B31" s="3">
        <v>15</v>
      </c>
      <c r="C31" s="2">
        <v>1</v>
      </c>
      <c r="D31" s="3" t="s">
        <v>93</v>
      </c>
      <c r="E31" s="4" t="s">
        <v>85</v>
      </c>
      <c r="F31" s="12" t="s">
        <v>12</v>
      </c>
      <c r="G31" s="4" t="s">
        <v>85</v>
      </c>
      <c r="H31" s="12" t="s">
        <v>12</v>
      </c>
      <c r="I31" s="16" t="s">
        <v>86</v>
      </c>
      <c r="J31" s="16" t="s">
        <v>86</v>
      </c>
      <c r="K31" s="12" t="s">
        <v>12</v>
      </c>
      <c r="L31" s="4" t="s">
        <v>106</v>
      </c>
      <c r="M31" s="17" t="s">
        <v>109</v>
      </c>
      <c r="N31" s="15" t="s">
        <v>111</v>
      </c>
      <c r="O31" s="5" t="s">
        <v>107</v>
      </c>
      <c r="P31" s="5">
        <v>22.2</v>
      </c>
      <c r="Q31" s="16" t="s">
        <v>86</v>
      </c>
      <c r="R31" s="19" t="s">
        <v>110</v>
      </c>
      <c r="S31" s="4" t="s">
        <v>90</v>
      </c>
      <c r="T31" s="4" t="s">
        <v>103</v>
      </c>
      <c r="U31" s="4" t="s">
        <v>111</v>
      </c>
      <c r="V31" s="8" t="s">
        <v>91</v>
      </c>
      <c r="W31" s="8" t="s">
        <v>91</v>
      </c>
      <c r="AA31" s="3" t="s">
        <v>93</v>
      </c>
    </row>
    <row r="32" spans="1:28" ht="13.5" customHeight="1" x14ac:dyDescent="0.55000000000000004">
      <c r="A32" s="3">
        <v>92</v>
      </c>
      <c r="B32" s="3">
        <v>16</v>
      </c>
      <c r="C32" s="2">
        <v>1</v>
      </c>
      <c r="D32" s="3" t="s">
        <v>161</v>
      </c>
      <c r="E32" s="4" t="s">
        <v>85</v>
      </c>
      <c r="F32" s="12" t="s">
        <v>12</v>
      </c>
      <c r="G32" s="4" t="s">
        <v>85</v>
      </c>
      <c r="H32" s="12" t="s">
        <v>12</v>
      </c>
      <c r="I32" s="16" t="s">
        <v>86</v>
      </c>
      <c r="J32" s="16" t="s">
        <v>86</v>
      </c>
      <c r="K32" s="12" t="s">
        <v>12</v>
      </c>
      <c r="L32" s="5" t="s">
        <v>168</v>
      </c>
      <c r="M32" s="14" t="s">
        <v>125</v>
      </c>
      <c r="N32" s="20" t="s">
        <v>86</v>
      </c>
      <c r="O32" s="11" t="s">
        <v>169</v>
      </c>
      <c r="P32" s="5">
        <v>5</v>
      </c>
      <c r="Q32" s="3" t="s">
        <v>111</v>
      </c>
      <c r="R32" s="19" t="s">
        <v>173</v>
      </c>
      <c r="S32" s="4" t="s">
        <v>12</v>
      </c>
      <c r="U32" s="4" t="s">
        <v>86</v>
      </c>
      <c r="V32" s="8" t="s">
        <v>91</v>
      </c>
      <c r="W32" s="8" t="s">
        <v>91</v>
      </c>
      <c r="X32" s="8" t="s">
        <v>91</v>
      </c>
      <c r="Y32" s="8" t="s">
        <v>91</v>
      </c>
      <c r="Z32" s="8" t="s">
        <v>91</v>
      </c>
      <c r="AA32" s="3" t="s">
        <v>161</v>
      </c>
    </row>
    <row r="33" spans="1:27" ht="16.5" customHeight="1" x14ac:dyDescent="0.55000000000000004">
      <c r="A33" s="3">
        <v>92</v>
      </c>
      <c r="B33" s="3">
        <v>16</v>
      </c>
      <c r="C33" s="2">
        <v>1</v>
      </c>
      <c r="D33" s="3" t="s">
        <v>161</v>
      </c>
      <c r="E33" s="4" t="s">
        <v>85</v>
      </c>
      <c r="F33" s="12" t="s">
        <v>12</v>
      </c>
      <c r="G33" s="4" t="s">
        <v>85</v>
      </c>
      <c r="H33" s="12" t="s">
        <v>12</v>
      </c>
      <c r="I33" s="16" t="s">
        <v>86</v>
      </c>
      <c r="J33" s="16" t="s">
        <v>86</v>
      </c>
      <c r="K33" s="12" t="s">
        <v>12</v>
      </c>
      <c r="L33" s="5" t="s">
        <v>168</v>
      </c>
      <c r="M33" s="14" t="s">
        <v>125</v>
      </c>
      <c r="N33" s="20" t="s">
        <v>86</v>
      </c>
      <c r="O33" s="5" t="s">
        <v>170</v>
      </c>
      <c r="P33" s="5">
        <v>4</v>
      </c>
      <c r="Q33" s="3" t="s">
        <v>111</v>
      </c>
      <c r="R33" s="19" t="s">
        <v>173</v>
      </c>
      <c r="S33" s="4" t="s">
        <v>12</v>
      </c>
      <c r="U33" s="4" t="s">
        <v>86</v>
      </c>
      <c r="V33" s="8" t="s">
        <v>91</v>
      </c>
      <c r="W33" s="8" t="s">
        <v>91</v>
      </c>
      <c r="X33" s="8" t="s">
        <v>91</v>
      </c>
      <c r="Y33" s="8" t="s">
        <v>91</v>
      </c>
      <c r="Z33" s="8" t="s">
        <v>91</v>
      </c>
      <c r="AA33" s="3" t="s">
        <v>161</v>
      </c>
    </row>
    <row r="34" spans="1:27" ht="15" customHeight="1" x14ac:dyDescent="0.55000000000000004">
      <c r="A34" s="3">
        <v>94</v>
      </c>
      <c r="B34" s="3">
        <v>17</v>
      </c>
      <c r="C34" s="2">
        <v>1</v>
      </c>
      <c r="D34" s="3" t="s">
        <v>172</v>
      </c>
      <c r="E34" s="4" t="s">
        <v>85</v>
      </c>
      <c r="F34" s="12" t="s">
        <v>12</v>
      </c>
      <c r="G34" s="4" t="s">
        <v>157</v>
      </c>
      <c r="H34" s="13" t="s">
        <v>111</v>
      </c>
      <c r="I34" s="13" t="s">
        <v>111</v>
      </c>
      <c r="J34" s="13" t="s">
        <v>111</v>
      </c>
      <c r="K34" s="13" t="s">
        <v>111</v>
      </c>
      <c r="L34" s="3" t="s">
        <v>139</v>
      </c>
      <c r="M34" s="14" t="s">
        <v>125</v>
      </c>
      <c r="N34" s="15" t="s">
        <v>111</v>
      </c>
      <c r="O34" s="22" t="s">
        <v>289</v>
      </c>
      <c r="P34" s="22">
        <v>7.6</v>
      </c>
      <c r="Q34" s="3" t="s">
        <v>111</v>
      </c>
      <c r="R34" s="19" t="s">
        <v>291</v>
      </c>
      <c r="S34" s="4" t="s">
        <v>90</v>
      </c>
      <c r="U34" s="4" t="s">
        <v>111</v>
      </c>
      <c r="V34" s="8" t="s">
        <v>91</v>
      </c>
      <c r="W34" s="8" t="s">
        <v>91</v>
      </c>
      <c r="X34" s="8" t="s">
        <v>91</v>
      </c>
      <c r="Y34" s="8" t="s">
        <v>91</v>
      </c>
      <c r="Z34" s="8" t="s">
        <v>91</v>
      </c>
      <c r="AA34" s="3" t="s">
        <v>172</v>
      </c>
    </row>
    <row r="35" spans="1:27" ht="16.5" customHeight="1" x14ac:dyDescent="0.55000000000000004">
      <c r="A35" s="3">
        <v>94</v>
      </c>
      <c r="B35" s="3">
        <v>17</v>
      </c>
      <c r="C35" s="2">
        <v>1</v>
      </c>
      <c r="D35" s="3" t="s">
        <v>172</v>
      </c>
      <c r="E35" s="4" t="s">
        <v>85</v>
      </c>
      <c r="F35" s="12" t="s">
        <v>12</v>
      </c>
      <c r="G35" s="4" t="s">
        <v>157</v>
      </c>
      <c r="H35" s="13" t="s">
        <v>111</v>
      </c>
      <c r="I35" s="13" t="s">
        <v>111</v>
      </c>
      <c r="J35" s="13" t="s">
        <v>111</v>
      </c>
      <c r="K35" s="13" t="s">
        <v>111</v>
      </c>
      <c r="L35" s="3" t="s">
        <v>139</v>
      </c>
      <c r="M35" s="14" t="s">
        <v>125</v>
      </c>
      <c r="N35" s="15" t="s">
        <v>111</v>
      </c>
      <c r="O35" s="22" t="s">
        <v>290</v>
      </c>
      <c r="P35" s="22">
        <v>8.1999999999999993</v>
      </c>
      <c r="Q35" s="3" t="s">
        <v>111</v>
      </c>
      <c r="R35" s="19" t="s">
        <v>291</v>
      </c>
      <c r="S35" s="4" t="s">
        <v>90</v>
      </c>
      <c r="U35" s="4" t="s">
        <v>111</v>
      </c>
      <c r="V35" s="8" t="s">
        <v>91</v>
      </c>
      <c r="W35" s="8" t="s">
        <v>91</v>
      </c>
      <c r="X35" s="8" t="s">
        <v>91</v>
      </c>
      <c r="Y35" s="8" t="s">
        <v>91</v>
      </c>
      <c r="Z35" s="8" t="s">
        <v>91</v>
      </c>
      <c r="AA35" s="3" t="s">
        <v>172</v>
      </c>
    </row>
    <row r="36" spans="1:27" ht="16.5" customHeight="1" x14ac:dyDescent="0.55000000000000004">
      <c r="A36" s="3">
        <v>222</v>
      </c>
      <c r="B36" s="3">
        <v>18</v>
      </c>
      <c r="C36" s="2">
        <v>1</v>
      </c>
      <c r="D36" s="3" t="s">
        <v>300</v>
      </c>
      <c r="E36" s="4" t="s">
        <v>307</v>
      </c>
      <c r="F36" s="6" t="s">
        <v>12</v>
      </c>
      <c r="G36" s="5" t="s">
        <v>228</v>
      </c>
      <c r="H36" s="13" t="s">
        <v>111</v>
      </c>
      <c r="I36" s="16" t="s">
        <v>86</v>
      </c>
      <c r="J36" s="16" t="s">
        <v>86</v>
      </c>
      <c r="K36" s="6" t="s">
        <v>12</v>
      </c>
      <c r="L36" s="4" t="s">
        <v>308</v>
      </c>
      <c r="M36" s="20" t="s">
        <v>86</v>
      </c>
      <c r="N36" s="15" t="s">
        <v>111</v>
      </c>
      <c r="O36" s="5" t="s">
        <v>310</v>
      </c>
      <c r="P36" s="5">
        <v>27.6</v>
      </c>
      <c r="Q36" s="3" t="s">
        <v>111</v>
      </c>
      <c r="R36" s="19" t="s">
        <v>291</v>
      </c>
      <c r="S36" s="4" t="s">
        <v>311</v>
      </c>
      <c r="T36" s="4" t="s">
        <v>312</v>
      </c>
      <c r="U36" s="4" t="s">
        <v>111</v>
      </c>
      <c r="V36" s="8" t="s">
        <v>91</v>
      </c>
      <c r="W36" s="8" t="s">
        <v>91</v>
      </c>
      <c r="X36" s="8" t="s">
        <v>91</v>
      </c>
      <c r="Y36" s="8" t="s">
        <v>91</v>
      </c>
      <c r="AA36" s="3" t="s">
        <v>300</v>
      </c>
    </row>
    <row r="37" spans="1:27" ht="16.5" customHeight="1" x14ac:dyDescent="0.55000000000000004">
      <c r="A37" s="3">
        <v>222</v>
      </c>
      <c r="B37" s="3">
        <v>18</v>
      </c>
      <c r="C37" s="2">
        <v>1</v>
      </c>
      <c r="D37" s="3" t="s">
        <v>300</v>
      </c>
      <c r="E37" s="4" t="s">
        <v>307</v>
      </c>
      <c r="F37" s="6" t="s">
        <v>12</v>
      </c>
      <c r="G37" s="5" t="s">
        <v>228</v>
      </c>
      <c r="H37" s="13" t="s">
        <v>111</v>
      </c>
      <c r="I37" s="16" t="s">
        <v>86</v>
      </c>
      <c r="J37" s="16" t="s">
        <v>86</v>
      </c>
      <c r="K37" s="6" t="s">
        <v>12</v>
      </c>
      <c r="L37" s="4" t="s">
        <v>308</v>
      </c>
      <c r="M37" s="20" t="s">
        <v>86</v>
      </c>
      <c r="N37" s="15" t="s">
        <v>111</v>
      </c>
      <c r="O37" s="5" t="s">
        <v>309</v>
      </c>
      <c r="P37" s="5">
        <v>21</v>
      </c>
      <c r="Q37" s="3" t="s">
        <v>111</v>
      </c>
      <c r="R37" s="19" t="s">
        <v>291</v>
      </c>
      <c r="S37" s="4" t="s">
        <v>311</v>
      </c>
      <c r="T37" s="4" t="s">
        <v>312</v>
      </c>
      <c r="U37" s="4" t="s">
        <v>111</v>
      </c>
      <c r="V37" s="8" t="s">
        <v>91</v>
      </c>
      <c r="W37" s="8" t="s">
        <v>91</v>
      </c>
      <c r="X37" s="8" t="s">
        <v>91</v>
      </c>
      <c r="Y37" s="8" t="s">
        <v>91</v>
      </c>
      <c r="AA37" s="3" t="s">
        <v>300</v>
      </c>
    </row>
    <row r="40" spans="1:27" x14ac:dyDescent="0.55000000000000004">
      <c r="F40" s="3"/>
      <c r="G40" s="3" t="s">
        <v>111</v>
      </c>
      <c r="H40" s="3" t="s">
        <v>270</v>
      </c>
      <c r="I40" s="3" t="s">
        <v>86</v>
      </c>
      <c r="J40" s="3" t="s">
        <v>296</v>
      </c>
      <c r="K40" s="3" t="s">
        <v>293</v>
      </c>
    </row>
    <row r="41" spans="1:27" x14ac:dyDescent="0.55000000000000004">
      <c r="F41" s="3" t="s">
        <v>295</v>
      </c>
      <c r="G41" s="3">
        <v>4</v>
      </c>
      <c r="H41" s="3"/>
      <c r="I41" s="3">
        <v>5</v>
      </c>
      <c r="J41" s="3">
        <v>8</v>
      </c>
      <c r="K41" s="3">
        <f>SUM(G41:J41)</f>
        <v>17</v>
      </c>
    </row>
    <row r="42" spans="1:27" x14ac:dyDescent="0.55000000000000004">
      <c r="F42" s="3" t="s">
        <v>294</v>
      </c>
      <c r="G42" s="3"/>
      <c r="H42" s="3">
        <v>2</v>
      </c>
      <c r="I42" s="3">
        <v>16</v>
      </c>
      <c r="J42" s="3"/>
      <c r="K42" s="3">
        <f>SUM(G42:I42)</f>
        <v>18</v>
      </c>
    </row>
    <row r="43" spans="1:27" x14ac:dyDescent="0.55000000000000004">
      <c r="F43" s="3" t="s">
        <v>269</v>
      </c>
      <c r="G43" s="3">
        <v>11</v>
      </c>
      <c r="H43" s="3">
        <v>0</v>
      </c>
      <c r="I43" s="3">
        <v>7</v>
      </c>
      <c r="J43" s="3"/>
      <c r="K43" s="3">
        <f t="shared" ref="K43:K49" si="0">SUM(G43:I43)</f>
        <v>18</v>
      </c>
    </row>
    <row r="44" spans="1:27" x14ac:dyDescent="0.55000000000000004">
      <c r="F44" s="3" t="s">
        <v>267</v>
      </c>
      <c r="G44" s="3">
        <v>10</v>
      </c>
      <c r="H44" s="3"/>
      <c r="I44" s="3">
        <v>8</v>
      </c>
      <c r="J44" s="3"/>
      <c r="K44" s="3">
        <f t="shared" si="0"/>
        <v>18</v>
      </c>
    </row>
    <row r="45" spans="1:27" x14ac:dyDescent="0.55000000000000004">
      <c r="F45" s="3" t="s">
        <v>268</v>
      </c>
      <c r="G45" s="3">
        <v>6</v>
      </c>
      <c r="H45" s="3"/>
      <c r="I45" s="3">
        <v>12</v>
      </c>
      <c r="J45" s="3"/>
      <c r="K45" s="3">
        <f>SUM(G45:I45)</f>
        <v>18</v>
      </c>
    </row>
    <row r="46" spans="1:27" x14ac:dyDescent="0.55000000000000004">
      <c r="F46" s="3" t="s">
        <v>297</v>
      </c>
      <c r="G46" s="3">
        <v>1</v>
      </c>
      <c r="H46" s="3">
        <v>17</v>
      </c>
      <c r="I46" s="3"/>
      <c r="J46" s="3"/>
      <c r="K46" s="3">
        <f t="shared" si="0"/>
        <v>18</v>
      </c>
    </row>
    <row r="47" spans="1:27" x14ac:dyDescent="0.55000000000000004">
      <c r="F47" s="3" t="s">
        <v>266</v>
      </c>
      <c r="G47" s="3">
        <v>13</v>
      </c>
      <c r="H47" s="3"/>
      <c r="I47" s="3">
        <v>5</v>
      </c>
      <c r="J47" s="3"/>
      <c r="K47" s="3">
        <f t="shared" si="0"/>
        <v>18</v>
      </c>
    </row>
    <row r="48" spans="1:27" x14ac:dyDescent="0.55000000000000004">
      <c r="F48" s="3" t="s">
        <v>264</v>
      </c>
      <c r="G48" s="3">
        <v>7</v>
      </c>
      <c r="H48" s="3">
        <v>11</v>
      </c>
      <c r="I48" s="3"/>
      <c r="J48" s="3"/>
      <c r="K48" s="3">
        <f t="shared" si="0"/>
        <v>18</v>
      </c>
    </row>
    <row r="49" spans="6:11" x14ac:dyDescent="0.55000000000000004">
      <c r="F49" s="3" t="s">
        <v>265</v>
      </c>
      <c r="G49" s="3">
        <v>4</v>
      </c>
      <c r="H49" s="3">
        <v>14</v>
      </c>
      <c r="I49" s="3"/>
      <c r="J49" s="3"/>
      <c r="K49" s="3">
        <f t="shared" si="0"/>
        <v>18</v>
      </c>
    </row>
    <row r="50" spans="6:11" x14ac:dyDescent="0.55000000000000004">
      <c r="F50" s="3"/>
      <c r="G50" s="3"/>
      <c r="H50" s="3"/>
      <c r="I50" s="3"/>
      <c r="J50" s="3"/>
      <c r="K50" s="3"/>
    </row>
    <row r="51" spans="6:11" x14ac:dyDescent="0.55000000000000004">
      <c r="F51" s="3"/>
      <c r="G51" s="3"/>
      <c r="H51" s="3"/>
      <c r="I51" s="3"/>
      <c r="J51" s="3"/>
      <c r="K51" s="3"/>
    </row>
    <row r="52" spans="6:11" x14ac:dyDescent="0.55000000000000004">
      <c r="F52" s="3"/>
      <c r="G52" s="3"/>
      <c r="H52" s="3"/>
      <c r="I52" s="3"/>
      <c r="J52" s="3"/>
      <c r="K52" s="3"/>
    </row>
    <row r="53" spans="6:11" x14ac:dyDescent="0.55000000000000004">
      <c r="F53" s="3"/>
      <c r="G53" s="3"/>
      <c r="H53" s="3"/>
      <c r="I53" s="3"/>
      <c r="J53" s="3"/>
      <c r="K53" s="3"/>
    </row>
    <row r="54" spans="6:11" x14ac:dyDescent="0.55000000000000004">
      <c r="F54" s="3"/>
      <c r="G54" s="3"/>
      <c r="H54" s="3"/>
      <c r="I54" s="3"/>
      <c r="J54" s="3"/>
      <c r="K54" s="3"/>
    </row>
    <row r="55" spans="6:11" x14ac:dyDescent="0.55000000000000004">
      <c r="F55" s="3"/>
      <c r="G55" s="3"/>
      <c r="H55" s="3"/>
      <c r="I55" s="3"/>
      <c r="J55" s="3"/>
      <c r="K55" s="3"/>
    </row>
    <row r="56" spans="6:11" x14ac:dyDescent="0.55000000000000004">
      <c r="F56" s="3"/>
      <c r="G56" s="3"/>
      <c r="H56" s="3"/>
      <c r="I56" s="3"/>
      <c r="J56" s="3"/>
      <c r="K56" s="3"/>
    </row>
    <row r="57" spans="6:11" x14ac:dyDescent="0.55000000000000004">
      <c r="F57" s="3"/>
      <c r="G57" s="3"/>
      <c r="H57" s="3"/>
      <c r="I57" s="3"/>
      <c r="J57" s="3"/>
      <c r="K57" s="3"/>
    </row>
    <row r="58" spans="6:11" x14ac:dyDescent="0.55000000000000004">
      <c r="F58" s="3"/>
      <c r="G58" s="3"/>
      <c r="H58" s="3"/>
      <c r="I58" s="3"/>
      <c r="J58" s="3"/>
      <c r="K58" s="3"/>
    </row>
    <row r="59" spans="6:11" x14ac:dyDescent="0.55000000000000004">
      <c r="F59" s="3"/>
      <c r="G59" s="3"/>
      <c r="H59" s="3"/>
      <c r="I59" s="3"/>
      <c r="J59" s="3"/>
      <c r="K59" s="3"/>
    </row>
    <row r="60" spans="6:11" x14ac:dyDescent="0.55000000000000004">
      <c r="F60" s="3"/>
      <c r="G60" s="3"/>
      <c r="H60" s="3"/>
      <c r="I60" s="3"/>
      <c r="J60" s="3"/>
      <c r="K60" s="3"/>
    </row>
    <row r="61" spans="6:11" x14ac:dyDescent="0.55000000000000004">
      <c r="F61" s="3"/>
      <c r="G61" s="3"/>
      <c r="H61" s="3"/>
      <c r="I61" s="3"/>
      <c r="J61" s="3"/>
      <c r="K61" s="3"/>
    </row>
    <row r="62" spans="6:11" x14ac:dyDescent="0.55000000000000004">
      <c r="F62" s="3"/>
      <c r="G62" s="3"/>
      <c r="H62" s="3"/>
      <c r="I62" s="3"/>
      <c r="J62" s="3"/>
      <c r="K62" s="3"/>
    </row>
    <row r="63" spans="6:11" x14ac:dyDescent="0.55000000000000004">
      <c r="F63" s="3"/>
      <c r="G63" s="3"/>
      <c r="H63" s="3"/>
      <c r="I63" s="3"/>
      <c r="J63" s="3"/>
      <c r="K63" s="3"/>
    </row>
    <row r="64" spans="6:11" x14ac:dyDescent="0.55000000000000004">
      <c r="F64" s="3"/>
      <c r="G64" s="3"/>
      <c r="H64" s="3"/>
      <c r="I64" s="3"/>
      <c r="J64" s="3"/>
      <c r="K64" s="3"/>
    </row>
    <row r="65" spans="6:11" x14ac:dyDescent="0.55000000000000004">
      <c r="F65" s="3"/>
      <c r="G65" s="3"/>
      <c r="H65" s="3"/>
      <c r="I65" s="3"/>
      <c r="J65" s="3"/>
      <c r="K65" s="3"/>
    </row>
    <row r="66" spans="6:11" x14ac:dyDescent="0.55000000000000004">
      <c r="F66" s="3"/>
      <c r="G66" s="3"/>
      <c r="H66" s="3"/>
      <c r="I66" s="3"/>
      <c r="J66" s="3"/>
      <c r="K66" s="3"/>
    </row>
    <row r="67" spans="6:11" x14ac:dyDescent="0.55000000000000004">
      <c r="F67" s="3"/>
      <c r="G67" s="3"/>
      <c r="H67" s="3"/>
      <c r="I67" s="3"/>
      <c r="J67" s="3"/>
      <c r="K67" s="3"/>
    </row>
    <row r="68" spans="6:11" x14ac:dyDescent="0.55000000000000004">
      <c r="F68" s="3"/>
      <c r="G68" s="3"/>
      <c r="H68" s="3"/>
      <c r="I68" s="3"/>
      <c r="J68" s="3"/>
      <c r="K68" s="3"/>
    </row>
    <row r="101" spans="6:6" x14ac:dyDescent="0.55000000000000004">
      <c r="F101" s="4" t="s">
        <v>10</v>
      </c>
    </row>
    <row r="102" spans="6:6" x14ac:dyDescent="0.55000000000000004">
      <c r="F102" s="4" t="s">
        <v>11</v>
      </c>
    </row>
    <row r="103" spans="6:6" x14ac:dyDescent="0.55000000000000004">
      <c r="F103" s="4" t="s">
        <v>12</v>
      </c>
    </row>
    <row r="104" spans="6:6" ht="18.75" customHeight="1" x14ac:dyDescent="0.55000000000000004"/>
  </sheetData>
  <autoFilter ref="A1:AH104" xr:uid="{00000000-0009-0000-0000-000001000000}"/>
  <phoneticPr fontId="9"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election activeCell="A3" sqref="A3"/>
    </sheetView>
  </sheetViews>
  <sheetFormatPr defaultRowHeight="15.7" x14ac:dyDescent="0.55000000000000004"/>
  <sheetData>
    <row r="1" spans="1:1" x14ac:dyDescent="0.55000000000000004">
      <c r="A1" t="s">
        <v>343</v>
      </c>
    </row>
    <row r="2" spans="1:1" x14ac:dyDescent="0.55000000000000004">
      <c r="A2" t="s">
        <v>6</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ROB</vt:lpstr>
      <vt:lpstr>Sheet1</vt:lpstr>
    </vt:vector>
  </TitlesOfParts>
  <Company>University of Otago, Christchurch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Suetonia Palmer</dc:creator>
  <cp:lastModifiedBy>嫚芳 梁</cp:lastModifiedBy>
  <dcterms:created xsi:type="dcterms:W3CDTF">2011-03-17T20:07:07Z</dcterms:created>
  <dcterms:modified xsi:type="dcterms:W3CDTF">2023-03-12T03:16:53Z</dcterms:modified>
</cp:coreProperties>
</file>