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S419_FinalProject\Briefly\evaluation\"/>
    </mc:Choice>
  </mc:AlternateContent>
  <xr:revisionPtr revIDLastSave="0" documentId="13_ncr:1_{0DAA3B50-1666-4AD8-AB20-D7EF7F2D63A2}" xr6:coauthVersionLast="47" xr6:coauthVersionMax="47" xr10:uidLastSave="{00000000-0000-0000-0000-000000000000}"/>
  <bookViews>
    <workbookView xWindow="-108" yWindow="-108" windowWidth="23256" windowHeight="12456" xr2:uid="{0CD76697-D145-48DA-981D-B086528BC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G15" i="1"/>
  <c r="H15" i="1"/>
  <c r="F15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B15" i="1"/>
  <c r="B2" i="1"/>
  <c r="D14" i="1"/>
  <c r="D13" i="1"/>
  <c r="F12" i="1"/>
  <c r="F9" i="1"/>
  <c r="F8" i="1"/>
  <c r="F3" i="1"/>
  <c r="F4" i="1"/>
  <c r="F5" i="1"/>
  <c r="F6" i="1"/>
  <c r="F7" i="1"/>
  <c r="F10" i="1"/>
  <c r="F11" i="1"/>
  <c r="F2" i="1"/>
  <c r="C15" i="1"/>
  <c r="E15" i="1"/>
  <c r="D3" i="1"/>
  <c r="D4" i="1"/>
  <c r="D5" i="1"/>
  <c r="D6" i="1"/>
  <c r="D7" i="1"/>
  <c r="D10" i="1"/>
  <c r="D11" i="1"/>
  <c r="D9" i="1" l="1"/>
  <c r="F13" i="1"/>
  <c r="D12" i="1"/>
  <c r="F14" i="1"/>
  <c r="D8" i="1"/>
  <c r="D2" i="1"/>
  <c r="D15" i="1" s="1"/>
</calcChain>
</file>

<file path=xl/sharedStrings.xml><?xml version="1.0" encoding="utf-8"?>
<sst xmlns="http://schemas.openxmlformats.org/spreadsheetml/2006/main" count="23" uniqueCount="19">
  <si>
    <t>Keyword</t>
  </si>
  <si>
    <t>BARTScore</t>
  </si>
  <si>
    <t>Computation</t>
  </si>
  <si>
    <t>Semantic Coverage</t>
  </si>
  <si>
    <t>Probability</t>
  </si>
  <si>
    <t>Cyberspace</t>
  </si>
  <si>
    <t>Data augmentation</t>
  </si>
  <si>
    <t>Machine</t>
  </si>
  <si>
    <t>Neuro-fuzzy</t>
  </si>
  <si>
    <t>Electromechanics</t>
  </si>
  <si>
    <t>Pendulum</t>
  </si>
  <si>
    <t>Laser</t>
  </si>
  <si>
    <t>Orbifold</t>
  </si>
  <si>
    <t>Ballistics</t>
  </si>
  <si>
    <t>Arithmetic</t>
  </si>
  <si>
    <t>Solenoid</t>
  </si>
  <si>
    <t>Average</t>
  </si>
  <si>
    <t>Original content length (word)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</si>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</sst>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FAD6-31B9-4C11-A88A-EE83302C37D3}">
  <dimension ref="A1:I16"/>
  <sheetViews>
    <sheetView tabSelected="1" workbookViewId="0">
      <selection activeCell="I18" sqref="I18"/>
    </sheetView>
  </sheetViews>
  <sheetFormatPr defaultRowHeight="14.4" x14ac:dyDescent="0.3"/>
  <cols>
    <col min="1" max="1" width="24.6640625" customWidth="1"/>
    <col min="2" max="2" width="15.88671875" hidden="1" customWidth="1"/>
    <col min="3" max="3" width="0" hidden="1" customWidth="1"/>
    <col min="4" max="4" width="18.6640625" hidden="1" customWidth="1"/>
    <col min="5" max="5" width="23.88671875" hidden="1" customWidth="1"/>
    <col min="6" max="6" width="16.88671875" customWidth="1"/>
    <col min="8" max="8" width="22" customWidth="1"/>
    <col min="9" max="9" width="24.77734375" customWidth="1"/>
  </cols>
  <sheetData>
    <row r="1" spans="1:9" x14ac:dyDescent="0.3">
      <c r="A1" t="s">
        <v>0</v>
      </c>
      <c r="B1" t="s">
        <v>1</v>
      </c>
      <c r="C1" t="s">
        <v>18</v>
      </c>
      <c r="D1" t="s">
        <v>3</v>
      </c>
      <c r="E1" t="s">
        <v>17</v>
      </c>
      <c r="F1" t="s">
        <v>1</v>
      </c>
      <c r="G1" t="s">
        <v>18</v>
      </c>
      <c r="H1" t="s">
        <v>3</v>
      </c>
      <c r="I1" t="s">
        <v>17</v>
      </c>
    </row>
    <row r="2" spans="1:9" x14ac:dyDescent="0.3">
      <c r="A2" t="s">
        <v>2</v>
      </c>
      <c r="B2">
        <f>ROUND(-1.33186995983123,3)</f>
        <v>-1.3320000000000001</v>
      </c>
      <c r="C2">
        <v>0.33300000000000002</v>
      </c>
      <c r="D2">
        <f xml:space="preserve"> EXP(B2)</f>
        <v>0.26394883537928682</v>
      </c>
      <c r="E2">
        <v>1034</v>
      </c>
      <c r="F2">
        <f xml:space="preserve"> ROUND(B2,3)</f>
        <v>-1.3320000000000001</v>
      </c>
      <c r="G2">
        <f>ROUND(C2,3)</f>
        <v>0.33300000000000002</v>
      </c>
      <c r="H2">
        <f xml:space="preserve"> ROUND(D2,3)</f>
        <v>0.26400000000000001</v>
      </c>
      <c r="I2">
        <v>1034</v>
      </c>
    </row>
    <row r="3" spans="1:9" x14ac:dyDescent="0.3">
      <c r="A3" t="s">
        <v>4</v>
      </c>
      <c r="B3">
        <v>-4.0763993263244602</v>
      </c>
      <c r="C3">
        <v>0.70499999999999996</v>
      </c>
      <c r="D3">
        <f t="shared" ref="D3:D14" si="0" xml:space="preserve"> EXP(B3)</f>
        <v>1.6968453652251633E-2</v>
      </c>
      <c r="E3">
        <v>3703</v>
      </c>
      <c r="F3">
        <f t="shared" ref="F3:F14" si="1" xml:space="preserve"> ROUND(B3,3)</f>
        <v>-4.0759999999999996</v>
      </c>
      <c r="G3">
        <f t="shared" ref="G3:G14" si="2">ROUND(C3,3)</f>
        <v>0.70499999999999996</v>
      </c>
      <c r="H3">
        <f t="shared" ref="H3:H14" si="3" xml:space="preserve"> ROUND(D3,3)</f>
        <v>1.7000000000000001E-2</v>
      </c>
      <c r="I3">
        <v>3703</v>
      </c>
    </row>
    <row r="4" spans="1:9" x14ac:dyDescent="0.3">
      <c r="A4" t="s">
        <v>5</v>
      </c>
      <c r="B4">
        <v>-3.7547628879547101</v>
      </c>
      <c r="C4">
        <v>0.71</v>
      </c>
      <c r="D4">
        <f t="shared" si="0"/>
        <v>2.3405999795779196E-2</v>
      </c>
      <c r="E4">
        <v>3739</v>
      </c>
      <c r="F4">
        <f t="shared" si="1"/>
        <v>-3.7549999999999999</v>
      </c>
      <c r="G4">
        <f t="shared" si="2"/>
        <v>0.71</v>
      </c>
      <c r="H4">
        <f t="shared" si="3"/>
        <v>2.3E-2</v>
      </c>
      <c r="I4">
        <v>3739</v>
      </c>
    </row>
    <row r="5" spans="1:9" x14ac:dyDescent="0.3">
      <c r="A5" t="s">
        <v>6</v>
      </c>
      <c r="B5">
        <v>-2.2025840282440101</v>
      </c>
      <c r="C5">
        <v>0.45300000000000001</v>
      </c>
      <c r="D5">
        <f t="shared" si="0"/>
        <v>0.11051720948070484</v>
      </c>
      <c r="E5">
        <v>1333</v>
      </c>
      <c r="F5">
        <f t="shared" si="1"/>
        <v>-2.2029999999999998</v>
      </c>
      <c r="G5">
        <f t="shared" si="2"/>
        <v>0.45300000000000001</v>
      </c>
      <c r="H5">
        <f t="shared" si="3"/>
        <v>0.111</v>
      </c>
      <c r="I5">
        <v>1333</v>
      </c>
    </row>
    <row r="6" spans="1:9" x14ac:dyDescent="0.3">
      <c r="A6" t="s">
        <v>7</v>
      </c>
      <c r="B6">
        <v>-3.7457647323608398</v>
      </c>
      <c r="C6">
        <v>1.1259999999999999</v>
      </c>
      <c r="D6">
        <f t="shared" si="0"/>
        <v>2.3617561026757567E-2</v>
      </c>
      <c r="E6">
        <v>5039</v>
      </c>
      <c r="F6">
        <f t="shared" si="1"/>
        <v>-3.746</v>
      </c>
      <c r="G6">
        <f t="shared" si="2"/>
        <v>1.1259999999999999</v>
      </c>
      <c r="H6">
        <f t="shared" si="3"/>
        <v>2.4E-2</v>
      </c>
      <c r="I6">
        <v>5039</v>
      </c>
    </row>
    <row r="7" spans="1:9" x14ac:dyDescent="0.3">
      <c r="A7" t="s">
        <v>8</v>
      </c>
      <c r="B7">
        <v>-1.17576026916503</v>
      </c>
      <c r="C7">
        <v>0.36199999999999999</v>
      </c>
      <c r="D7">
        <f t="shared" si="0"/>
        <v>0.30858428336767951</v>
      </c>
      <c r="E7">
        <v>945</v>
      </c>
      <c r="F7">
        <f t="shared" si="1"/>
        <v>-1.1759999999999999</v>
      </c>
      <c r="G7">
        <f t="shared" si="2"/>
        <v>0.36199999999999999</v>
      </c>
      <c r="H7">
        <f t="shared" si="3"/>
        <v>0.309</v>
      </c>
      <c r="I7">
        <v>945</v>
      </c>
    </row>
    <row r="8" spans="1:9" x14ac:dyDescent="0.3">
      <c r="A8" t="s">
        <v>9</v>
      </c>
      <c r="B8">
        <v>-2.27945685386657</v>
      </c>
      <c r="C8">
        <v>0.48199999999999998</v>
      </c>
      <c r="D8">
        <f t="shared" si="0"/>
        <v>0.1023397770769733</v>
      </c>
      <c r="E8">
        <v>1553</v>
      </c>
      <c r="F8">
        <f t="shared" si="1"/>
        <v>-2.2789999999999999</v>
      </c>
      <c r="G8">
        <f t="shared" si="2"/>
        <v>0.48199999999999998</v>
      </c>
      <c r="H8">
        <f t="shared" si="3"/>
        <v>0.10199999999999999</v>
      </c>
      <c r="I8">
        <v>1553</v>
      </c>
    </row>
    <row r="9" spans="1:9" x14ac:dyDescent="0.3">
      <c r="A9" t="s">
        <v>10</v>
      </c>
      <c r="B9">
        <v>-3.1439793109893799</v>
      </c>
      <c r="C9">
        <v>2.871</v>
      </c>
      <c r="D9">
        <f t="shared" si="0"/>
        <v>4.3110904424252437E-2</v>
      </c>
      <c r="E9">
        <v>10459</v>
      </c>
      <c r="F9">
        <f t="shared" si="1"/>
        <v>-3.1440000000000001</v>
      </c>
      <c r="G9">
        <f t="shared" si="2"/>
        <v>2.871</v>
      </c>
      <c r="H9">
        <f t="shared" si="3"/>
        <v>4.2999999999999997E-2</v>
      </c>
      <c r="I9">
        <v>10459</v>
      </c>
    </row>
    <row r="10" spans="1:9" x14ac:dyDescent="0.3">
      <c r="A10" t="s">
        <v>11</v>
      </c>
      <c r="B10">
        <v>-3.4281008243560702</v>
      </c>
      <c r="C10">
        <v>2.9329999999999998</v>
      </c>
      <c r="D10">
        <f t="shared" si="0"/>
        <v>3.2448507706709602E-2</v>
      </c>
      <c r="E10">
        <v>9159</v>
      </c>
      <c r="F10">
        <f t="shared" si="1"/>
        <v>-3.4279999999999999</v>
      </c>
      <c r="G10">
        <f t="shared" si="2"/>
        <v>2.9329999999999998</v>
      </c>
      <c r="H10">
        <f t="shared" si="3"/>
        <v>3.2000000000000001E-2</v>
      </c>
      <c r="I10">
        <v>9159</v>
      </c>
    </row>
    <row r="11" spans="1:9" x14ac:dyDescent="0.3">
      <c r="A11" t="s">
        <v>12</v>
      </c>
      <c r="B11">
        <v>-4.2712111473083496</v>
      </c>
      <c r="C11">
        <v>1.5649999999999999</v>
      </c>
      <c r="D11">
        <f t="shared" si="0"/>
        <v>1.3964859404951117E-2</v>
      </c>
      <c r="E11">
        <v>8187</v>
      </c>
      <c r="F11">
        <f t="shared" si="1"/>
        <v>-4.2709999999999999</v>
      </c>
      <c r="G11">
        <f t="shared" si="2"/>
        <v>1.5649999999999999</v>
      </c>
      <c r="H11">
        <f t="shared" si="3"/>
        <v>1.4E-2</v>
      </c>
      <c r="I11">
        <v>8187</v>
      </c>
    </row>
    <row r="12" spans="1:9" x14ac:dyDescent="0.3">
      <c r="A12" t="s">
        <v>13</v>
      </c>
      <c r="B12">
        <v>-1.0349980592727599</v>
      </c>
      <c r="C12">
        <v>0.53700000000000003</v>
      </c>
      <c r="D12">
        <f t="shared" si="0"/>
        <v>0.35522707032313433</v>
      </c>
      <c r="E12">
        <v>1975</v>
      </c>
      <c r="F12">
        <f t="shared" si="1"/>
        <v>-1.0349999999999999</v>
      </c>
      <c r="G12">
        <f t="shared" si="2"/>
        <v>0.53700000000000003</v>
      </c>
      <c r="H12">
        <f t="shared" si="3"/>
        <v>0.35499999999999998</v>
      </c>
      <c r="I12">
        <v>1975</v>
      </c>
    </row>
    <row r="13" spans="1:9" x14ac:dyDescent="0.3">
      <c r="A13" t="s">
        <v>14</v>
      </c>
      <c r="B13">
        <v>-4.9318785667419398</v>
      </c>
      <c r="C13">
        <v>2.61</v>
      </c>
      <c r="D13">
        <f t="shared" si="0"/>
        <v>7.2129405558826552E-3</v>
      </c>
      <c r="E13">
        <v>8051</v>
      </c>
      <c r="F13">
        <f t="shared" si="1"/>
        <v>-4.9320000000000004</v>
      </c>
      <c r="G13">
        <f t="shared" si="2"/>
        <v>2.61</v>
      </c>
      <c r="H13">
        <f t="shared" si="3"/>
        <v>7.0000000000000001E-3</v>
      </c>
      <c r="I13">
        <v>8051</v>
      </c>
    </row>
    <row r="14" spans="1:9" x14ac:dyDescent="0.3">
      <c r="A14" t="s">
        <v>15</v>
      </c>
      <c r="B14">
        <v>-3.0367474555969198</v>
      </c>
      <c r="C14">
        <v>0.501</v>
      </c>
      <c r="D14">
        <f t="shared" si="0"/>
        <v>4.7990727894568042E-2</v>
      </c>
      <c r="E14">
        <v>2165</v>
      </c>
      <c r="F14">
        <f t="shared" si="1"/>
        <v>-3.0369999999999999</v>
      </c>
      <c r="G14">
        <f t="shared" si="2"/>
        <v>0.501</v>
      </c>
      <c r="H14">
        <f t="shared" si="3"/>
        <v>4.8000000000000001E-2</v>
      </c>
      <c r="I14">
        <v>2165</v>
      </c>
    </row>
    <row r="15" spans="1:9" x14ac:dyDescent="0.3">
      <c r="A15" s="1" t="s">
        <v>16</v>
      </c>
      <c r="B15" s="1">
        <f>AVERAGE(B2:B14)</f>
        <v>-2.9548956509370026</v>
      </c>
      <c r="C15" s="1">
        <f>ROUND(AVERAGE(C2:C14),3)</f>
        <v>1.1679999999999999</v>
      </c>
      <c r="D15" s="1">
        <f>AVERAGE(D2:D14)</f>
        <v>0.10379516385299468</v>
      </c>
      <c r="E15" s="1">
        <f>ROUND(AVERAGE(E2:E14),0)</f>
        <v>4411</v>
      </c>
      <c r="F15" s="1">
        <f>ROUND(AVERAGE(F2:F14),3)</f>
        <v>-2.9550000000000001</v>
      </c>
      <c r="G15" s="1">
        <f t="shared" ref="G15:I15" si="4">ROUND(AVERAGE(G2:G14),3)</f>
        <v>1.1679999999999999</v>
      </c>
      <c r="H15" s="1">
        <f t="shared" si="4"/>
        <v>0.104</v>
      </c>
      <c r="I15" s="1">
        <f>ROUND(AVERAGE(I2:I14),0)</f>
        <v>4411</v>
      </c>
    </row>
    <row r="16" spans="1:9" x14ac:dyDescent="0.3">
      <c r="A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PHÁT MINH</dc:creator>
  <cp:lastModifiedBy>LÊ PHÁT MINH</cp:lastModifiedBy>
  <dcterms:created xsi:type="dcterms:W3CDTF">2024-12-20T10:39:21Z</dcterms:created>
  <dcterms:modified xsi:type="dcterms:W3CDTF">2024-12-20T14:12:11Z</dcterms:modified>
</cp:coreProperties>
</file>