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Ndonga\Desktop\"/>
    </mc:Choice>
  </mc:AlternateContent>
  <xr:revisionPtr revIDLastSave="0" documentId="13_ncr:1_{4AFBFCEA-4A69-4D74-92F9-75C85EED4D28}" xr6:coauthVersionLast="47" xr6:coauthVersionMax="47" xr10:uidLastSave="{00000000-0000-0000-0000-000000000000}"/>
  <bookViews>
    <workbookView xWindow="-120" yWindow="-120" windowWidth="21840" windowHeight="13140" firstSheet="3" activeTab="3" xr2:uid="{00000000-000D-0000-FFFF-FFFF00000000}"/>
  </bookViews>
  <sheets>
    <sheet name="Raw Data" sheetId="1" state="hidden" r:id="rId1"/>
    <sheet name="Wrangled" sheetId="3" state="hidden" r:id="rId2"/>
    <sheet name="Pivots" sheetId="2" state="hidden" r:id="rId3"/>
    <sheet name="Dashboard" sheetId="4" r:id="rId4"/>
  </sheets>
  <definedNames>
    <definedName name="Slicer_E_LINE_NUMBER">#N/A</definedName>
    <definedName name="Slicer_REPORTED_SOURCE">#N/A</definedName>
    <definedName name="Slicer_SERVICE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0" i="2" l="1"/>
  <c r="B94" i="2"/>
  <c r="E31" i="2"/>
  <c r="D74" i="2"/>
  <c r="F31" i="2"/>
  <c r="E74" i="2"/>
  <c r="F74" i="2"/>
  <c r="D31" i="2"/>
  <c r="G31" i="2"/>
  <c r="D29" i="2"/>
  <c r="D73" i="2"/>
  <c r="F73" i="2"/>
  <c r="E29" i="2"/>
  <c r="E73" i="2"/>
  <c r="G29" i="2"/>
  <c r="F29" i="2"/>
  <c r="F30" i="2" l="1"/>
  <c r="G30" i="2"/>
  <c r="E30" i="2"/>
  <c r="D3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29FB6F-9BBF-4909-B64C-3044EDDC00CD}" keepAlive="1" name="Query - Availability Report - 2023" description="Connection to the 'Availability Report - 2023' query in the workbook." type="5" refreshedVersion="0" background="1">
    <dbPr connection="Provider=Microsoft.Mashup.OleDb.1;Data Source=$Workbook$;Location=&quot;Availability Report - 2023&quot;;Extended Properties=&quot;&quot;" command="SELECT * FROM [Availability Report - 2023]"/>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<sst xmlns="http://schemas.openxmlformats.org/spreadsheetml/2006/main" count="38899" uniqueCount="1379">
  <si>
    <t>INCIDENT_NUMBER</t>
  </si>
  <si>
    <t>E_LINE_NUMBER</t>
  </si>
  <si>
    <t>REGION</t>
  </si>
  <si>
    <t>OWNER</t>
  </si>
  <si>
    <t>OWNER_GROUP</t>
  </si>
  <si>
    <t>CONTACT_COMPANY</t>
  </si>
  <si>
    <t>VENDOR_TICKET_NUMBER</t>
  </si>
  <si>
    <t>EXTERNAL_SYSTEM_TICKET_NUMBER</t>
  </si>
  <si>
    <t>HPD Status</t>
  </si>
  <si>
    <t>REPORTED_SOURCE</t>
  </si>
  <si>
    <t>REQ ID</t>
  </si>
  <si>
    <t>RESOLVER_GROUP</t>
  </si>
  <si>
    <t>ASSIGNEE</t>
  </si>
  <si>
    <t>REPORTED_DATE_TIME</t>
  </si>
  <si>
    <t>SUBMIT_DATE_TIME</t>
  </si>
  <si>
    <t>RESOLVED_DATE</t>
  </si>
  <si>
    <t>CLOSED_DATE_TIME</t>
  </si>
  <si>
    <t>CATEGORIZATION_TIER_1</t>
  </si>
  <si>
    <t>CATEGORIZATION_TIER_2</t>
  </si>
  <si>
    <t>CATEGORIZATION_TIER_3</t>
  </si>
  <si>
    <t>PRODUCT_CATEGORIZATION_TIER_1</t>
  </si>
  <si>
    <t>PRODUCT_CATEGORIZATION_TIER_2</t>
  </si>
  <si>
    <t>RESOLUTION_CATEGORY</t>
  </si>
  <si>
    <t>RESOLUTION_CATEGORY_TIER_3</t>
  </si>
  <si>
    <t>RES CAT 4</t>
  </si>
  <si>
    <t>RES CAT 5</t>
  </si>
  <si>
    <t>PRODUCT_CATEGORIZATION_TIER_3</t>
  </si>
  <si>
    <t>SLM_STATUS</t>
  </si>
  <si>
    <t>DESCRIPTION</t>
  </si>
  <si>
    <t>TTC_MINUTES</t>
  </si>
  <si>
    <t>TTR_MINUTES</t>
  </si>
  <si>
    <t>MTTR</t>
  </si>
  <si>
    <t>VENDOR_GROUP</t>
  </si>
  <si>
    <t>VENDOR_NAME</t>
  </si>
  <si>
    <t>TES_CARE_CLASS</t>
  </si>
  <si>
    <t>PRIORITY_STATUS</t>
  </si>
  <si>
    <t>SERVICE_TYPE</t>
  </si>
  <si>
    <t>CUSTOMER_OWNER_CAT</t>
  </si>
  <si>
    <t>MTNB00002411283</t>
  </si>
  <si>
    <t>E14619</t>
  </si>
  <si>
    <t>KZN</t>
  </si>
  <si>
    <t>Mpho Mphahlele</t>
  </si>
  <si>
    <t>General Support</t>
  </si>
  <si>
    <t>ITHALA DEVELOPMENT FINANCE CORPORATION LTD</t>
  </si>
  <si>
    <t>SMC/00021240680</t>
  </si>
  <si>
    <t>000000006453649</t>
  </si>
  <si>
    <t>Closed</t>
  </si>
  <si>
    <t>Email</t>
  </si>
  <si>
    <t>Links - Tier 1</t>
  </si>
  <si>
    <t>Rirhandzu Baloyi</t>
  </si>
  <si>
    <t>TES_Link</t>
  </si>
  <si>
    <t>Microwave PTP</t>
  </si>
  <si>
    <t>Link Down</t>
  </si>
  <si>
    <t>TES_Managed Networks</t>
  </si>
  <si>
    <t>Access Service</t>
  </si>
  <si>
    <t>Powe/Upnode-Electrical failure</t>
  </si>
  <si>
    <t>POWER</t>
  </si>
  <si>
    <t>Power -MTN</t>
  </si>
  <si>
    <t>Cloud Connect</t>
  </si>
  <si>
    <t>Within the Service Target</t>
  </si>
  <si>
    <t>Isithebe Site down - E14619</t>
  </si>
  <si>
    <t>NWG TES</t>
  </si>
  <si>
    <t>MTN BUSINESS</t>
  </si>
  <si>
    <t>GENERAL</t>
  </si>
  <si>
    <t>High</t>
  </si>
  <si>
    <t>Incidents</t>
  </si>
  <si>
    <t>Tinyiko Shibambo</t>
  </si>
  <si>
    <t>MTNB00002411780</t>
  </si>
  <si>
    <t>Dineo Machinene</t>
  </si>
  <si>
    <t>000000006454601</t>
  </si>
  <si>
    <t>Allen Kayser</t>
  </si>
  <si>
    <t>Microwave</t>
  </si>
  <si>
    <t>Special Investigation</t>
  </si>
  <si>
    <t>Duplicate Ticket</t>
  </si>
  <si>
    <t>Duplicate</t>
  </si>
  <si>
    <t>Client/Other issue</t>
  </si>
  <si>
    <t>Customer</t>
  </si>
  <si>
    <t>SMC/00021240680   E14619</t>
  </si>
  <si>
    <t>Low</t>
  </si>
  <si>
    <t>Service Requests</t>
  </si>
  <si>
    <t>MTNB00002417189</t>
  </si>
  <si>
    <t>000000006461863</t>
  </si>
  <si>
    <t>Clifford De Vries</t>
  </si>
  <si>
    <t>Fibre</t>
  </si>
  <si>
    <t>Duplicate ref</t>
  </si>
  <si>
    <t>MTN Failure</t>
  </si>
  <si>
    <t>Isithebe (E14619) - LAN not accessible after failover to secondary link.</t>
  </si>
  <si>
    <t>MTNB00002417630</t>
  </si>
  <si>
    <t>Busisiwe Shasha</t>
  </si>
  <si>
    <t>000000006462657</t>
  </si>
  <si>
    <t>Tumelo Lekgetho</t>
  </si>
  <si>
    <t>Power/Upnode- Load shedding</t>
  </si>
  <si>
    <t>FW: Isithebe (E14619) - LAN not accessible after failover to secondary link.</t>
  </si>
  <si>
    <t>MTNB00002422310</t>
  </si>
  <si>
    <t>SMC/00021454217</t>
  </si>
  <si>
    <t>000000006467720</t>
  </si>
  <si>
    <t>Tony Matlala</t>
  </si>
  <si>
    <t>Client-power unstable</t>
  </si>
  <si>
    <t>Power - Customer</t>
  </si>
  <si>
    <t>SI E14619 Isithebe for Ithala</t>
  </si>
  <si>
    <t>MTNB00002424259</t>
  </si>
  <si>
    <t>E14618</t>
  </si>
  <si>
    <t>Fatima Umandi</t>
  </si>
  <si>
    <t>000000006470433</t>
  </si>
  <si>
    <t>Troubleshooting - Tier 2</t>
  </si>
  <si>
    <t>Mxolisi Usiba</t>
  </si>
  <si>
    <t>TES_Service</t>
  </si>
  <si>
    <t>3rd Party Medium</t>
  </si>
  <si>
    <t>Scheduled Testing</t>
  </si>
  <si>
    <t>PE Router</t>
  </si>
  <si>
    <t>Ithala Power Centre (E14618) Failover test</t>
  </si>
  <si>
    <t>Medium</t>
  </si>
  <si>
    <t>MTNB00002424266</t>
  </si>
  <si>
    <t>E14623</t>
  </si>
  <si>
    <t>SMC/00021494183</t>
  </si>
  <si>
    <t>000000006470466</t>
  </si>
  <si>
    <t>Elvis Masopha</t>
  </si>
  <si>
    <t>Ithala KZN – Bulk Buying Warehouse (E14623)  Failover test</t>
  </si>
  <si>
    <t>MTNB00002427014</t>
  </si>
  <si>
    <t>E14624</t>
  </si>
  <si>
    <t>Rina Makhaga</t>
  </si>
  <si>
    <t>System Manager</t>
  </si>
  <si>
    <t>Jameel Patel</t>
  </si>
  <si>
    <t>Network</t>
  </si>
  <si>
    <t>Load shedding</t>
  </si>
  <si>
    <t>Power - Loadshedding</t>
  </si>
  <si>
    <t>IRIS Notification: MISMATCH 12ax2yzn-wrl-8 down…</t>
  </si>
  <si>
    <t>MTNB00002428434</t>
  </si>
  <si>
    <t>Mokhine Moimane</t>
  </si>
  <si>
    <t>Paul De Klerk</t>
  </si>
  <si>
    <t>MTNB00002429451</t>
  </si>
  <si>
    <t>000000006477172</t>
  </si>
  <si>
    <t>Tsheko Masote</t>
  </si>
  <si>
    <t>Isithebe Link down (E14619)</t>
  </si>
  <si>
    <t>MTNB00002429454</t>
  </si>
  <si>
    <t>Caiphas Saasa</t>
  </si>
  <si>
    <t>000000006477177</t>
  </si>
  <si>
    <t>Ithala Bulk Buying Link down (E14623)</t>
  </si>
  <si>
    <t>MTNB00002429660</t>
  </si>
  <si>
    <t>IRIS Notification: MISMATCH 1-2ax2yzn-fbr-9vp down…</t>
  </si>
  <si>
    <t>MTNB00002429851</t>
  </si>
  <si>
    <t>IRIS Notification: ALARM 1-2ax2yzn-wrl-11 down…</t>
  </si>
  <si>
    <t>MTNB00002429880</t>
  </si>
  <si>
    <t>Pretty Mogashwa</t>
  </si>
  <si>
    <t>MTNB00002430963</t>
  </si>
  <si>
    <t>MTNB00002430991</t>
  </si>
  <si>
    <t>IRIS Notification: ALARM 1-2ax2yzn-wrl-9 down…</t>
  </si>
  <si>
    <t>Critical</t>
  </si>
  <si>
    <t>MTNB00002431044</t>
  </si>
  <si>
    <t>Managed Service</t>
  </si>
  <si>
    <t>Managed WAN Optimisation Service</t>
  </si>
  <si>
    <t>MTNB00002431515</t>
  </si>
  <si>
    <t>000000006479385</t>
  </si>
  <si>
    <t>Isithebe Down (E14619)</t>
  </si>
  <si>
    <t>MTNB00002432118</t>
  </si>
  <si>
    <t>MTNB00002433035</t>
  </si>
  <si>
    <t>MTNB00002433644</t>
  </si>
  <si>
    <t>Thozie Lurafu</t>
  </si>
  <si>
    <t>Mboniseni Cele</t>
  </si>
  <si>
    <t>MTNB00002434129</t>
  </si>
  <si>
    <t>Itumeleng Matlhabe</t>
  </si>
  <si>
    <t>MTNB00002434187</t>
  </si>
  <si>
    <t>MTNB00002435755</t>
  </si>
  <si>
    <t>MTNB00002435882</t>
  </si>
  <si>
    <t>MTNB00002438288</t>
  </si>
  <si>
    <t>Kutlwano Masinga</t>
  </si>
  <si>
    <t>MTNB00002440707</t>
  </si>
  <si>
    <t>Phone</t>
  </si>
  <si>
    <t>MTNB00002440714</t>
  </si>
  <si>
    <t>Ithala Isithebe (E14619)</t>
  </si>
  <si>
    <t>MTNB00002440876</t>
  </si>
  <si>
    <t>000000006489015</t>
  </si>
  <si>
    <t>Ithala Bulk Buying (E14623)</t>
  </si>
  <si>
    <t>MTNB00002440878</t>
  </si>
  <si>
    <t>000000006489024</t>
  </si>
  <si>
    <t>MTNB00002448041</t>
  </si>
  <si>
    <t>000000006510093</t>
  </si>
  <si>
    <t>Kgaugelo Mosomane</t>
  </si>
  <si>
    <t>Power/Upnode-Eskom/Municipality</t>
  </si>
  <si>
    <t>Ithala Isithebe down (E14619) again</t>
  </si>
  <si>
    <t>MTNB00002448101</t>
  </si>
  <si>
    <t>000000006510239</t>
  </si>
  <si>
    <t>Cancelled</t>
  </si>
  <si>
    <t>SPAM</t>
  </si>
  <si>
    <t>Internal communication</t>
  </si>
  <si>
    <t>RE: Ithala Isithebe down (E14619) again</t>
  </si>
  <si>
    <t>MTNB00002451597</t>
  </si>
  <si>
    <t>MTNB00002451940</t>
  </si>
  <si>
    <t>SMC/00021859284</t>
  </si>
  <si>
    <t>Client-Cable replaced/repaired</t>
  </si>
  <si>
    <t>Isithebe Site (E14619) down since Friday 18:29pm</t>
  </si>
  <si>
    <t>MTNB00002452923</t>
  </si>
  <si>
    <t>MTNB00002453398</t>
  </si>
  <si>
    <t>MTNB00002454246</t>
  </si>
  <si>
    <t>E14625</t>
  </si>
  <si>
    <t>IRIS Notification: MISMATCH 1-2ax2yzn-wrl-1vs down…</t>
  </si>
  <si>
    <t>MTNB00002454267</t>
  </si>
  <si>
    <t>IRIS Notification: ALARM 1-2ax2yzn-wrl-2 down…</t>
  </si>
  <si>
    <t>MTNB00002454406</t>
  </si>
  <si>
    <t>MTNB00002454407</t>
  </si>
  <si>
    <t>IRIS Notification: MISMATCH 1-2ax2yzn-trade-secondary down…</t>
  </si>
  <si>
    <t>MTNB00002454444</t>
  </si>
  <si>
    <t>MTNB00002454457</t>
  </si>
  <si>
    <t>MTNB00002454484</t>
  </si>
  <si>
    <t>Link Flapping</t>
  </si>
  <si>
    <t>MTNB00002455469</t>
  </si>
  <si>
    <t>SMC/00021859216</t>
  </si>
  <si>
    <t>000000006520531</t>
  </si>
  <si>
    <t>Link connectivity slow</t>
  </si>
  <si>
    <t>Ithala Trade Centre - Secondary link</t>
  </si>
  <si>
    <t>MTNB00002455473</t>
  </si>
  <si>
    <t>000000006520547</t>
  </si>
  <si>
    <t>MTNB00002456187</t>
  </si>
  <si>
    <t>MTNB00002456677</t>
  </si>
  <si>
    <t>000000006523313</t>
  </si>
  <si>
    <t>Circuit Information / Status</t>
  </si>
  <si>
    <t>Bulk Buying Warehouse Ithala E14623</t>
  </si>
  <si>
    <t>MTNB00002456679</t>
  </si>
  <si>
    <t>SMC/00021860287</t>
  </si>
  <si>
    <t>000000006523320</t>
  </si>
  <si>
    <t>IR sent to client/EBU</t>
  </si>
  <si>
    <t>Trade Center for Ithala E14625</t>
  </si>
  <si>
    <t>MTNB00002457413</t>
  </si>
  <si>
    <t>Mfundo Mphati</t>
  </si>
  <si>
    <t>MTNB00002458582</t>
  </si>
  <si>
    <t>MTNB00002460172</t>
  </si>
  <si>
    <t>000000006528206</t>
  </si>
  <si>
    <t>Bulk Buying (E14623) site Secondary link flapping</t>
  </si>
  <si>
    <t>MTNB00002460489</t>
  </si>
  <si>
    <t>000000006529063</t>
  </si>
  <si>
    <t>Packet drops</t>
  </si>
  <si>
    <t>Client-Right when tested</t>
  </si>
  <si>
    <t>RWT</t>
  </si>
  <si>
    <t>Packet loss on Ithala Trade Centre Primary Link (E14625)</t>
  </si>
  <si>
    <t>MTNB00002462126</t>
  </si>
  <si>
    <t>Direct Input</t>
  </si>
  <si>
    <t>MTNB00002462127</t>
  </si>
  <si>
    <t>MTNB00002462128</t>
  </si>
  <si>
    <t>MTNB00002463382</t>
  </si>
  <si>
    <t>000000006532032</t>
  </si>
  <si>
    <t>Bulk Buying down (E14623)</t>
  </si>
  <si>
    <t>MTNB00002463511</t>
  </si>
  <si>
    <t>E14617</t>
  </si>
  <si>
    <t>SMC/00021933466</t>
  </si>
  <si>
    <t>000000006532099</t>
  </si>
  <si>
    <t>Configs reset/changed</t>
  </si>
  <si>
    <t>Service Targets Breached</t>
  </si>
  <si>
    <t>Packet Loss - Ezakheni (E14617)</t>
  </si>
  <si>
    <t>MTNB00002463617</t>
  </si>
  <si>
    <t>SMC/00022015881</t>
  </si>
  <si>
    <t>000000006532466</t>
  </si>
  <si>
    <t>Isithebe Secondary Link (E14619) down</t>
  </si>
  <si>
    <t>MTNB00002464515</t>
  </si>
  <si>
    <t>MTNB00002465415</t>
  </si>
  <si>
    <t>MTNB00002465928</t>
  </si>
  <si>
    <t>MTNB00002465967</t>
  </si>
  <si>
    <t>MTNB00002467079</t>
  </si>
  <si>
    <t>Diego Ally</t>
  </si>
  <si>
    <t>MTNB00002469416</t>
  </si>
  <si>
    <t>Kagiso Moeng</t>
  </si>
  <si>
    <t>Ntombi Mahasela</t>
  </si>
  <si>
    <t>MTNB00002474584</t>
  </si>
  <si>
    <t>MTNB00002474587</t>
  </si>
  <si>
    <t>MTNB00002475387</t>
  </si>
  <si>
    <t>MTNB00002480171</t>
  </si>
  <si>
    <t>000000006556630</t>
  </si>
  <si>
    <t>Nthabiseng Phukujoa</t>
  </si>
  <si>
    <t>Bulk Buying Warehouse Ithala</t>
  </si>
  <si>
    <t>NWG CNOC</t>
  </si>
  <si>
    <t>MTNB00002480764</t>
  </si>
  <si>
    <t>Nkhensani Chauke</t>
  </si>
  <si>
    <t>MTNB00002481645</t>
  </si>
  <si>
    <t>MTNB00002483030</t>
  </si>
  <si>
    <t>MTNB00002483374</t>
  </si>
  <si>
    <t>MTNB00002488197</t>
  </si>
  <si>
    <t>MTNB00002488240</t>
  </si>
  <si>
    <t>MTNB00002489003</t>
  </si>
  <si>
    <t>000000006570346</t>
  </si>
  <si>
    <t>Ithala Bulk Buying is down - E14623</t>
  </si>
  <si>
    <t>MTNB00002490084</t>
  </si>
  <si>
    <t>MTNB00002490546</t>
  </si>
  <si>
    <t>MTNB00002495509</t>
  </si>
  <si>
    <t>MTNB00002496437</t>
  </si>
  <si>
    <t>IRIS Notification: ALARM 12ax2yzn-fbr-1 down…</t>
  </si>
  <si>
    <t>MTNB00002496610</t>
  </si>
  <si>
    <t>MTNB00002497136</t>
  </si>
  <si>
    <t>MTNB00002497269</t>
  </si>
  <si>
    <t>MTNB00002500071</t>
  </si>
  <si>
    <t>MTNB00002501211</t>
  </si>
  <si>
    <t>MTNB00002501665</t>
  </si>
  <si>
    <t>MTNB00002501807</t>
  </si>
  <si>
    <t>E14957</t>
  </si>
  <si>
    <t>SMC/00022496329</t>
  </si>
  <si>
    <t>000000006588236</t>
  </si>
  <si>
    <t>Ithala PMB Long Market (E14957) - Major Packet Loss</t>
  </si>
  <si>
    <t>MTNB00002503229</t>
  </si>
  <si>
    <t>MTNB00002511140</t>
  </si>
  <si>
    <t>MTNB00002512572</t>
  </si>
  <si>
    <t>Itumeleng Sefora</t>
  </si>
  <si>
    <t>000000006601441</t>
  </si>
  <si>
    <t>Mesuli Maseko</t>
  </si>
  <si>
    <t>Link running errors</t>
  </si>
  <si>
    <t>MTN-Traffic Re-routed</t>
  </si>
  <si>
    <t>RE: Ithala Bulk Buying failover not working  E14623</t>
  </si>
  <si>
    <t>MTNB00002513473</t>
  </si>
  <si>
    <t>MTNB00002514313</t>
  </si>
  <si>
    <t>MTNB00002516405</t>
  </si>
  <si>
    <t>MTNB00002516805</t>
  </si>
  <si>
    <t>MTNB00002517302</t>
  </si>
  <si>
    <t>Client-Power</t>
  </si>
  <si>
    <t>MTNB00002518582</t>
  </si>
  <si>
    <t>Unassigned User</t>
  </si>
  <si>
    <t>MTNB00002519212</t>
  </si>
  <si>
    <t>MTNB00002520226</t>
  </si>
  <si>
    <t>MTNB00002521188</t>
  </si>
  <si>
    <t>MTNB00002521234</t>
  </si>
  <si>
    <t>SMC/00022703811</t>
  </si>
  <si>
    <t>000000006613257</t>
  </si>
  <si>
    <t>Power Centre - E14618</t>
  </si>
  <si>
    <t>MTNB00002521242</t>
  </si>
  <si>
    <t>SMC/00022703810</t>
  </si>
  <si>
    <t>000000006613265</t>
  </si>
  <si>
    <t>IR compiled and sent</t>
  </si>
  <si>
    <t>Ezakheni Industrial Estate Ithala - E14617</t>
  </si>
  <si>
    <t>MTNB00002521243</t>
  </si>
  <si>
    <t>SMC/00022704010</t>
  </si>
  <si>
    <t>000000006613266</t>
  </si>
  <si>
    <t>Ithala Madadeni Industrial Estate E14624</t>
  </si>
  <si>
    <t>MTNB00002521246</t>
  </si>
  <si>
    <t>SMC/00022703809</t>
  </si>
  <si>
    <t>000000006613272</t>
  </si>
  <si>
    <t>Ithala Long Market - E14957</t>
  </si>
  <si>
    <t>MTNB00002521977</t>
  </si>
  <si>
    <t>MTNB00002523570</t>
  </si>
  <si>
    <t>MTNB00002526916</t>
  </si>
  <si>
    <t>000000006620874</t>
  </si>
  <si>
    <t>Bulk Buying down (E14623) down</t>
  </si>
  <si>
    <t>MTNB00002529101</t>
  </si>
  <si>
    <t>000000006625091</t>
  </si>
  <si>
    <t>Right when tested</t>
  </si>
  <si>
    <t>Packet Loss Primary link - Madadeni (E14624)</t>
  </si>
  <si>
    <t>MTNB00002530543</t>
  </si>
  <si>
    <t>MTNB00002531977</t>
  </si>
  <si>
    <t>MTNB00002533785</t>
  </si>
  <si>
    <t>SMC/00022777781</t>
  </si>
  <si>
    <t>000000006632670</t>
  </si>
  <si>
    <t>Isithebe link is down - E14619</t>
  </si>
  <si>
    <t>MTNB00002533989</t>
  </si>
  <si>
    <t>MTNB00002535094</t>
  </si>
  <si>
    <t>MTNB00002535776</t>
  </si>
  <si>
    <t>MTNB00002536822</t>
  </si>
  <si>
    <t>MTNB00002537210</t>
  </si>
  <si>
    <t>MTNB00002538112</t>
  </si>
  <si>
    <t>Raul Arendse</t>
  </si>
  <si>
    <t>MTNB00002538354</t>
  </si>
  <si>
    <t>MTNB00002539009</t>
  </si>
  <si>
    <t>SMC/00022906416</t>
  </si>
  <si>
    <t>000000006647886</t>
  </si>
  <si>
    <t>Fault/Failure on the upnode</t>
  </si>
  <si>
    <t>Ithala Trade Centre (E14625) - Secondary Meraki device down.</t>
  </si>
  <si>
    <t>MTNB00002541149</t>
  </si>
  <si>
    <t>MTNB00002543545</t>
  </si>
  <si>
    <t>SMC/00023517102</t>
  </si>
  <si>
    <t>Ithala Bulk Buying E14623 Vlan1416</t>
  </si>
  <si>
    <t>MTNB00002545984</t>
  </si>
  <si>
    <t>SMC/00023546439</t>
  </si>
  <si>
    <t>000000006657459</t>
  </si>
  <si>
    <t>Ithala Trade Centre (E14625) - Secondary Meraki device unreachable</t>
  </si>
  <si>
    <t>MTNB00002546713</t>
  </si>
  <si>
    <t>MTNB00002548821</t>
  </si>
  <si>
    <t>MTNB00002550481</t>
  </si>
  <si>
    <t>IRIS Notification: MISMATCH 12ax2yzn-fbr-13 down…</t>
  </si>
  <si>
    <t>MTNB00002550482</t>
  </si>
  <si>
    <t>IRIS Notification: MISMATCH 1-2ax2yzn-wrl-5vp down…</t>
  </si>
  <si>
    <t>MTNB00002550664</t>
  </si>
  <si>
    <t>MTNB00002551199</t>
  </si>
  <si>
    <t>MTNB00002551942</t>
  </si>
  <si>
    <t>MTNB00002552944</t>
  </si>
  <si>
    <t>MTNB00002553625</t>
  </si>
  <si>
    <t>MTNB00002555159</t>
  </si>
  <si>
    <t>MTNB00002555846</t>
  </si>
  <si>
    <t>MTNB00002557322</t>
  </si>
  <si>
    <t>MTNB00002557399</t>
  </si>
  <si>
    <t>IRIS Notification: MISMATCH 1-2ax2yzn-wrl-7p down…</t>
  </si>
  <si>
    <t>MTNB00002558415</t>
  </si>
  <si>
    <t>MTNB00002559966</t>
  </si>
  <si>
    <t>MTNB00002560594</t>
  </si>
  <si>
    <t>MTNB00002562375</t>
  </si>
  <si>
    <t>SMC/00023213045</t>
  </si>
  <si>
    <t>000000006683284</t>
  </si>
  <si>
    <t>Power/Upstream node-Electrical failure</t>
  </si>
  <si>
    <t>Longmarket is testing down - E14957</t>
  </si>
  <si>
    <t>MTNB00002569816</t>
  </si>
  <si>
    <t>000000006685504</t>
  </si>
  <si>
    <t>Failure on upstream node</t>
  </si>
  <si>
    <t>Longmarket PMB (E14957) down since 8pm - 09/03/2023</t>
  </si>
  <si>
    <t>MTNB00002569968</t>
  </si>
  <si>
    <t>SMC/00023233166</t>
  </si>
  <si>
    <t>000000006686147</t>
  </si>
  <si>
    <t>Ithala Trade Centre - Down (E14625)</t>
  </si>
  <si>
    <t>MTNB00002569975</t>
  </si>
  <si>
    <t>000000006686167</t>
  </si>
  <si>
    <t>Microwave PMP</t>
  </si>
  <si>
    <t>Cleared while localising</t>
  </si>
  <si>
    <t>CWL</t>
  </si>
  <si>
    <t>Ithala Ezakheni  - Down (E14617)</t>
  </si>
  <si>
    <t>MTNB00002569981</t>
  </si>
  <si>
    <t>000000006686211</t>
  </si>
  <si>
    <t>RE: Ithala Madadei  - Down (E14624)</t>
  </si>
  <si>
    <t>MTNB00002571055</t>
  </si>
  <si>
    <t>MTNB00002571454</t>
  </si>
  <si>
    <t>MTNB00002572889</t>
  </si>
  <si>
    <t>MTNB00002574273</t>
  </si>
  <si>
    <t>MTNB00002574282</t>
  </si>
  <si>
    <t>MTNB00002575288</t>
  </si>
  <si>
    <t>MTNB00002576805</t>
  </si>
  <si>
    <t>MTNB00002577977</t>
  </si>
  <si>
    <t>MTNB00002578749</t>
  </si>
  <si>
    <t>MTNB00002578866</t>
  </si>
  <si>
    <t>SMC/00023423409</t>
  </si>
  <si>
    <t>000000006703434</t>
  </si>
  <si>
    <t>Ithala PMB Longmarket (E14957) down</t>
  </si>
  <si>
    <t>MTNB00002579149</t>
  </si>
  <si>
    <t>MTNB00002580008</t>
  </si>
  <si>
    <t>MTNB00002580010</t>
  </si>
  <si>
    <t>MTNB00002585132</t>
  </si>
  <si>
    <t>SMC/00023459382</t>
  </si>
  <si>
    <t>000000006715715</t>
  </si>
  <si>
    <t>Client-Physical layer issue</t>
  </si>
  <si>
    <t>Ithala IDFC_Ithala Madadeni Industrial Estate Link is down - E14624</t>
  </si>
  <si>
    <t>MTNB00002585134</t>
  </si>
  <si>
    <t>SMC/00023494713</t>
  </si>
  <si>
    <t>000000006715722</t>
  </si>
  <si>
    <t>Power Centre Primary Link is dropping packets - E14618</t>
  </si>
  <si>
    <t>MTNB00002586529</t>
  </si>
  <si>
    <t>000000006719148</t>
  </si>
  <si>
    <t>Ithala Bulk Buying down (E14623)</t>
  </si>
  <si>
    <t>MTNB00002587195</t>
  </si>
  <si>
    <t>MTNB00002590492</t>
  </si>
  <si>
    <t>IRIS Notification: MISMATCH 1-2ax2yzn-wrl-9vp down…</t>
  </si>
  <si>
    <t>MTNB00002590689</t>
  </si>
  <si>
    <t>IRIS Notification: MISMATCH 1-2ax2yzn-wrl-7vp down…</t>
  </si>
  <si>
    <t>MTNB00002591272</t>
  </si>
  <si>
    <t>IRIS Notification: MISMATCH 1-2ax2yzn-fbr-9p down…</t>
  </si>
  <si>
    <t>MTNB00002591343</t>
  </si>
  <si>
    <t>IRIS Notification: ALARM 1-2ax2yzn-wrl-6 down…</t>
  </si>
  <si>
    <t>MTNB00002591957</t>
  </si>
  <si>
    <t>MTNB00002591958</t>
  </si>
  <si>
    <t>MTNB00002593534</t>
  </si>
  <si>
    <t>000000006733624</t>
  </si>
  <si>
    <t>Ithala Internet Breakout dropped (E14625)</t>
  </si>
  <si>
    <t>MTNB00002596893</t>
  </si>
  <si>
    <t>SMC/00023652540</t>
  </si>
  <si>
    <t>000000006739976</t>
  </si>
  <si>
    <t>Ithala Isithebe Down - E14619</t>
  </si>
  <si>
    <t>MTNB00002596907</t>
  </si>
  <si>
    <t>MTNB00002596908</t>
  </si>
  <si>
    <t>MTNB00002613831</t>
  </si>
  <si>
    <t>SMC/00024092883</t>
  </si>
  <si>
    <t>000000006781859</t>
  </si>
  <si>
    <t>Major Packet Loss - Madadeni Secondary Link (E14624)</t>
  </si>
  <si>
    <t>MTNB00002614982</t>
  </si>
  <si>
    <t>12ax2yzn-fbr-13</t>
  </si>
  <si>
    <t>MTNB00002617672</t>
  </si>
  <si>
    <t>SMC/00024281126</t>
  </si>
  <si>
    <t>000000006789322</t>
  </si>
  <si>
    <t>MTNB00002619949</t>
  </si>
  <si>
    <t>IRIS Notification: ALARM 1-2ax2yzn-wrl-5vp down</t>
  </si>
  <si>
    <t>MTNB00002619973</t>
  </si>
  <si>
    <t>TES_Managed Services</t>
  </si>
  <si>
    <t>Managed LAN</t>
  </si>
  <si>
    <t>Auto-Restored</t>
  </si>
  <si>
    <t>IRIS Notification: CLEAR 1-2ax2yzn-wrl-5vp up</t>
  </si>
  <si>
    <t>MTNB00002620304</t>
  </si>
  <si>
    <t>IRIS Notification: ALARM 12ax2yzn-wrl-8 down</t>
  </si>
  <si>
    <t>MTNB00002620305</t>
  </si>
  <si>
    <t>IRIS Notification: ALARM 12ax2yzn-fbr-13 down</t>
  </si>
  <si>
    <t>MTNB00002620374</t>
  </si>
  <si>
    <t>IRIS Notification: ALARM 1-2ax2yzn-wrl-7p down</t>
  </si>
  <si>
    <t>MTNB00002620375</t>
  </si>
  <si>
    <t>IRIS Notification: ALARM 1-2ax2yzn-fbr-9vp down</t>
  </si>
  <si>
    <t>MTNB00002620501</t>
  </si>
  <si>
    <t>IRIS Notification: ALARM 1-2ax2yzn-fbr-9p down</t>
  </si>
  <si>
    <t>MTNB00002620641</t>
  </si>
  <si>
    <t>IRIS Notification: CLEAR 1-2ax2yzn-fbr-9p up</t>
  </si>
  <si>
    <t>MTNB00002620642</t>
  </si>
  <si>
    <t>IRIS Notification: CLEAR 1-2ax2yzn-fbr-9vp up</t>
  </si>
  <si>
    <t>MTNB00002620643</t>
  </si>
  <si>
    <t>IRIS Notification: CLEAR 1-2ax2yzn-wrl-7p up</t>
  </si>
  <si>
    <t>MTNB00002620685</t>
  </si>
  <si>
    <t>MTNB00002621050</t>
  </si>
  <si>
    <t>IRIS Notification: CLEAR 12ax2yzn-fbr-13 up</t>
  </si>
  <si>
    <t>MTNB00002621051</t>
  </si>
  <si>
    <t>MTNB00002622475</t>
  </si>
  <si>
    <t>MTNB00002622493</t>
  </si>
  <si>
    <t>MTNB00002622536</t>
  </si>
  <si>
    <t>MTNB00002622589</t>
  </si>
  <si>
    <t>MTNB00002622731</t>
  </si>
  <si>
    <t>MTNB00002622891</t>
  </si>
  <si>
    <t>000000006800361</t>
  </si>
  <si>
    <t>Client-Duplicate ref</t>
  </si>
  <si>
    <t>Urgent request - Ithala Isithebe (E14619)</t>
  </si>
  <si>
    <t>MTNB00002622932</t>
  </si>
  <si>
    <t>MTNB00002623085</t>
  </si>
  <si>
    <t>Todd Ngwenya</t>
  </si>
  <si>
    <t>IRIS Notification: ALARM 1-2ax2yzn-wrl-2 down</t>
  </si>
  <si>
    <t>MTNB00002623123</t>
  </si>
  <si>
    <t>IRIS Notification: ALARM 1-2ax2yzn-wrl-9 down</t>
  </si>
  <si>
    <t>MTNB00002623492</t>
  </si>
  <si>
    <t>Iris Automated Report</t>
  </si>
  <si>
    <t>IRIS Notification: CLEAR 1-2ax2yzn-wrl-2vs up</t>
  </si>
  <si>
    <t>MTNB00002623493</t>
  </si>
  <si>
    <t>IRIS Notification: CLEAR 12ax2yzn-fbr-4vp up</t>
  </si>
  <si>
    <t>MTNB00002623494</t>
  </si>
  <si>
    <t>MTNB00002623495</t>
  </si>
  <si>
    <t>IRIS Notification: CLEAR 1-2ax2yzn-wrl-7vp up</t>
  </si>
  <si>
    <t>MTNB00002623496</t>
  </si>
  <si>
    <t>IRIS Notification: CLEAR 12ax2yzn-fbr-1 up</t>
  </si>
  <si>
    <t>MTNB00002623726</t>
  </si>
  <si>
    <t>IRIS Notification: CLEAR 1-2ax2yzn-wrl-8 up</t>
  </si>
  <si>
    <t>MTNB00002623727</t>
  </si>
  <si>
    <t>MTNB00002623728</t>
  </si>
  <si>
    <t>IRIS Notification: CLEAR 1-2ax2yzn-wrl-1vp up</t>
  </si>
  <si>
    <t>MTNB00002623729</t>
  </si>
  <si>
    <t>MTNB00002623730</t>
  </si>
  <si>
    <t>IRIS Notification: CLEAR 12ax2yzn-wrl-7 up</t>
  </si>
  <si>
    <t>MTNB00002623731</t>
  </si>
  <si>
    <t>IRIS Notification: CLEAR 1-2ax2yzn-wrl-2 up</t>
  </si>
  <si>
    <t>MTNB00002623732</t>
  </si>
  <si>
    <t>IRIS Notification: CLEAR 1-2ax2yzn-wrl-9 up</t>
  </si>
  <si>
    <t>MTNB00002623802</t>
  </si>
  <si>
    <t>SMC/00024410139</t>
  </si>
  <si>
    <t>000000006801117</t>
  </si>
  <si>
    <t>Powercentre is down - E14618</t>
  </si>
  <si>
    <t>MTNB00002623993</t>
  </si>
  <si>
    <t>MTNB00002624038</t>
  </si>
  <si>
    <t>MTNB00002624410</t>
  </si>
  <si>
    <t>IRIS Notification: CLEAR 12ax2yzn-wrl-8 up</t>
  </si>
  <si>
    <t>MTNB00002625091</t>
  </si>
  <si>
    <t>MTNB00002625305</t>
  </si>
  <si>
    <t>MTNB00002625954</t>
  </si>
  <si>
    <t>MTNB00002626242</t>
  </si>
  <si>
    <t>MTNB00002627457</t>
  </si>
  <si>
    <t>MTNB00002627985</t>
  </si>
  <si>
    <t>MTNB00002628853</t>
  </si>
  <si>
    <t>MTNB00002628854</t>
  </si>
  <si>
    <t>MTNB00002629025</t>
  </si>
  <si>
    <t>MTNB00002629209</t>
  </si>
  <si>
    <t>MTNB00002629691</t>
  </si>
  <si>
    <t>MTNB00002629953</t>
  </si>
  <si>
    <t>MTNB00002633007</t>
  </si>
  <si>
    <t>MTNB00002633596</t>
  </si>
  <si>
    <t>MTNB00002633603</t>
  </si>
  <si>
    <t>MTNB00002633939</t>
  </si>
  <si>
    <t>MTNB00002633990</t>
  </si>
  <si>
    <t>MTNB00002634009</t>
  </si>
  <si>
    <t>SMC/00024590408</t>
  </si>
  <si>
    <t>(E14619) Isithebe SPECIAL INVESTIGATION</t>
  </si>
  <si>
    <t>MTNB00002634182</t>
  </si>
  <si>
    <t>MTNB00002634797</t>
  </si>
  <si>
    <t>MTNB00002634798</t>
  </si>
  <si>
    <t>MTNB00002635027</t>
  </si>
  <si>
    <t>MTNB00002635028</t>
  </si>
  <si>
    <t>MTNB00002635029</t>
  </si>
  <si>
    <t>MTNB00002635077</t>
  </si>
  <si>
    <t>MTNB00002635327</t>
  </si>
  <si>
    <t>MTNB00002636042</t>
  </si>
  <si>
    <t>MTNB00002644728</t>
  </si>
  <si>
    <t>MTNB00002644729</t>
  </si>
  <si>
    <t>MTNB00002644751</t>
  </si>
  <si>
    <t>MTNB00002644752</t>
  </si>
  <si>
    <t>MTNB00002646461</t>
  </si>
  <si>
    <t>MTNB00002646462</t>
  </si>
  <si>
    <t>MTNB00002646589</t>
  </si>
  <si>
    <t>MTNB00002647691</t>
  </si>
  <si>
    <t>MTNB00002647799</t>
  </si>
  <si>
    <t>MTNB00002647800</t>
  </si>
  <si>
    <t>MTNB00002648751</t>
  </si>
  <si>
    <t>MTNB00002649134</t>
  </si>
  <si>
    <t>MTNB00002649135</t>
  </si>
  <si>
    <t>MTNB00002649136</t>
  </si>
  <si>
    <t>MTNB00002650684</t>
  </si>
  <si>
    <t>MTNB00002650763</t>
  </si>
  <si>
    <t>MTNB00002650764</t>
  </si>
  <si>
    <t>MTNB00002651603</t>
  </si>
  <si>
    <t>SMC/00024770998</t>
  </si>
  <si>
    <t>000000006841892</t>
  </si>
  <si>
    <t>Ithala Madadeni (E14624) Vlan 1690</t>
  </si>
  <si>
    <t>MTNB00002654242</t>
  </si>
  <si>
    <t>MTNB00002657006</t>
  </si>
  <si>
    <t>MTNB00002657444</t>
  </si>
  <si>
    <t>MTNB00002657445</t>
  </si>
  <si>
    <t>MTNB00002657446</t>
  </si>
  <si>
    <t>MTNB00002658906</t>
  </si>
  <si>
    <t>SMC/00024880633</t>
  </si>
  <si>
    <t>000000006853631</t>
  </si>
  <si>
    <t>Longmarket is down - E14957</t>
  </si>
  <si>
    <t>MTNB00002660609</t>
  </si>
  <si>
    <t>MTNB00002660722</t>
  </si>
  <si>
    <t>SMC/00024917600</t>
  </si>
  <si>
    <t>000000006857302</t>
  </si>
  <si>
    <t>IDFC_Ithala Madadeni Industrial Estate E14624  SI</t>
  </si>
  <si>
    <t>MTNB00002661554</t>
  </si>
  <si>
    <t>SMC/00024923156</t>
  </si>
  <si>
    <t>Madadeni down - E14624</t>
  </si>
  <si>
    <t>MTNB00002661769</t>
  </si>
  <si>
    <t>MTNB00002662529</t>
  </si>
  <si>
    <t>000000006860536</t>
  </si>
  <si>
    <t>MTNB00002662542</t>
  </si>
  <si>
    <t>000000006860607</t>
  </si>
  <si>
    <t>Ithala Trade Centre - Packet Loss</t>
  </si>
  <si>
    <t>MTNB00002664599</t>
  </si>
  <si>
    <t>MTNB00002665543</t>
  </si>
  <si>
    <t>MTNB00002665661</t>
  </si>
  <si>
    <t>000000006868165</t>
  </si>
  <si>
    <t>Tlhalefang Phake</t>
  </si>
  <si>
    <t>Isithebe (E14619) Down for 5 hours yesterday</t>
  </si>
  <si>
    <t>MTNB00002665994</t>
  </si>
  <si>
    <t>MTNB00002666034</t>
  </si>
  <si>
    <t>MTNB00002666035</t>
  </si>
  <si>
    <t>MTNB00002667382</t>
  </si>
  <si>
    <t>MTNB00002667712</t>
  </si>
  <si>
    <t>MTNB00002667783</t>
  </si>
  <si>
    <t>MTNB00002667825</t>
  </si>
  <si>
    <t>MTNB00002667826</t>
  </si>
  <si>
    <t>IRIS Notification: CLEAR 1-2ax2yzn-wrl-9vp up</t>
  </si>
  <si>
    <t>MTNB00002667827</t>
  </si>
  <si>
    <t>IRIS Notification: CLEAR 1-2ax2yzn-wrl-11 up</t>
  </si>
  <si>
    <t>MTNB00002667829</t>
  </si>
  <si>
    <t>MTNB00002667830</t>
  </si>
  <si>
    <t>MTNB00002667853</t>
  </si>
  <si>
    <t>MTNB00002668923</t>
  </si>
  <si>
    <t>MTNB00002668924</t>
  </si>
  <si>
    <t>MTNB00002668925</t>
  </si>
  <si>
    <t>MTNB00002668986</t>
  </si>
  <si>
    <t>IRIS Notification: ALARM 1-2ax2yzn-wrl-1vs down</t>
  </si>
  <si>
    <t>MTNB00002669119</t>
  </si>
  <si>
    <t>MTNB00002669294</t>
  </si>
  <si>
    <t>MTNB00002669296</t>
  </si>
  <si>
    <t>MTNB00002669430</t>
  </si>
  <si>
    <t>MTNB00002669684</t>
  </si>
  <si>
    <t>MTNB00002670571</t>
  </si>
  <si>
    <t>MTNB00002670574</t>
  </si>
  <si>
    <t>MTNB00002670625</t>
  </si>
  <si>
    <t>MTNB00002670820</t>
  </si>
  <si>
    <t>MTNB00002670829</t>
  </si>
  <si>
    <t>MTNB00002670830</t>
  </si>
  <si>
    <t>MTNB00002671019</t>
  </si>
  <si>
    <t>MTNB00002672469</t>
  </si>
  <si>
    <t>MTNB00002672470</t>
  </si>
  <si>
    <t>MTNB00002672471</t>
  </si>
  <si>
    <t>MTNB00002674383</t>
  </si>
  <si>
    <t>MTNB00002674615</t>
  </si>
  <si>
    <t>MTNB00002676583</t>
  </si>
  <si>
    <t>MTNB00002682187</t>
  </si>
  <si>
    <t>MTNB00002682360</t>
  </si>
  <si>
    <t>MTNB00002683745</t>
  </si>
  <si>
    <t>MTNB00002686689</t>
  </si>
  <si>
    <t>MTNB00002686690</t>
  </si>
  <si>
    <t>MTNB00002687369</t>
  </si>
  <si>
    <t>SMC/00025278935</t>
  </si>
  <si>
    <t>000000006922962</t>
  </si>
  <si>
    <t>Ithala Layer 2 Link issues</t>
  </si>
  <si>
    <t>MTNB00002688112</t>
  </si>
  <si>
    <t>MTNB00002688799</t>
  </si>
  <si>
    <t>000000006927477</t>
  </si>
  <si>
    <t>MTN Layer 2 link</t>
  </si>
  <si>
    <t>MTNB00002689088</t>
  </si>
  <si>
    <t>Ntokozo Zulu</t>
  </si>
  <si>
    <t>MTNB00002692582</t>
  </si>
  <si>
    <t>MTNB00002696353</t>
  </si>
  <si>
    <t>SMC/00025391489</t>
  </si>
  <si>
    <t>000000006945463</t>
  </si>
  <si>
    <t>Network Outage - Ithala (14625)</t>
  </si>
  <si>
    <t>MTNB00002696373</t>
  </si>
  <si>
    <t>SMC/00025415808</t>
  </si>
  <si>
    <t>000000006945516</t>
  </si>
  <si>
    <t>MTNB00002697627</t>
  </si>
  <si>
    <t>000000006947820</t>
  </si>
  <si>
    <t>Configuration</t>
  </si>
  <si>
    <t>Meraki MX Security Feature</t>
  </si>
  <si>
    <t>MTNB00002701711</t>
  </si>
  <si>
    <t>MTNB00002702050</t>
  </si>
  <si>
    <t>MTNB00002702260</t>
  </si>
  <si>
    <t>MTNB00002702452</t>
  </si>
  <si>
    <t>MTNB00002702646</t>
  </si>
  <si>
    <t>Mishack Muwele</t>
  </si>
  <si>
    <t>MTNB00002702664</t>
  </si>
  <si>
    <t>MTNB00002702910</t>
  </si>
  <si>
    <t>MTNB00002703349</t>
  </si>
  <si>
    <t>SMC/00025492142</t>
  </si>
  <si>
    <t>Link down E14618</t>
  </si>
  <si>
    <t>MTNB00002704914</t>
  </si>
  <si>
    <t>MTNB00002704915</t>
  </si>
  <si>
    <t>MTNB00002705419</t>
  </si>
  <si>
    <t>MTNB00002711138</t>
  </si>
  <si>
    <t>SMC/00025526261</t>
  </si>
  <si>
    <t>000000006984254</t>
  </si>
  <si>
    <t>Ithala Layer 2 Link is down</t>
  </si>
  <si>
    <t>MTNB00002712486</t>
  </si>
  <si>
    <t>MTNB00002712487</t>
  </si>
  <si>
    <t>MTNB00002714150</t>
  </si>
  <si>
    <t>MTNB00002714152</t>
  </si>
  <si>
    <t>MTNB00002721285</t>
  </si>
  <si>
    <t>MTNB00002721585</t>
  </si>
  <si>
    <t>MTNB00002721587</t>
  </si>
  <si>
    <t>MTNB00002721591</t>
  </si>
  <si>
    <t>MTNB00002723214</t>
  </si>
  <si>
    <t>SMC/00025618806</t>
  </si>
  <si>
    <t>000000007024633</t>
  </si>
  <si>
    <t>MTN Layer 2 link E14618 Ithala</t>
  </si>
  <si>
    <t>MTNB00002723633</t>
  </si>
  <si>
    <t>000000007025900</t>
  </si>
  <si>
    <t>Foster Mabedlhe</t>
  </si>
  <si>
    <t>Request to check Link Status</t>
  </si>
  <si>
    <t>Network Failover Testing</t>
  </si>
  <si>
    <t>MTNB00002723654</t>
  </si>
  <si>
    <t>000000007026000</t>
  </si>
  <si>
    <t>Hector Myeni</t>
  </si>
  <si>
    <t>FW: Network Failover Testing - 21/06/2023</t>
  </si>
  <si>
    <t>MTNB00002724341</t>
  </si>
  <si>
    <t>IRIS Notification: ALARM 12ax2yzn-fbr-1 down</t>
  </si>
  <si>
    <t>MTNB00002724521</t>
  </si>
  <si>
    <t>IRIS Notification: ALARM 1-2ax2yzn-wrl-1vp down</t>
  </si>
  <si>
    <t>MTNB00002725008</t>
  </si>
  <si>
    <t>Amanda Mkhize</t>
  </si>
  <si>
    <t>MTNB00002726102</t>
  </si>
  <si>
    <t>SMC/00025629713</t>
  </si>
  <si>
    <t>000000007033537</t>
  </si>
  <si>
    <t>Special Investigation - E14618 - Ithala</t>
  </si>
  <si>
    <t>MTNB00002727456</t>
  </si>
  <si>
    <t>SMC/00025639934</t>
  </si>
  <si>
    <t>000000007038420</t>
  </si>
  <si>
    <t>Ithala Trade Centre Internet Primary link down (E14625)</t>
  </si>
  <si>
    <t>MTNB00002727769</t>
  </si>
  <si>
    <t>MTNB00002727775</t>
  </si>
  <si>
    <t>MTNB00002736189</t>
  </si>
  <si>
    <t>IRIS Notification: ALARM 12ax2yzn-wrl-3 down</t>
  </si>
  <si>
    <t>MTNB00002736191</t>
  </si>
  <si>
    <t>IRIS Notification: ALARM 1-2ax2yzn-wrl-2vs down</t>
  </si>
  <si>
    <t>MTNB00002736192</t>
  </si>
  <si>
    <t>IRIS Notification: ALARM 1-2ax2yzn-wrl-8 down</t>
  </si>
  <si>
    <t>MTNB00002736199</t>
  </si>
  <si>
    <t>IRIS Notification: CLEAR 12ax2yzn-wrl-3 up</t>
  </si>
  <si>
    <t>MTNB00002736200</t>
  </si>
  <si>
    <t>MTNB00002736233</t>
  </si>
  <si>
    <t>MTNB00002736299</t>
  </si>
  <si>
    <t>MTNB00002738651</t>
  </si>
  <si>
    <t>MTNB00002738652</t>
  </si>
  <si>
    <t>MTNB00002739259</t>
  </si>
  <si>
    <t>IRIS Notification: CLEAR 1-2ax2yzn-wrl-2vp up</t>
  </si>
  <si>
    <t>MTNB00002739260</t>
  </si>
  <si>
    <t>MTNB00002739261</t>
  </si>
  <si>
    <t>SMC/00025717632</t>
  </si>
  <si>
    <t>MTNB00002741265</t>
  </si>
  <si>
    <t>SMC/00025756629</t>
  </si>
  <si>
    <t>MTNB00002741379</t>
  </si>
  <si>
    <t>Link Flapping | E14957</t>
  </si>
  <si>
    <t>MTNB00002742756</t>
  </si>
  <si>
    <t>000000007086665</t>
  </si>
  <si>
    <t>PMB Long Market</t>
  </si>
  <si>
    <t>MTNB00002742907</t>
  </si>
  <si>
    <t>MTNB00002742908</t>
  </si>
  <si>
    <t>MTNB00002743783</t>
  </si>
  <si>
    <t>MTNB00002743784</t>
  </si>
  <si>
    <t>SMC/00025741443</t>
  </si>
  <si>
    <t>MTNB00002744000</t>
  </si>
  <si>
    <t>MTNB00002744049</t>
  </si>
  <si>
    <t>MTNB00002744382</t>
  </si>
  <si>
    <t>MTNB00002745397</t>
  </si>
  <si>
    <t>MTNB00002745453</t>
  </si>
  <si>
    <t>MTNB00002745694</t>
  </si>
  <si>
    <t>SMC/00025756343</t>
  </si>
  <si>
    <t>000000007096522</t>
  </si>
  <si>
    <t>Power/Upnode-Static Gen fixed/Installed</t>
  </si>
  <si>
    <t>Ithala Bulk Buying (E14623) Internet link down</t>
  </si>
  <si>
    <t>MTNB00002745729</t>
  </si>
  <si>
    <t>MTNB00002745754</t>
  </si>
  <si>
    <t>MTNB00002745758</t>
  </si>
  <si>
    <t>MTNB00002747110</t>
  </si>
  <si>
    <t>SMC/00025800169</t>
  </si>
  <si>
    <t>Link down</t>
  </si>
  <si>
    <t>MTNB00002747824</t>
  </si>
  <si>
    <t>SMC/00025764276</t>
  </si>
  <si>
    <t>SPECIAL INVESTIGATION</t>
  </si>
  <si>
    <t>MTNB00002750074</t>
  </si>
  <si>
    <t>SMC/00025781855</t>
  </si>
  <si>
    <t>MTNB00002750075</t>
  </si>
  <si>
    <t>IRIS Notification: ALARM 1-2ax2yzn-wrl-11 down</t>
  </si>
  <si>
    <t>MTNB00002750076</t>
  </si>
  <si>
    <t>SMC/00025783023</t>
  </si>
  <si>
    <t>IRIS Notification: ALARM 1-2ax2yzn-wrl-7vp down</t>
  </si>
  <si>
    <t>MTNB00002750252</t>
  </si>
  <si>
    <t>IRIS Notification: ALARM 1-2ax2yzn-wrl-9vp down</t>
  </si>
  <si>
    <t>MTNB00002750330</t>
  </si>
  <si>
    <t>SMC/00025837417</t>
  </si>
  <si>
    <t>000000007106417</t>
  </si>
  <si>
    <t>MTN site Down</t>
  </si>
  <si>
    <t>MTNB00002750770</t>
  </si>
  <si>
    <t>MTNB00002750927</t>
  </si>
  <si>
    <t>MTNB00002750928</t>
  </si>
  <si>
    <t>MTNB00002752694</t>
  </si>
  <si>
    <t>Un Assigned</t>
  </si>
  <si>
    <t>MTNB00002752695</t>
  </si>
  <si>
    <t>MTNB00002753771</t>
  </si>
  <si>
    <t>SMC/00025807511</t>
  </si>
  <si>
    <t>000000007115202</t>
  </si>
  <si>
    <t>Ithala Network down (E14625)</t>
  </si>
  <si>
    <t>MTNB00002754363</t>
  </si>
  <si>
    <t>SMC/00025905994</t>
  </si>
  <si>
    <t>000000007117344</t>
  </si>
  <si>
    <t>Packet Loss on Ithala Bulk Buying (E14623)</t>
  </si>
  <si>
    <t>MTNB00002755563</t>
  </si>
  <si>
    <t>IRIS Notification: ALARM 1-2ax2yzn-fbr-1 down</t>
  </si>
  <si>
    <t>MTNB00002755564</t>
  </si>
  <si>
    <t>MTNB00002755925</t>
  </si>
  <si>
    <t>SMC/00025809286</t>
  </si>
  <si>
    <t>000000007119650</t>
  </si>
  <si>
    <t>Ithala Trade Centre Primary links down</t>
  </si>
  <si>
    <t>MTNB00002756323</t>
  </si>
  <si>
    <t>IRIS Notification: CLEAR 1-2ax2yzn-fbr-1 up</t>
  </si>
  <si>
    <t>MTNB00002756324</t>
  </si>
  <si>
    <t>MTNB00002756761</t>
  </si>
  <si>
    <t>MTNB00002759256</t>
  </si>
  <si>
    <t>MTNB00002760428</t>
  </si>
  <si>
    <t>IRIS Notification: ALARM 1-2ax2yzn-wrl-7v down</t>
  </si>
  <si>
    <t>MTNB00002760429</t>
  </si>
  <si>
    <t>MTNB00002760430</t>
  </si>
  <si>
    <t>MTNB00002760431</t>
  </si>
  <si>
    <t>MTNB00002760622</t>
  </si>
  <si>
    <t>MTNB00002760623</t>
  </si>
  <si>
    <t>MTNB00002761497</t>
  </si>
  <si>
    <t>MTNB00002761588</t>
  </si>
  <si>
    <t>SMC/00025894959</t>
  </si>
  <si>
    <t>000000007131934</t>
  </si>
  <si>
    <t>Ithala VPN and Internet Primary link down | E14625</t>
  </si>
  <si>
    <t>MTNB00002762891</t>
  </si>
  <si>
    <t>MTNB00002762964</t>
  </si>
  <si>
    <t>MTNB00002763378</t>
  </si>
  <si>
    <t>000000007134764</t>
  </si>
  <si>
    <t>Ithala VPN  down | E14625 |</t>
  </si>
  <si>
    <t>MTNB00002763783</t>
  </si>
  <si>
    <t>MTNB00002763784</t>
  </si>
  <si>
    <t>MTNB00002764138</t>
  </si>
  <si>
    <t>MTNB00002764139</t>
  </si>
  <si>
    <t>MTNB00002765627</t>
  </si>
  <si>
    <t>MTNB00002765687</t>
  </si>
  <si>
    <t>MTNB00002765688</t>
  </si>
  <si>
    <t>MTNB00002765689</t>
  </si>
  <si>
    <t>MTNB00002767361</t>
  </si>
  <si>
    <t>MTNB00002767366</t>
  </si>
  <si>
    <t>IRIS Notification: ALARM 12ax2yzn-fbr-4vp down</t>
  </si>
  <si>
    <t>MTNB00002767419</t>
  </si>
  <si>
    <t>IRIS Notification: ALARM 12ax2yzn-wrl-7 down</t>
  </si>
  <si>
    <t>MTNB00002767794</t>
  </si>
  <si>
    <t>MTNB00002767942</t>
  </si>
  <si>
    <t>MTNB00002768393</t>
  </si>
  <si>
    <t>SMC/00026039218</t>
  </si>
  <si>
    <t>000000007144457</t>
  </si>
  <si>
    <t>Isithebe Internet Primary down | E14619</t>
  </si>
  <si>
    <t>MTNB00002768398</t>
  </si>
  <si>
    <t>000000007144506</t>
  </si>
  <si>
    <t>Bulk Buying Primary down | E14623</t>
  </si>
  <si>
    <t>MTNB00002769821</t>
  </si>
  <si>
    <t>SMC/00025905391</t>
  </si>
  <si>
    <t>000000007146450</t>
  </si>
  <si>
    <t>MTN-SI Compiled and Sent</t>
  </si>
  <si>
    <t>SI Report - Ithala Development Finance Corporation</t>
  </si>
  <si>
    <t>MTNB00002769824</t>
  </si>
  <si>
    <t>SMC/00025905853</t>
  </si>
  <si>
    <t>000000007146469</t>
  </si>
  <si>
    <t>MTNB00002774188</t>
  </si>
  <si>
    <t>MTNB00002777326</t>
  </si>
  <si>
    <t>MTNB00002777327</t>
  </si>
  <si>
    <t>IRIS Notification: ALARM 1-2ax2yzn-fbr-13 down</t>
  </si>
  <si>
    <t>MTNB00002777480</t>
  </si>
  <si>
    <t>MTNB00002779935</t>
  </si>
  <si>
    <t>MTNB00002780182</t>
  </si>
  <si>
    <t>MTNB00002782740</t>
  </si>
  <si>
    <t>MTNB00002784467</t>
  </si>
  <si>
    <t>SMC/00026065365</t>
  </si>
  <si>
    <t>000000007205789</t>
  </si>
  <si>
    <t>MTN-network Capacity upgraded</t>
  </si>
  <si>
    <t>Madadeni secondary voice is down - E14624</t>
  </si>
  <si>
    <t>MTNB00002784688</t>
  </si>
  <si>
    <t>MTNB00002784930</t>
  </si>
  <si>
    <t>MTNB00002785511</t>
  </si>
  <si>
    <t>MTNB00002790153</t>
  </si>
  <si>
    <t>Self Service</t>
  </si>
  <si>
    <t>REQ000004346809</t>
  </si>
  <si>
    <t>Powercentre dropping packets</t>
  </si>
  <si>
    <t>MTNB00002790965</t>
  </si>
  <si>
    <t>REQ000004345875</t>
  </si>
  <si>
    <t>Customer exceeded allocated bandwidth</t>
  </si>
  <si>
    <t>Ithala Ezakheni Primary Internet</t>
  </si>
  <si>
    <t>MTNB00002792762</t>
  </si>
  <si>
    <t>MTNB00002792763</t>
  </si>
  <si>
    <t>IRIS Notification: CLEAR 1-2ax2yzn-fbr-13 up</t>
  </si>
  <si>
    <t>MTNB00002793676</t>
  </si>
  <si>
    <t>SMC/00026030640</t>
  </si>
  <si>
    <t>000000007223434</t>
  </si>
  <si>
    <t>RE: Powercentre is dropping packets - E14618</t>
  </si>
  <si>
    <t>MTNB00002795086</t>
  </si>
  <si>
    <t>MTNB00002796957</t>
  </si>
  <si>
    <t>MTNB00002797011</t>
  </si>
  <si>
    <t>MTNB00002800803</t>
  </si>
  <si>
    <t>MTNB00002800804</t>
  </si>
  <si>
    <t>MTNB00002801848</t>
  </si>
  <si>
    <t>SMC/00026082853</t>
  </si>
  <si>
    <t>REQ000004358009</t>
  </si>
  <si>
    <t>Powercentre is kdown</t>
  </si>
  <si>
    <t>MTNB00002803545</t>
  </si>
  <si>
    <t>MTNB00002809450</t>
  </si>
  <si>
    <t>IRIS Notification: ALARM 1-2ax2yzn-wrl-6vp down</t>
  </si>
  <si>
    <t>MTNB00002809634</t>
  </si>
  <si>
    <t>IRIS Notification: ALARM 1-2ax2yzn-wrl-6vs down</t>
  </si>
  <si>
    <t>MTNB00002809635</t>
  </si>
  <si>
    <t>IRIS Notification: ALARM 1-2ax2yzn-wrl-6 down</t>
  </si>
  <si>
    <t>MTNB00002809636</t>
  </si>
  <si>
    <t>IRIS Notification: ALARM 1-2ax2yzn-wrl-5 down</t>
  </si>
  <si>
    <t>MTNB00002809732</t>
  </si>
  <si>
    <t>IRIS Notification: CLEAR 1-2ax2yzn-wrl-6vs up</t>
  </si>
  <si>
    <t>MTNB00002809805</t>
  </si>
  <si>
    <t>IRIS Notification: CLEAR 1-2ax2yzn-wrl-6 up</t>
  </si>
  <si>
    <t>MTNB00002809806</t>
  </si>
  <si>
    <t>IRIS Notification: CLEAR 1-2ax2yzn-wrl-6vp up</t>
  </si>
  <si>
    <t>MTNB00002809807</t>
  </si>
  <si>
    <t>IRIS Notification: CLEAR 1-2ax2yzn-wrl-5 up</t>
  </si>
  <si>
    <t>MTNB00002810085</t>
  </si>
  <si>
    <t>MTNB00002810322</t>
  </si>
  <si>
    <t>MTNB00002810323</t>
  </si>
  <si>
    <t>MTNB00002810756</t>
  </si>
  <si>
    <t>MTNB00002810757</t>
  </si>
  <si>
    <t>MTNB00002812042</t>
  </si>
  <si>
    <t>MTNB00002812071</t>
  </si>
  <si>
    <t>MTNB00002822128</t>
  </si>
  <si>
    <t>MTNB00002824004</t>
  </si>
  <si>
    <t>MTNB00002824439</t>
  </si>
  <si>
    <t>SMC/00026175493</t>
  </si>
  <si>
    <t>REQ000004385791</t>
  </si>
  <si>
    <t>Site Down - Bulk Buying</t>
  </si>
  <si>
    <t>MTNB00002825029</t>
  </si>
  <si>
    <t>SMC/00026168194</t>
  </si>
  <si>
    <t>REQ000004385657</t>
  </si>
  <si>
    <t>Network Completely down</t>
  </si>
  <si>
    <t>MTNB00002825309</t>
  </si>
  <si>
    <t>MTNB00002825310</t>
  </si>
  <si>
    <t>MTNB00002825968</t>
  </si>
  <si>
    <t>000000007257483</t>
  </si>
  <si>
    <t>IRIS Update - E14624 Madadeni Estate Voice Secondary</t>
  </si>
  <si>
    <t>MTNB00002826672</t>
  </si>
  <si>
    <t>MTNB00002826673</t>
  </si>
  <si>
    <t>MTNB00002826674</t>
  </si>
  <si>
    <t>MTNB00002827712</t>
  </si>
  <si>
    <t>MTNB00002827713</t>
  </si>
  <si>
    <t>MTNB00002829711</t>
  </si>
  <si>
    <t>MTNB00002829738</t>
  </si>
  <si>
    <t>MTNB00002832461</t>
  </si>
  <si>
    <t>MTNB00002832489</t>
  </si>
  <si>
    <t>MTNB00002832702</t>
  </si>
  <si>
    <t>MTNB00002834255</t>
  </si>
  <si>
    <t>MTNB00002834256</t>
  </si>
  <si>
    <t>MTNB00002834257</t>
  </si>
  <si>
    <t>MTNB00002834713</t>
  </si>
  <si>
    <t>MTNB00002834714</t>
  </si>
  <si>
    <t>MTNB00002840200</t>
  </si>
  <si>
    <t>MTNB00002840361</t>
  </si>
  <si>
    <t>MTNB00002840401</t>
  </si>
  <si>
    <t>MTNB00002840688</t>
  </si>
  <si>
    <t>MTNB00002840732</t>
  </si>
  <si>
    <t>MTNB00002840733</t>
  </si>
  <si>
    <t>MTNB00002845244</t>
  </si>
  <si>
    <t>MTNB00002846602</t>
  </si>
  <si>
    <t>MTNB00002850051</t>
  </si>
  <si>
    <t>MTNB00002851220</t>
  </si>
  <si>
    <t>MTNB00002852165</t>
  </si>
  <si>
    <t>SMC/00026248571</t>
  </si>
  <si>
    <t>MTNB00002857755</t>
  </si>
  <si>
    <t>Anele Tyumbu</t>
  </si>
  <si>
    <t>SMC/00026266245</t>
  </si>
  <si>
    <t>REQ000004433222</t>
  </si>
  <si>
    <t>Ithala Longmarket is down</t>
  </si>
  <si>
    <t>MTNB00002859196</t>
  </si>
  <si>
    <t>MTNB00002859605</t>
  </si>
  <si>
    <t>MTNB00002862342</t>
  </si>
  <si>
    <t>Kabelo Mothiba</t>
  </si>
  <si>
    <t>SMC/00026285930</t>
  </si>
  <si>
    <t>REQ000004437176</t>
  </si>
  <si>
    <t>Ezakheni Primary Internet down</t>
  </si>
  <si>
    <t>MTNB00002864822</t>
  </si>
  <si>
    <t>MTNB00002864823</t>
  </si>
  <si>
    <t>MTNB00002864999</t>
  </si>
  <si>
    <t>MTNB00002865080</t>
  </si>
  <si>
    <t>MTNB00002865897</t>
  </si>
  <si>
    <t>MTNB00002865898</t>
  </si>
  <si>
    <t>MTNB00002866247</t>
  </si>
  <si>
    <t>MTNB00002866916</t>
  </si>
  <si>
    <t>MTNB00002866965</t>
  </si>
  <si>
    <t>MTNB00002867033</t>
  </si>
  <si>
    <t>MTNB00002867280</t>
  </si>
  <si>
    <t>SMC/00026293219</t>
  </si>
  <si>
    <t>MTNB00002867281</t>
  </si>
  <si>
    <t>SMC/00026290147</t>
  </si>
  <si>
    <t>MTNB00002867478</t>
  </si>
  <si>
    <t>MTNB00002869574</t>
  </si>
  <si>
    <t>MTNB00002869851</t>
  </si>
  <si>
    <t>MTNB00002870482</t>
  </si>
  <si>
    <t>Letsoba Mantjane</t>
  </si>
  <si>
    <t>MTNB00002870793</t>
  </si>
  <si>
    <t>MTNB00002872120</t>
  </si>
  <si>
    <t>MTNB00002872259</t>
  </si>
  <si>
    <t>MTNB00002872445</t>
  </si>
  <si>
    <t>MTNB00002872446</t>
  </si>
  <si>
    <t>MTNB00002872619</t>
  </si>
  <si>
    <t>MTNB00002872932</t>
  </si>
  <si>
    <t>REQ000004449140</t>
  </si>
  <si>
    <t>Patrick Tsoale</t>
  </si>
  <si>
    <t>Failover testing</t>
  </si>
  <si>
    <t>MTNB00002873715</t>
  </si>
  <si>
    <t>REQ000004448889</t>
  </si>
  <si>
    <t>MTNB00002873716</t>
  </si>
  <si>
    <t>REQ000004414395</t>
  </si>
  <si>
    <t>Dumisani Ngubane</t>
  </si>
  <si>
    <t>Connectivity</t>
  </si>
  <si>
    <t>MPLS VPN (National/International)</t>
  </si>
  <si>
    <t>Implement Virtual IP</t>
  </si>
  <si>
    <t>MTNB00002874475</t>
  </si>
  <si>
    <t>MTNB00002874633</t>
  </si>
  <si>
    <t>MTNB00002874634</t>
  </si>
  <si>
    <t>MTNB00002874635</t>
  </si>
  <si>
    <t>MTNB00002874836</t>
  </si>
  <si>
    <t>MTNB00002874905</t>
  </si>
  <si>
    <t>MTNB00002874906</t>
  </si>
  <si>
    <t>MTNB00002877544</t>
  </si>
  <si>
    <t>MTNB00002877545</t>
  </si>
  <si>
    <t>MTNB00002880747</t>
  </si>
  <si>
    <t>MTNB00002883242</t>
  </si>
  <si>
    <t>IRIS Notification: ALARM VLAN 3976 1-2ax2yzn-wrl-4vs down</t>
  </si>
  <si>
    <t>MTNB00002884940</t>
  </si>
  <si>
    <t>MTNB00002884941</t>
  </si>
  <si>
    <t>MTNB00002885258</t>
  </si>
  <si>
    <t>MTNB00002887368</t>
  </si>
  <si>
    <t>MTNB00002887443</t>
  </si>
  <si>
    <t>MTNB00002890209</t>
  </si>
  <si>
    <t>MTNB00002890210</t>
  </si>
  <si>
    <t>MTNB00002890514</t>
  </si>
  <si>
    <t>MTNB00002891085</t>
  </si>
  <si>
    <t>MTNB00002891110</t>
  </si>
  <si>
    <t>SMC/00026387067</t>
  </si>
  <si>
    <t>REQ000004469813</t>
  </si>
  <si>
    <t>Bulk Buying</t>
  </si>
  <si>
    <t>MTNB00002891318</t>
  </si>
  <si>
    <t>SMC/00026389232</t>
  </si>
  <si>
    <t>REQ000004469722</t>
  </si>
  <si>
    <t>Grace Matsime</t>
  </si>
  <si>
    <t>Isithebe Industrial</t>
  </si>
  <si>
    <t>MTNB00002895556</t>
  </si>
  <si>
    <t>MTNB00002895557</t>
  </si>
  <si>
    <t>MTNB00002895591</t>
  </si>
  <si>
    <t>MTNB00002895592</t>
  </si>
  <si>
    <t>MTNB00002912567</t>
  </si>
  <si>
    <t>SMC/00026442492</t>
  </si>
  <si>
    <t>Client cant break out</t>
  </si>
  <si>
    <t>MTNB00002912818</t>
  </si>
  <si>
    <t>SMC/00026430674</t>
  </si>
  <si>
    <t>REQ000004482722</t>
  </si>
  <si>
    <t>Meraki Spare Device</t>
  </si>
  <si>
    <t>MTNB00002913232</t>
  </si>
  <si>
    <t>MTNB00002914485</t>
  </si>
  <si>
    <t>MTNB00002914487</t>
  </si>
  <si>
    <t>MTNB00002914488</t>
  </si>
  <si>
    <t>MTNB00002914489</t>
  </si>
  <si>
    <t>MTNB00002914491</t>
  </si>
  <si>
    <t>MTNB00002914492</t>
  </si>
  <si>
    <t>MTNB00002914515</t>
  </si>
  <si>
    <t>MTNB00002914516</t>
  </si>
  <si>
    <t>MTNB00002914629</t>
  </si>
  <si>
    <t>IRIS Notification: ALARM Ithala-IDFC-Ezakheni-Industrial-Estate-E14617 down</t>
  </si>
  <si>
    <t>MTNB00002914630</t>
  </si>
  <si>
    <t>MTNB00002916030</t>
  </si>
  <si>
    <t>MTNB00002919938</t>
  </si>
  <si>
    <t>MTNB00002919939</t>
  </si>
  <si>
    <t>MTNB00002920036</t>
  </si>
  <si>
    <t>MTNB00002921874</t>
  </si>
  <si>
    <t>MTNB00002921887</t>
  </si>
  <si>
    <t>MTNB00002921888</t>
  </si>
  <si>
    <t>MTNB00002921897</t>
  </si>
  <si>
    <t>MTNB00002922215</t>
  </si>
  <si>
    <t>MTNB00002922216</t>
  </si>
  <si>
    <t>MTNB00002924902</t>
  </si>
  <si>
    <t>MTNB00002924903</t>
  </si>
  <si>
    <t>MTNB00002924995</t>
  </si>
  <si>
    <t>MTNB00002924996</t>
  </si>
  <si>
    <t>MTNB00002924997</t>
  </si>
  <si>
    <t>MTNB00002927113</t>
  </si>
  <si>
    <t>REQ000004502439</t>
  </si>
  <si>
    <t>Yolanda Kortjan</t>
  </si>
  <si>
    <t>Madadeni Voice Secondary down</t>
  </si>
  <si>
    <t>MTNB00002927155</t>
  </si>
  <si>
    <t>MTNB00002927667</t>
  </si>
  <si>
    <t>SMC/00026526528</t>
  </si>
  <si>
    <t>REQ000004509263</t>
  </si>
  <si>
    <t>Layer 2 replication link</t>
  </si>
  <si>
    <t>MTNB00002932509</t>
  </si>
  <si>
    <t>SMC/00026589798</t>
  </si>
  <si>
    <t>REQ000004508091</t>
  </si>
  <si>
    <t>Ithala Madadeni Secondary Voice Link is testing down</t>
  </si>
  <si>
    <t>MTNB00002934495</t>
  </si>
  <si>
    <t>MTNB00002934698</t>
  </si>
  <si>
    <t>SMC/00026589456</t>
  </si>
  <si>
    <t>REQ000004522516</t>
  </si>
  <si>
    <t>Mothusi Botshelo</t>
  </si>
  <si>
    <t>Ithala IDFC Voice Secondary</t>
  </si>
  <si>
    <t>MTNB00002934974</t>
  </si>
  <si>
    <t>REQ000004519175</t>
  </si>
  <si>
    <t>Kenneth Mdlalose</t>
  </si>
  <si>
    <t>Powercentre is down</t>
  </si>
  <si>
    <t>MTNB00002935102</t>
  </si>
  <si>
    <t>MTNB00002936981</t>
  </si>
  <si>
    <t>MTNB00002937019</t>
  </si>
  <si>
    <t>MTNB00002937120</t>
  </si>
  <si>
    <t>MTNB00002938522</t>
  </si>
  <si>
    <t>MTNB00002939186</t>
  </si>
  <si>
    <t>MTNB00002939560</t>
  </si>
  <si>
    <t>MTNB00002939561</t>
  </si>
  <si>
    <t>MTNB00002939565</t>
  </si>
  <si>
    <t>MTNB00002939566</t>
  </si>
  <si>
    <t>MTNB00002941479</t>
  </si>
  <si>
    <t>MTNB00002941480</t>
  </si>
  <si>
    <t>MTNB00002941621</t>
  </si>
  <si>
    <t>MTNB00002941622</t>
  </si>
  <si>
    <t>MTNB00002941623</t>
  </si>
  <si>
    <t>MTNB00002942026</t>
  </si>
  <si>
    <t>MTNB00002945225</t>
  </si>
  <si>
    <t>MTNB00002945970</t>
  </si>
  <si>
    <t>SMC/00026610735</t>
  </si>
  <si>
    <t>REQ000004538640</t>
  </si>
  <si>
    <t>MTNB00002946143</t>
  </si>
  <si>
    <t>000000007407454</t>
  </si>
  <si>
    <t>Buhle Mahlaba</t>
  </si>
  <si>
    <t>Ithala Trade Centre VOICE Secondary is down - E14625</t>
  </si>
  <si>
    <t>MTNB00002947630</t>
  </si>
  <si>
    <t>Kate Magano</t>
  </si>
  <si>
    <t>IRIS Notification: CLEAR VLAN 3976 1-2ax2yzn-wrl-4vs up</t>
  </si>
  <si>
    <t>MTNB00002948564</t>
  </si>
  <si>
    <t>MTNB00002949562</t>
  </si>
  <si>
    <t>MTNB00002949644</t>
  </si>
  <si>
    <t>MTNB00002951506</t>
  </si>
  <si>
    <t>000000007422218</t>
  </si>
  <si>
    <t>DR Site High-Latency - E14618 Ithala Power Centre</t>
  </si>
  <si>
    <t>MTNB00002952519</t>
  </si>
  <si>
    <t>SMC/00026673855</t>
  </si>
  <si>
    <t>MTNB00002954103</t>
  </si>
  <si>
    <t>MTNB00002954660</t>
  </si>
  <si>
    <t>MTNB00002955488</t>
  </si>
  <si>
    <t>IRIS Notification: CLEAR 1-2ax2yzn-wrl-1vs up</t>
  </si>
  <si>
    <t>MTNB00002964272</t>
  </si>
  <si>
    <t>IRIS Notification: ALARM IDFC-Madadeni-Industrial-Estate-E14624 down</t>
  </si>
  <si>
    <t>MTNB00002964522</t>
  </si>
  <si>
    <t>SMC/00026691843</t>
  </si>
  <si>
    <t>REQ000004572395</t>
  </si>
  <si>
    <t>Madadeni Industrial Estate</t>
  </si>
  <si>
    <t>MTNB00002964668</t>
  </si>
  <si>
    <t>MTNB00002964669</t>
  </si>
  <si>
    <t>MTNB00002966902</t>
  </si>
  <si>
    <t>SMC/00026699311</t>
  </si>
  <si>
    <t>REQ000004575213</t>
  </si>
  <si>
    <t>Ezakheni Industrial Estate VOICE Primary and  Ezakheni Industrial Estate INTERNET Primary</t>
  </si>
  <si>
    <t>MTNB00002968535</t>
  </si>
  <si>
    <t>SMC/00026711550</t>
  </si>
  <si>
    <t>Ithala Layer 2 link - VLAN 500</t>
  </si>
  <si>
    <t>MTNB00002968613</t>
  </si>
  <si>
    <t>SMC/00026706510</t>
  </si>
  <si>
    <t>REQ000004580617</t>
  </si>
  <si>
    <t>IDFC_Ithala Power Centre DR Site INTERNET Secondary and IDFC_Ithala Power Centre DR Site VOICE Se...</t>
  </si>
  <si>
    <t>MTNB00002968763</t>
  </si>
  <si>
    <t>MTNB00002968826</t>
  </si>
  <si>
    <t>REQ000004581986</t>
  </si>
  <si>
    <t>Ithala Ezakheni Primary Internet is down.</t>
  </si>
  <si>
    <t>MTNB00002969695</t>
  </si>
  <si>
    <t>MTNB00002969795</t>
  </si>
  <si>
    <t>IRIS Notification: CLEAR Ithala-IDFC-Ezakheni-Industrial-Estate-E14617 up</t>
  </si>
  <si>
    <t>MTNB00002969796</t>
  </si>
  <si>
    <t>MTNB00002970108</t>
  </si>
  <si>
    <t>MTNB00002970211</t>
  </si>
  <si>
    <t>MTNB00002970477</t>
  </si>
  <si>
    <t>000000007461653</t>
  </si>
  <si>
    <t>MTNB00002971476</t>
  </si>
  <si>
    <t>MTNB00002971477</t>
  </si>
  <si>
    <t>MTNB00002971626</t>
  </si>
  <si>
    <t>MTNB00002971668</t>
  </si>
  <si>
    <t>MTNB00002971676</t>
  </si>
  <si>
    <t>MTNB00002971693</t>
  </si>
  <si>
    <t>MTNB00002971696</t>
  </si>
  <si>
    <t>IRIS Notification: CLEAR Ithala-IDFC-Bulk-Buying-Warehouse-E14623 up</t>
  </si>
  <si>
    <t>MTNB00002971815</t>
  </si>
  <si>
    <t>MTNB00002971833</t>
  </si>
  <si>
    <t>MTNB00002971834</t>
  </si>
  <si>
    <t>MTNB00002973137</t>
  </si>
  <si>
    <t>MTNB00002973544</t>
  </si>
  <si>
    <t>MTNB00002974379</t>
  </si>
  <si>
    <t>SMC/00026796224</t>
  </si>
  <si>
    <t>Njabulo Magagule</t>
  </si>
  <si>
    <t>Ithala Layer 2 link - VLAN 500 E14618</t>
  </si>
  <si>
    <t>MTNB00002975370</t>
  </si>
  <si>
    <t>MTNB00002975371</t>
  </si>
  <si>
    <t>IRIS Notification: ALARM 1-2ax2yzn-wrl-2vp down</t>
  </si>
  <si>
    <t>MTNB00002975549</t>
  </si>
  <si>
    <t>MTNB00002975550</t>
  </si>
  <si>
    <t>IRIS Notification: ALARM Ithala-IDFC-Power-Centre-E14618 down</t>
  </si>
  <si>
    <t>MTNB00002975551</t>
  </si>
  <si>
    <t>MTNB00002975683</t>
  </si>
  <si>
    <t>MTNB00002976101</t>
  </si>
  <si>
    <t>IRIS Notification: CLEAR Ithala-IDFC-Power-Centre-E14618 up</t>
  </si>
  <si>
    <t>MTNB00002977063</t>
  </si>
  <si>
    <t>MTNB00002977651</t>
  </si>
  <si>
    <t>Nhlayiseko Chauke</t>
  </si>
  <si>
    <t>Link re-panned</t>
  </si>
  <si>
    <t>MTNB00002977695</t>
  </si>
  <si>
    <t>MTNB00002977933</t>
  </si>
  <si>
    <t>E14618 -RFO</t>
  </si>
  <si>
    <t>MTNB00002977965</t>
  </si>
  <si>
    <t>MTNB00002980393</t>
  </si>
  <si>
    <t>MTNB00002980394</t>
  </si>
  <si>
    <t>MTNB00002980493</t>
  </si>
  <si>
    <t>IRIS Notification: CLEAR Ithala-IDFC-Long-Market-E14957 up</t>
  </si>
  <si>
    <t>MTNB00002980795</t>
  </si>
  <si>
    <t>MTNB00002980797</t>
  </si>
  <si>
    <t>MTNB00002980798</t>
  </si>
  <si>
    <t>MTNB00002981016</t>
  </si>
  <si>
    <t>MTNB00002981755</t>
  </si>
  <si>
    <t>MTNB00002981756</t>
  </si>
  <si>
    <t>MTNB00002981757</t>
  </si>
  <si>
    <t>IRIS Notification: CLEAR Ithala-IDFC-Trade-Centre-E14625 up</t>
  </si>
  <si>
    <t>MTNB00002984011</t>
  </si>
  <si>
    <t>MTNB00002984824</t>
  </si>
  <si>
    <t>SMC/00026844982</t>
  </si>
  <si>
    <t>REQ000004609971</t>
  </si>
  <si>
    <t>Isithebe Industrial is Down</t>
  </si>
  <si>
    <t>MTNB00002985962</t>
  </si>
  <si>
    <t>IRIS Notification: ALARM Ithala-IDFC-Bulk-Buying-Warehouse-E14623 down</t>
  </si>
  <si>
    <t>MTNB00002985964</t>
  </si>
  <si>
    <t>MTNB00002986052</t>
  </si>
  <si>
    <t>MTNB00002986053</t>
  </si>
  <si>
    <t>MTNB00002986453</t>
  </si>
  <si>
    <t>Olwethu Gcweka</t>
  </si>
  <si>
    <t>IRIS Notification: CLEAR Ithala-IDFC-Isithebe-Industrial-Estate-E14619 up</t>
  </si>
  <si>
    <t>MTNB00002986459</t>
  </si>
  <si>
    <t>Denzil Barendse</t>
  </si>
  <si>
    <t>MTNB00002986560</t>
  </si>
  <si>
    <t>SMC/00026853362</t>
  </si>
  <si>
    <t>MTNB00002990039</t>
  </si>
  <si>
    <t>MTNB00003001599</t>
  </si>
  <si>
    <t>MTNB00003001600</t>
  </si>
  <si>
    <t>IRIS Notification: ALARM Ithala-IDFC-Long-Market-E14957 down</t>
  </si>
  <si>
    <t>MTNB00003002001</t>
  </si>
  <si>
    <t>MTNB00003002766</t>
  </si>
  <si>
    <t>MTNB00003002769</t>
  </si>
  <si>
    <t>MTNB00003002770</t>
  </si>
  <si>
    <t>MTNB00003002974</t>
  </si>
  <si>
    <t>MTNB00003009309</t>
  </si>
  <si>
    <t>SMC/00026910425</t>
  </si>
  <si>
    <t>REQ000004631309</t>
  </si>
  <si>
    <t>Madadeni Industrial is Down</t>
  </si>
  <si>
    <t>MTNB00003009405</t>
  </si>
  <si>
    <t>MTNB00003009408</t>
  </si>
  <si>
    <t>MTNB00003009409</t>
  </si>
  <si>
    <t>MTNB00003009421</t>
  </si>
  <si>
    <t>MTNB00003009422</t>
  </si>
  <si>
    <t>MTNB00003009423</t>
  </si>
  <si>
    <t>MTNB00003009503</t>
  </si>
  <si>
    <t>MTNB00003009644</t>
  </si>
  <si>
    <t>IRIS Notification: CLEAR IDFC-Madadeni-Industrial-Estate-E14624 up</t>
  </si>
  <si>
    <t>MTNB00003011545</t>
  </si>
  <si>
    <t>MTNB00003011546</t>
  </si>
  <si>
    <t>MTNB00003011547</t>
  </si>
  <si>
    <t>MTNB00003015317</t>
  </si>
  <si>
    <t>MTNB00003015566</t>
  </si>
  <si>
    <t>MTNB00003015568</t>
  </si>
  <si>
    <t>MTNB00003016018</t>
  </si>
  <si>
    <t>MTNB00003016020</t>
  </si>
  <si>
    <t>MTNB00003016134</t>
  </si>
  <si>
    <t>Ayanda Manqele</t>
  </si>
  <si>
    <t>MTNB00003016379</t>
  </si>
  <si>
    <t>MTNB00003018106</t>
  </si>
  <si>
    <t>SMC/00026952345</t>
  </si>
  <si>
    <t>E14624:20480 Ithala Madadeni Industrial Estate INTERNET Secondary Flapping</t>
  </si>
  <si>
    <t>MTNB00003018259</t>
  </si>
  <si>
    <t>MTNB00003018509</t>
  </si>
  <si>
    <t>MTNB00003018510</t>
  </si>
  <si>
    <t>MTNB00003020910</t>
  </si>
  <si>
    <t>MTNB00003020911</t>
  </si>
  <si>
    <t>MTNB00003021008</t>
  </si>
  <si>
    <t>MTNB00003023570</t>
  </si>
  <si>
    <t>MTNB00003023571</t>
  </si>
  <si>
    <t>MTNB00003023663</t>
  </si>
  <si>
    <t>SMC/00027018384</t>
  </si>
  <si>
    <t>REQ000004653915</t>
  </si>
  <si>
    <t>Power/Upstream node-Eskom/Municipality</t>
  </si>
  <si>
    <t>Layer 2 Link is down</t>
  </si>
  <si>
    <t>MTNB00003024339</t>
  </si>
  <si>
    <t>SMC/00027029976</t>
  </si>
  <si>
    <t>REQ000004653489</t>
  </si>
  <si>
    <t>Client-Configs Reset\changed</t>
  </si>
  <si>
    <t>Power Center Voice Primary is down</t>
  </si>
  <si>
    <t>MTNB00003027529</t>
  </si>
  <si>
    <t>Kgotso Makiwa</t>
  </si>
  <si>
    <t>MTNB00003027609</t>
  </si>
  <si>
    <t>MTNB00003027931</t>
  </si>
  <si>
    <t>000000007566741</t>
  </si>
  <si>
    <t>MTNB00003028999</t>
  </si>
  <si>
    <t>MTNB00003029272</t>
  </si>
  <si>
    <t>MTNB00003031712</t>
  </si>
  <si>
    <t>MTNB00003032256</t>
  </si>
  <si>
    <t>Thembinkosi Robiyana</t>
  </si>
  <si>
    <t>MTNB00003033566</t>
  </si>
  <si>
    <t>MTNB00003033567</t>
  </si>
  <si>
    <t>MTNB00003034364</t>
  </si>
  <si>
    <t>MTNB00003034455</t>
  </si>
  <si>
    <t>MTNB00003034521</t>
  </si>
  <si>
    <t>IRIS Notification: ALARM Ithala-IDFC-Trade-Centre-E14625 down</t>
  </si>
  <si>
    <t>MTNB00003034591</t>
  </si>
  <si>
    <t>MTNB00003038912</t>
  </si>
  <si>
    <t>MTNB00003038917</t>
  </si>
  <si>
    <t>MTNB00003039003</t>
  </si>
  <si>
    <t>MTNB00003039085</t>
  </si>
  <si>
    <t>MTNB00003041052</t>
  </si>
  <si>
    <t>MTNB00003041133</t>
  </si>
  <si>
    <t>MTNB00003042819</t>
  </si>
  <si>
    <t>MTNB00003042820</t>
  </si>
  <si>
    <t>MTNB00003042822</t>
  </si>
  <si>
    <t>MTNB00003042971</t>
  </si>
  <si>
    <t>MTNB00003043718</t>
  </si>
  <si>
    <t>MTNB00003043719</t>
  </si>
  <si>
    <t>MTNB00003043803</t>
  </si>
  <si>
    <t>MTNB00003045004</t>
  </si>
  <si>
    <t>MTNB00003045006</t>
  </si>
  <si>
    <t>MTNB00003045071</t>
  </si>
  <si>
    <t>Applied filters:
Year is 2023
Month is April, August, February, January, July, June, March, May, November, September, or October
E_LINE_NUMBER is E14617, E14618, E14619, E14623, E14624, E14625, or E14957
CUSTOMER_LEGAL_IDENTITY is ITHALA DEVELOPMENT FINANCE CORPORATION LTD</t>
  </si>
  <si>
    <t>Count of INCIDENT_NUMBER</t>
  </si>
  <si>
    <t>Grand Total</t>
  </si>
  <si>
    <t>(blank)</t>
  </si>
  <si>
    <t>Jan</t>
  </si>
  <si>
    <t>Feb</t>
  </si>
  <si>
    <t>Mar</t>
  </si>
  <si>
    <t>Jun</t>
  </si>
  <si>
    <t>Jul</t>
  </si>
  <si>
    <t>Aug</t>
  </si>
  <si>
    <t>Sep</t>
  </si>
  <si>
    <t>Oct</t>
  </si>
  <si>
    <t>Nov</t>
  </si>
  <si>
    <t>Apr</t>
  </si>
  <si>
    <t>May</t>
  </si>
  <si>
    <t>Service Type</t>
  </si>
  <si>
    <t>Reported Source</t>
  </si>
  <si>
    <t>Eline Number</t>
  </si>
  <si>
    <t>Priority Status</t>
  </si>
  <si>
    <t>Month</t>
  </si>
  <si>
    <t>Categorization_Tier3</t>
  </si>
  <si>
    <t>SLM Status</t>
  </si>
  <si>
    <t xml:space="preserve">SLA Achieved </t>
  </si>
  <si>
    <t xml:space="preserve">MTTR </t>
  </si>
  <si>
    <t>Mnemonic</t>
  </si>
  <si>
    <t>E14617 Ezakheni Industrial Estate</t>
  </si>
  <si>
    <t>E14618 Power Centre</t>
  </si>
  <si>
    <t>E14619 Isithebe Industrial Estate</t>
  </si>
  <si>
    <t>E14623 Bulk Buying Warehouse</t>
  </si>
  <si>
    <t>E14624 Madadeni Industrial Estate</t>
  </si>
  <si>
    <t>E14625 Trade Centre</t>
  </si>
  <si>
    <t>E14957 Long Market PMB Internet</t>
  </si>
  <si>
    <t>Average</t>
  </si>
  <si>
    <t>Target</t>
  </si>
  <si>
    <t>Gauteng</t>
  </si>
  <si>
    <t>Kwazulu-Natal</t>
  </si>
  <si>
    <t>Limpopo</t>
  </si>
  <si>
    <t>Mpumalanga</t>
  </si>
  <si>
    <t xml:space="preserve">North West </t>
  </si>
  <si>
    <t>Western Cape</t>
  </si>
  <si>
    <t>Free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</si>
</sst>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m/d/yyyy\ h:mm:ss\ AM/PM"/>
  </numFmts>
  <fonts count="4">
    <font>
      <sz val="11"/>
      <name val="Calibri"/>
    </font>
    <font>
      <sz val="11"/>
      <name val="Calibri"/>
    </font>
    <font>
      <sz val="11"/>
      <name val="Calibri"/>
      <family val="2"/>
    </font>
    <font>
      <b/>
      <sz val="11"/>
      <name val="Calibri"/>
      <family val="2"/>
    </font>
  </fonts>
  <fills count="5">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indexed="64"/>
      </patternFill>
    </fill>
  </fills>
  <borders count="2">
    <border>
      <left/>
      <right/>
      <top/>
      <bottom/>
      <diagonal/>
    </border>
    <border>
      <left/>
      <right/>
      <top/>
      <bottom style="thin">
        <color auto="1"/>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1">
    <xf numFmtId="0" fontId="0" fillId="0" borderId="0" xfId="0"/>
    <xf numFmtId="0" fontId="0" fillId="0" borderId="1" xfId="0" applyBorder="1"/>
    <xf numFmtId="164" fontId="0" fillId="0" borderId="0" xfId="0" applyNumberFormat="1"/>
    <xf numFmtId="0" fontId="0" fillId="0" borderId="0" xfId="0" pivotButton="1"/>
    <xf numFmtId="0" fontId="0" fillId="0" borderId="0" xfId="0" applyAlignment="1">
      <alignment horizontal="left"/>
    </xf>
    <xf numFmtId="9" fontId="0" fillId="0" borderId="0" xfId="1" applyFont="1"/>
    <xf numFmtId="10" fontId="0" fillId="0" borderId="0" xfId="0" applyNumberFormat="1"/>
    <xf numFmtId="9" fontId="0" fillId="0" borderId="0" xfId="0" applyNumberFormat="1"/>
    <xf numFmtId="0" fontId="0" fillId="3" borderId="0" xfId="0" applyFill="1" applyAlignment="1">
      <alignment horizontal="left"/>
    </xf>
    <xf numFmtId="0" fontId="0" fillId="4" borderId="0" xfId="0" applyFill="1"/>
    <xf numFmtId="0" fontId="2" fillId="0" borderId="0" xfId="0" applyFont="1"/>
    <xf numFmtId="9" fontId="0" fillId="0" borderId="0" xfId="1" applyFont="1" applyAlignment="1">
      <alignment horizontal="left"/>
    </xf>
    <xf numFmtId="0" fontId="3" fillId="0" borderId="0" xfId="0" applyFont="1" applyAlignment="1">
      <alignment horizontal="left"/>
    </xf>
    <xf numFmtId="0" fontId="2" fillId="0" borderId="0" xfId="0" applyFont="1" applyAlignment="1">
      <alignment horizontal="left"/>
    </xf>
    <xf numFmtId="2" fontId="2" fillId="0" borderId="0" xfId="2" applyNumberFormat="1" applyFont="1" applyAlignment="1">
      <alignment horizontal="right"/>
    </xf>
    <xf numFmtId="2" fontId="0" fillId="0" borderId="0" xfId="0" applyNumberFormat="1"/>
    <xf numFmtId="10" fontId="0" fillId="0" borderId="0" xfId="0" applyNumberFormat="1" applyAlignment="1">
      <alignment horizontal="right"/>
    </xf>
    <xf numFmtId="0" fontId="3" fillId="0" borderId="0" xfId="0" applyFont="1"/>
    <xf numFmtId="0" fontId="0" fillId="2" borderId="0" xfId="0" applyFill="1" applyAlignment="1">
      <alignment horizontal="center"/>
    </xf>
    <xf numFmtId="0" fontId="0" fillId="0" borderId="0" xfId="0" applyFill="1" applyAlignment="1">
      <alignment horizontal="center" vertical="center"/>
    </xf>
    <xf numFmtId="0" fontId="0" fillId="0" borderId="0" xfId="0" applyNumberFormat="1"/>
  </cellXfs>
  <cellStyles count="3">
    <cellStyle name="Comma" xfId="2" builtinId="3"/>
    <cellStyle name="Normal" xfId="0" builtinId="0"/>
    <cellStyle name="Percent" xfId="1" builtinId="5"/>
  </cellStyles>
  <dxfs count="5">
    <dxf>
      <numFmt numFmtId="164" formatCode="m/d/yyyy\ h:mm:ss\ AM/PM"/>
    </dxf>
    <dxf>
      <numFmt numFmtId="164" formatCode="m/d/yyyy\ h:mm:ss\ AM/PM"/>
    </dxf>
    <dxf>
      <numFmt numFmtId="164" formatCode="m/d/yyyy\ h:mm:ss\ AM/PM"/>
    </dxf>
    <dxf>
      <numFmt numFmtId="164" formatCode="m/d/yyyy\ h:mm:ss\ AM/PM"/>
    </dxf>
    <dxf>
      <border outline="0">
        <bottom style="thin">
          <color auto="1"/>
        </bottom>
      </border>
    </dxf>
  </dxfs>
  <tableStyles count="0" defaultTableStyle="TableStyleMedium2" defaultPivotStyle="PivotStyleLight16"/>
  <colors>
    <mruColors>
      <color rgb="FF3484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eetMetadata" Target="metadata.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microsoft.com/office/2007/relationships/slicerCache" Target="slicerCaches/slicerCache2.xml"/><Relationship Id="rId12" Type="http://schemas.openxmlformats.org/officeDocument/2006/relationships/sharedStrings" Target="sharedStrings.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RichValueStructure" Target="richData/rdrichvaluestructure.xml"/><Relationship Id="rId20" Type="http://schemas.openxmlformats.org/officeDocument/2006/relationships/customXml" Target="../customXml/item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17/06/relationships/rdRichValue" Target="richData/rdrichvalue.xml"/><Relationship Id="rId10" Type="http://schemas.openxmlformats.org/officeDocument/2006/relationships/connections" Target="connections.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22/10/relationships/richValueRel" Target="richData/richValueRel.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[ITSM Performance Dashboard.xlsx]Pivots!PivotTable1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Pivots!$A$3:$A$14</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Pivots!$B$3:$B$14</c:f>
              <c:numCache>
                <c:formatCode>General</c:formatCode>
                <c:ptCount val="11"/>
                <c:pt idx="0">
                  <c:v>66</c:v>
                </c:pt>
                <c:pt idx="1">
                  <c:v>52</c:v>
                </c:pt>
                <c:pt idx="2">
                  <c:v>50</c:v>
                </c:pt>
                <c:pt idx="3">
                  <c:v>78</c:v>
                </c:pt>
                <c:pt idx="4">
                  <c:v>70</c:v>
                </c:pt>
                <c:pt idx="5">
                  <c:v>42</c:v>
                </c:pt>
                <c:pt idx="6">
                  <c:v>84</c:v>
                </c:pt>
                <c:pt idx="7">
                  <c:v>54</c:v>
                </c:pt>
                <c:pt idx="8">
                  <c:v>83</c:v>
                </c:pt>
                <c:pt idx="9">
                  <c:v>65</c:v>
                </c:pt>
                <c:pt idx="10">
                  <c:v>94</c:v>
                </c:pt>
              </c:numCache>
            </c:numRef>
          </c:val>
          <c:extLst>
            <c:ext xmlns:c16="http://schemas.microsoft.com/office/drawing/2014/chart" uri="{C3380CC4-5D6E-409C-BE32-E72D297353CC}">
              <c16:uniqueId val="{00000000-803F-400A-881B-E30D8E371B42}"/>
            </c:ext>
          </c:extLst>
        </c:ser>
        <c:dLbls>
          <c:dLblPos val="outEnd"/>
          <c:showLegendKey val="0"/>
          <c:showVal val="1"/>
          <c:showCatName val="0"/>
          <c:showSerName val="0"/>
          <c:showPercent val="0"/>
          <c:showBubbleSize val="0"/>
        </c:dLbls>
        <c:gapWidth val="100"/>
        <c:axId val="1699195520"/>
        <c:axId val="445283088"/>
      </c:barChart>
      <c:catAx>
        <c:axId val="169919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5283088"/>
        <c:crosses val="autoZero"/>
        <c:auto val="1"/>
        <c:lblAlgn val="ctr"/>
        <c:lblOffset val="100"/>
        <c:noMultiLvlLbl val="0"/>
      </c:catAx>
      <c:valAx>
        <c:axId val="445283088"/>
        <c:scaling>
          <c:orientation val="minMax"/>
        </c:scaling>
        <c:delete val="1"/>
        <c:axPos val="b"/>
        <c:numFmt formatCode="General" sourceLinked="1"/>
        <c:majorTickMark val="none"/>
        <c:minorTickMark val="none"/>
        <c:tickLblPos val="nextTo"/>
        <c:crossAx val="169919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18426086569688"/>
          <c:y val="9.4017030744309352E-2"/>
          <c:w val="0.68549965152661008"/>
          <c:h val="0.77777792733163242"/>
        </c:manualLayout>
      </c:layout>
      <c:doughnutChart>
        <c:varyColors val="1"/>
        <c:ser>
          <c:idx val="0"/>
          <c:order val="0"/>
          <c:spPr>
            <a:solidFill>
              <a:srgbClr val="348436"/>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E7C6-4F82-9FC1-653F5FBFE070}"/>
              </c:ext>
            </c:extLst>
          </c:dPt>
          <c:dPt>
            <c:idx val="1"/>
            <c:bubble3D val="0"/>
            <c:spPr>
              <a:solidFill>
                <a:schemeClr val="accent5">
                  <a:lumMod val="75000"/>
                </a:schemeClr>
              </a:solidFill>
              <a:ln w="22225">
                <a:solidFill>
                  <a:schemeClr val="lt1"/>
                </a:solidFill>
              </a:ln>
              <a:effectLst/>
            </c:spPr>
            <c:extLst>
              <c:ext xmlns:c16="http://schemas.microsoft.com/office/drawing/2014/chart" uri="{C3380CC4-5D6E-409C-BE32-E72D297353CC}">
                <c16:uniqueId val="{00000003-E7C6-4F82-9FC1-653F5FBFE070}"/>
              </c:ext>
            </c:extLst>
          </c:dPt>
          <c:val>
            <c:numRef>
              <c:f>Pivots!$D$29:$D$30</c:f>
              <c:numCache>
                <c:formatCode>0%</c:formatCode>
                <c:ptCount val="2"/>
                <c:pt idx="0">
                  <c:v>0.14498644986449866</c:v>
                </c:pt>
                <c:pt idx="1">
                  <c:v>0.8550135501355014</c:v>
                </c:pt>
              </c:numCache>
            </c:numRef>
          </c:val>
          <c:extLst>
            <c:ext xmlns:c16="http://schemas.microsoft.com/office/drawing/2014/chart" uri="{C3380CC4-5D6E-409C-BE32-E72D297353CC}">
              <c16:uniqueId val="{00000004-E7C6-4F82-9FC1-653F5FBFE070}"/>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348436"/>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6A9-45FB-88C2-664F4B60A096}"/>
              </c:ext>
            </c:extLst>
          </c:dPt>
          <c:dPt>
            <c:idx val="1"/>
            <c:bubble3D val="0"/>
            <c:spPr>
              <a:solidFill>
                <a:schemeClr val="accent5">
                  <a:lumMod val="75000"/>
                </a:schemeClr>
              </a:solidFill>
              <a:ln w="22225">
                <a:solidFill>
                  <a:schemeClr val="lt1"/>
                </a:solidFill>
              </a:ln>
              <a:effectLst/>
            </c:spPr>
            <c:extLst>
              <c:ext xmlns:c16="http://schemas.microsoft.com/office/drawing/2014/chart" uri="{C3380CC4-5D6E-409C-BE32-E72D297353CC}">
                <c16:uniqueId val="{00000003-06A9-45FB-88C2-664F4B60A096}"/>
              </c:ext>
            </c:extLst>
          </c:dPt>
          <c:val>
            <c:numRef>
              <c:f>Pivots!$G$29:$G$30</c:f>
              <c:numCache>
                <c:formatCode>0%</c:formatCode>
                <c:ptCount val="2"/>
                <c:pt idx="0">
                  <c:v>1.6260162601626018E-2</c:v>
                </c:pt>
                <c:pt idx="1">
                  <c:v>0.98373983739837401</c:v>
                </c:pt>
              </c:numCache>
            </c:numRef>
          </c:val>
          <c:extLst>
            <c:ext xmlns:c16="http://schemas.microsoft.com/office/drawing/2014/chart" uri="{C3380CC4-5D6E-409C-BE32-E72D297353CC}">
              <c16:uniqueId val="{00000004-06A9-45FB-88C2-664F4B60A096}"/>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348436"/>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6C13-44CF-9FCE-A94ACBEB8BCB}"/>
              </c:ext>
            </c:extLst>
          </c:dPt>
          <c:dPt>
            <c:idx val="1"/>
            <c:bubble3D val="0"/>
            <c:spPr>
              <a:solidFill>
                <a:schemeClr val="accent5">
                  <a:lumMod val="75000"/>
                </a:schemeClr>
              </a:solidFill>
              <a:ln w="22225">
                <a:solidFill>
                  <a:schemeClr val="lt1"/>
                </a:solidFill>
              </a:ln>
              <a:effectLst/>
            </c:spPr>
            <c:extLst>
              <c:ext xmlns:c16="http://schemas.microsoft.com/office/drawing/2014/chart" uri="{C3380CC4-5D6E-409C-BE32-E72D297353CC}">
                <c16:uniqueId val="{00000003-6C13-44CF-9FCE-A94ACBEB8BCB}"/>
              </c:ext>
            </c:extLst>
          </c:dPt>
          <c:val>
            <c:numRef>
              <c:f>Pivots!$F$29:$F$30</c:f>
              <c:numCache>
                <c:formatCode>0%</c:formatCode>
                <c:ptCount val="2"/>
                <c:pt idx="0">
                  <c:v>0.15853658536585366</c:v>
                </c:pt>
                <c:pt idx="1">
                  <c:v>0.84146341463414631</c:v>
                </c:pt>
              </c:numCache>
            </c:numRef>
          </c:val>
          <c:extLst>
            <c:ext xmlns:c16="http://schemas.microsoft.com/office/drawing/2014/chart" uri="{C3380CC4-5D6E-409C-BE32-E72D297353CC}">
              <c16:uniqueId val="{00000004-6C13-44CF-9FCE-A94ACBEB8BCB}"/>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[ITSM Performance Dashboard.xlsx]Pivots!PivotTable1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Pivots!$A$3:$A$14</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Pivots!$B$3:$B$14</c:f>
              <c:numCache>
                <c:formatCode>General</c:formatCode>
                <c:ptCount val="11"/>
                <c:pt idx="0">
                  <c:v>66</c:v>
                </c:pt>
                <c:pt idx="1">
                  <c:v>52</c:v>
                </c:pt>
                <c:pt idx="2">
                  <c:v>50</c:v>
                </c:pt>
                <c:pt idx="3">
                  <c:v>78</c:v>
                </c:pt>
                <c:pt idx="4">
                  <c:v>70</c:v>
                </c:pt>
                <c:pt idx="5">
                  <c:v>42</c:v>
                </c:pt>
                <c:pt idx="6">
                  <c:v>84</c:v>
                </c:pt>
                <c:pt idx="7">
                  <c:v>54</c:v>
                </c:pt>
                <c:pt idx="8">
                  <c:v>83</c:v>
                </c:pt>
                <c:pt idx="9">
                  <c:v>65</c:v>
                </c:pt>
                <c:pt idx="10">
                  <c:v>94</c:v>
                </c:pt>
              </c:numCache>
            </c:numRef>
          </c:val>
          <c:extLst>
            <c:ext xmlns:c16="http://schemas.microsoft.com/office/drawing/2014/chart" uri="{C3380CC4-5D6E-409C-BE32-E72D297353CC}">
              <c16:uniqueId val="{00000000-4E46-4629-976C-A60740F2D412}"/>
            </c:ext>
          </c:extLst>
        </c:ser>
        <c:dLbls>
          <c:dLblPos val="inEnd"/>
          <c:showLegendKey val="0"/>
          <c:showVal val="1"/>
          <c:showCatName val="0"/>
          <c:showSerName val="0"/>
          <c:showPercent val="0"/>
          <c:showBubbleSize val="0"/>
        </c:dLbls>
        <c:gapWidth val="40"/>
        <c:axId val="1699195520"/>
        <c:axId val="445283088"/>
      </c:barChart>
      <c:catAx>
        <c:axId val="169919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445283088"/>
        <c:crosses val="autoZero"/>
        <c:auto val="1"/>
        <c:lblAlgn val="ctr"/>
        <c:lblOffset val="100"/>
        <c:noMultiLvlLbl val="0"/>
      </c:catAx>
      <c:valAx>
        <c:axId val="445283088"/>
        <c:scaling>
          <c:orientation val="minMax"/>
        </c:scaling>
        <c:delete val="1"/>
        <c:axPos val="l"/>
        <c:numFmt formatCode="General" sourceLinked="1"/>
        <c:majorTickMark val="none"/>
        <c:minorTickMark val="none"/>
        <c:tickLblPos val="nextTo"/>
        <c:crossAx val="169919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[ITSM Performance Dashboard.xlsx]Pivots!PivotTable11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Pivots!$A$58:$A$69</c:f>
              <c:strCache>
                <c:ptCount val="11"/>
                <c:pt idx="0">
                  <c:v>Special Investigation</c:v>
                </c:pt>
                <c:pt idx="1">
                  <c:v>Scheduled Testing</c:v>
                </c:pt>
                <c:pt idx="2">
                  <c:v>Request to check Link Status</c:v>
                </c:pt>
                <c:pt idx="3">
                  <c:v>Packet drops</c:v>
                </c:pt>
                <c:pt idx="4">
                  <c:v>Link running errors</c:v>
                </c:pt>
                <c:pt idx="5">
                  <c:v>Link Flapping</c:v>
                </c:pt>
                <c:pt idx="6">
                  <c:v>Link Down</c:v>
                </c:pt>
                <c:pt idx="7">
                  <c:v>Link connectivity slow</c:v>
                </c:pt>
                <c:pt idx="8">
                  <c:v>Iris Automated Report</c:v>
                </c:pt>
                <c:pt idx="9">
                  <c:v>Internal communication</c:v>
                </c:pt>
                <c:pt idx="10">
                  <c:v>Configuration</c:v>
                </c:pt>
              </c:strCache>
            </c:strRef>
          </c:cat>
          <c:val>
            <c:numRef>
              <c:f>Pivots!$B$58:$B$69</c:f>
              <c:numCache>
                <c:formatCode>General</c:formatCode>
                <c:ptCount val="11"/>
                <c:pt idx="0">
                  <c:v>14</c:v>
                </c:pt>
                <c:pt idx="1">
                  <c:v>1</c:v>
                </c:pt>
                <c:pt idx="2">
                  <c:v>2</c:v>
                </c:pt>
                <c:pt idx="3">
                  <c:v>12</c:v>
                </c:pt>
                <c:pt idx="4">
                  <c:v>1</c:v>
                </c:pt>
                <c:pt idx="5">
                  <c:v>6</c:v>
                </c:pt>
                <c:pt idx="6">
                  <c:v>678</c:v>
                </c:pt>
                <c:pt idx="7">
                  <c:v>1</c:v>
                </c:pt>
                <c:pt idx="8">
                  <c:v>12</c:v>
                </c:pt>
                <c:pt idx="9">
                  <c:v>9</c:v>
                </c:pt>
                <c:pt idx="10">
                  <c:v>2</c:v>
                </c:pt>
              </c:numCache>
            </c:numRef>
          </c:val>
          <c:extLst>
            <c:ext xmlns:c16="http://schemas.microsoft.com/office/drawing/2014/chart" uri="{C3380CC4-5D6E-409C-BE32-E72D297353CC}">
              <c16:uniqueId val="{00000000-2BB2-4B74-80C0-12C602E9CD64}"/>
            </c:ext>
          </c:extLst>
        </c:ser>
        <c:dLbls>
          <c:dLblPos val="outEnd"/>
          <c:showLegendKey val="0"/>
          <c:showVal val="1"/>
          <c:showCatName val="0"/>
          <c:showSerName val="0"/>
          <c:showPercent val="0"/>
          <c:showBubbleSize val="0"/>
        </c:dLbls>
        <c:gapWidth val="40"/>
        <c:axId val="1318128432"/>
        <c:axId val="1233216960"/>
      </c:barChart>
      <c:catAx>
        <c:axId val="131812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3216960"/>
        <c:crosses val="autoZero"/>
        <c:auto val="1"/>
        <c:lblAlgn val="ctr"/>
        <c:lblOffset val="100"/>
        <c:noMultiLvlLbl val="0"/>
      </c:catAx>
      <c:valAx>
        <c:axId val="1233216960"/>
        <c:scaling>
          <c:orientation val="minMax"/>
        </c:scaling>
        <c:delete val="1"/>
        <c:axPos val="b"/>
        <c:numFmt formatCode="General" sourceLinked="1"/>
        <c:majorTickMark val="none"/>
        <c:minorTickMark val="none"/>
        <c:tickLblPos val="nextTo"/>
        <c:crossAx val="131812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[ITSM Performance Dashboard.xlsx]Pivots!PivotTable7</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noFill/>
          </a:ln>
          <a:effectLst/>
        </c:spPr>
        <c:dLbl>
          <c:idx val="0"/>
          <c:layout>
            <c:manualLayout>
              <c:x val="-1.9249767692082348E-3"/>
              <c:y val="-0.17038385826771654"/>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32537780603512"/>
                  <c:h val="0.35319444444444442"/>
                </c:manualLayout>
              </c15:layout>
            </c:ext>
          </c:extLst>
        </c:dLbl>
      </c:pivotFmt>
    </c:pivotFmts>
    <c:plotArea>
      <c:layout>
        <c:manualLayout>
          <c:layoutTarget val="inner"/>
          <c:xMode val="edge"/>
          <c:yMode val="edge"/>
          <c:x val="0.20964696980445011"/>
          <c:y val="0.33763196267133277"/>
          <c:w val="0.36448984417488356"/>
          <c:h val="0.642196392117652"/>
        </c:manualLayout>
      </c:layout>
      <c:pieChart>
        <c:varyColors val="1"/>
        <c:ser>
          <c:idx val="0"/>
          <c:order val="0"/>
          <c:tx>
            <c:strRef>
              <c:f>Pivots!$A$22</c:f>
              <c:strCache>
                <c:ptCount val="1"/>
                <c:pt idx="0">
                  <c:v>Total</c:v>
                </c:pt>
              </c:strCache>
            </c:strRef>
          </c:tx>
          <c:dPt>
            <c:idx val="0"/>
            <c:bubble3D val="0"/>
            <c:spPr>
              <a:solidFill>
                <a:srgbClr val="00B050"/>
              </a:solidFill>
              <a:ln w="19050">
                <a:noFill/>
              </a:ln>
              <a:effectLst/>
            </c:spPr>
            <c:extLst>
              <c:ext xmlns:c16="http://schemas.microsoft.com/office/drawing/2014/chart" uri="{C3380CC4-5D6E-409C-BE32-E72D297353CC}">
                <c16:uniqueId val="{00000001-A510-4159-BF5C-377A4A40EA86}"/>
              </c:ext>
            </c:extLst>
          </c:dPt>
          <c:dLbls>
            <c:dLbl>
              <c:idx val="0"/>
              <c:layout>
                <c:manualLayout>
                  <c:x val="-1.9249767692082348E-3"/>
                  <c:y val="-0.17038385826771654"/>
                </c:manualLayout>
              </c:layout>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32537780603512"/>
                      <c:h val="0.35319444444444442"/>
                    </c:manualLayout>
                  </c15:layout>
                </c:ext>
                <c:ext xmlns:c16="http://schemas.microsoft.com/office/drawing/2014/chart" uri="{C3380CC4-5D6E-409C-BE32-E72D297353CC}">
                  <c16:uniqueId val="{00000001-A510-4159-BF5C-377A4A40EA86}"/>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Pivots!$A$23</c:f>
              <c:strCache>
                <c:ptCount val="1"/>
                <c:pt idx="0">
                  <c:v>Total</c:v>
                </c:pt>
              </c:strCache>
            </c:strRef>
          </c:cat>
          <c:val>
            <c:numRef>
              <c:f>Pivots!$A$23</c:f>
              <c:numCache>
                <c:formatCode>General</c:formatCode>
                <c:ptCount val="1"/>
                <c:pt idx="0">
                  <c:v>738</c:v>
                </c:pt>
              </c:numCache>
            </c:numRef>
          </c:val>
          <c:extLst>
            <c:ext xmlns:c16="http://schemas.microsoft.com/office/drawing/2014/chart" uri="{C3380CC4-5D6E-409C-BE32-E72D297353CC}">
              <c16:uniqueId val="{00000002-A510-4159-BF5C-377A4A40EA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noFill/>
      <a:round/>
    </a:ln>
    <a:effectLst/>
  </c:spPr>
  <c:txPr>
    <a:bodyPr/>
    <a:lstStyle/>
    <a:p>
      <a:pPr>
        <a:defRPr>
          <a:solidFill>
            <a:schemeClr val="tx1">
              <a:alpha val="22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EDA9-47AD-B5F0-E1058995E2EC}"/>
              </c:ext>
            </c:extLst>
          </c:dPt>
          <c:cat>
            <c:strRef>
              <c:f>Pivots!$D$72</c:f>
              <c:strCache>
                <c:ptCount val="1"/>
                <c:pt idx="0">
                  <c:v>Service Targets Breached</c:v>
                </c:pt>
              </c:strCache>
            </c:strRef>
          </c:cat>
          <c:val>
            <c:numRef>
              <c:f>Pivots!$D$73</c:f>
              <c:numCache>
                <c:formatCode>0%</c:formatCode>
                <c:ptCount val="1"/>
                <c:pt idx="0">
                  <c:v>2.7100271002710029E-2</c:v>
                </c:pt>
              </c:numCache>
            </c:numRef>
          </c:val>
          <c:extLst>
            <c:ext xmlns:c16="http://schemas.microsoft.com/office/drawing/2014/chart" uri="{C3380CC4-5D6E-409C-BE32-E72D297353CC}">
              <c16:uniqueId val="{00000002-EDA9-47AD-B5F0-E1058995E2EC}"/>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564D-4F2D-BD6E-2869E72F2841}"/>
              </c:ext>
            </c:extLst>
          </c:dPt>
          <c:cat>
            <c:strRef>
              <c:f>Pivots!$D$72</c:f>
              <c:strCache>
                <c:ptCount val="1"/>
                <c:pt idx="0">
                  <c:v>Service Targets Breached</c:v>
                </c:pt>
              </c:strCache>
            </c:strRef>
          </c:cat>
          <c:val>
            <c:numRef>
              <c:f>Pivots!$D$73</c:f>
              <c:numCache>
                <c:formatCode>0%</c:formatCode>
                <c:ptCount val="1"/>
                <c:pt idx="0">
                  <c:v>2.7100271002710029E-2</c:v>
                </c:pt>
              </c:numCache>
            </c:numRef>
          </c:val>
          <c:extLst>
            <c:ext xmlns:c16="http://schemas.microsoft.com/office/drawing/2014/chart" uri="{C3380CC4-5D6E-409C-BE32-E72D297353CC}">
              <c16:uniqueId val="{00000002-564D-4F2D-BD6E-2869E72F2841}"/>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323693556570268E-2"/>
          <c:y val="5.0925925925925923E-2"/>
          <c:w val="0.95535261288685946"/>
          <c:h val="0.52763434451171687"/>
        </c:manualLayout>
      </c:layout>
      <c:lineChart>
        <c:grouping val="standard"/>
        <c:varyColors val="0"/>
        <c:ser>
          <c:idx val="0"/>
          <c:order val="0"/>
          <c:spPr>
            <a:ln w="28575" cap="rnd">
              <a:solidFill>
                <a:schemeClr val="accent1"/>
              </a:solidFill>
              <a:round/>
            </a:ln>
            <a:effectLst/>
          </c:spPr>
          <c:marker>
            <c:symbol val="triangle"/>
            <c:size val="7"/>
            <c:spPr>
              <a:solidFill>
                <a:schemeClr val="accent1"/>
              </a:solidFill>
              <a:ln w="9525">
                <a:solidFill>
                  <a:schemeClr val="accent1"/>
                </a:solidFill>
              </a:ln>
              <a:effectLst/>
            </c:spPr>
          </c:marker>
          <c:dPt>
            <c:idx val="7"/>
            <c:marker>
              <c:symbol val="triangle"/>
              <c:size val="7"/>
              <c:spPr>
                <a:solidFill>
                  <a:schemeClr val="accent1"/>
                </a:solidFill>
                <a:ln w="9525">
                  <a:solidFill>
                    <a:schemeClr val="accent1"/>
                  </a:solidFill>
                </a:ln>
                <a:effectLst/>
              </c:spPr>
            </c:marker>
            <c:bubble3D val="0"/>
            <c:spPr>
              <a:ln w="28575" cap="rnd" cmpd="sng">
                <a:solidFill>
                  <a:schemeClr val="accent1"/>
                </a:solidFill>
                <a:round/>
              </a:ln>
              <a:effectLst/>
            </c:spPr>
            <c:extLst>
              <c:ext xmlns:c16="http://schemas.microsoft.com/office/drawing/2014/chart" uri="{C3380CC4-5D6E-409C-BE32-E72D297353CC}">
                <c16:uniqueId val="{00000001-8627-4E48-B288-748714BFBD41}"/>
              </c:ext>
            </c:extLst>
          </c:dPt>
          <c:dLbls>
            <c:dLbl>
              <c:idx val="0"/>
              <c:layout>
                <c:manualLayout>
                  <c:x val="-5.2886859462201931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627-4E48-B288-748714BFBD41}"/>
                </c:ext>
              </c:extLst>
            </c:dLbl>
            <c:dLbl>
              <c:idx val="1"/>
              <c:layout>
                <c:manualLayout>
                  <c:x val="-3.1699644850329785E-2"/>
                  <c:y val="-4.8576480023330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27-4E48-B288-748714BFBD41}"/>
                </c:ext>
              </c:extLst>
            </c:dLbl>
            <c:dLbl>
              <c:idx val="2"/>
              <c:layout>
                <c:manualLayout>
                  <c:x val="-3.7219685438863524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27-4E48-B288-748714BFBD41}"/>
                </c:ext>
              </c:extLst>
            </c:dLbl>
            <c:dLbl>
              <c:idx val="3"/>
              <c:layout>
                <c:manualLayout>
                  <c:x val="-4.6798579401319131E-2"/>
                  <c:y val="-4.8576480023330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27-4E48-B288-748714BFBD41}"/>
                </c:ext>
              </c:extLst>
            </c:dLbl>
            <c:dLbl>
              <c:idx val="4"/>
              <c:layout>
                <c:manualLayout>
                  <c:x val="-4.6798579401319131E-2"/>
                  <c:y val="5.7905001458151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27-4E48-B288-748714BFBD41}"/>
                </c:ext>
              </c:extLst>
            </c:dLbl>
            <c:dLbl>
              <c:idx val="5"/>
              <c:layout>
                <c:manualLayout>
                  <c:x val="-4.2739726027397333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27-4E48-B288-748714BFBD41}"/>
                </c:ext>
              </c:extLst>
            </c:dLbl>
            <c:dLbl>
              <c:idx val="6"/>
              <c:layout>
                <c:manualLayout>
                  <c:x val="-4.6798579401319131E-2"/>
                  <c:y val="4.8645742198891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27-4E48-B288-748714BFBD41}"/>
                </c:ext>
              </c:extLst>
            </c:dLbl>
            <c:dLbl>
              <c:idx val="7"/>
              <c:layout>
                <c:manualLayout>
                  <c:x val="-4.1846778285134452E-2"/>
                  <c:y val="-4.8576480023330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27-4E48-B288-748714BFBD41}"/>
                </c:ext>
              </c:extLst>
            </c:dLbl>
            <c:dLbl>
              <c:idx val="8"/>
              <c:layout>
                <c:manualLayout>
                  <c:x val="-3.6651445966514457E-2"/>
                  <c:y val="-6.24653689122193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627-4E48-B288-748714BFBD41}"/>
                </c:ext>
              </c:extLst>
            </c:dLbl>
            <c:dLbl>
              <c:idx val="9"/>
              <c:layout>
                <c:manualLayout>
                  <c:x val="-4.6798579401319276E-2"/>
                  <c:y val="4.8645742198891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627-4E48-B288-748714BFBD41}"/>
                </c:ext>
              </c:extLst>
            </c:dLbl>
            <c:dLbl>
              <c:idx val="10"/>
              <c:layout>
                <c:manualLayout>
                  <c:x val="-3.5063859026754074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627-4E48-B288-748714BFBD4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00B050"/>
                </a:solidFill>
                <a:prstDash val="sysDot"/>
              </a:ln>
              <a:effectLst/>
            </c:spPr>
            <c:trendlineType val="linear"/>
            <c:dispRSqr val="0"/>
            <c:dispEq val="0"/>
          </c:trendline>
          <c:cat>
            <c:strRef>
              <c:f>Pivots!$A$82:$A$92</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Pivots!$B$82:$B$92</c:f>
              <c:numCache>
                <c:formatCode>0%</c:formatCode>
                <c:ptCount val="11"/>
                <c:pt idx="0" formatCode="0.00%">
                  <c:v>0.98460000000000003</c:v>
                </c:pt>
                <c:pt idx="1">
                  <c:v>1</c:v>
                </c:pt>
                <c:pt idx="2">
                  <c:v>0.92</c:v>
                </c:pt>
                <c:pt idx="3" formatCode="0.00%">
                  <c:v>0.98280000000000001</c:v>
                </c:pt>
                <c:pt idx="4" formatCode="0.00%">
                  <c:v>0.94289999999999996</c:v>
                </c:pt>
                <c:pt idx="5" formatCode="0.00%">
                  <c:v>0.97619999999999996</c:v>
                </c:pt>
                <c:pt idx="6" formatCode="0.00%">
                  <c:v>0.91669999999999996</c:v>
                </c:pt>
                <c:pt idx="7">
                  <c:v>1</c:v>
                </c:pt>
                <c:pt idx="8" formatCode="0.00%">
                  <c:v>0.98799999999999999</c:v>
                </c:pt>
                <c:pt idx="9" formatCode="0.00%">
                  <c:v>0.9677</c:v>
                </c:pt>
                <c:pt idx="10">
                  <c:v>1</c:v>
                </c:pt>
              </c:numCache>
            </c:numRef>
          </c:val>
          <c:smooth val="0"/>
          <c:extLst>
            <c:ext xmlns:c16="http://schemas.microsoft.com/office/drawing/2014/chart" uri="{C3380CC4-5D6E-409C-BE32-E72D297353CC}">
              <c16:uniqueId val="{00000000-8627-4E48-B288-748714BFBD41}"/>
            </c:ext>
          </c:extLst>
        </c:ser>
        <c:dLbls>
          <c:dLblPos val="t"/>
          <c:showLegendKey val="0"/>
          <c:showVal val="1"/>
          <c:showCatName val="0"/>
          <c:showSerName val="0"/>
          <c:showPercent val="0"/>
          <c:showBubbleSize val="0"/>
        </c:dLbls>
        <c:marker val="1"/>
        <c:smooth val="0"/>
        <c:axId val="614324927"/>
        <c:axId val="1360640639"/>
      </c:lineChart>
      <c:catAx>
        <c:axId val="6143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0640639"/>
        <c:crosses val="autoZero"/>
        <c:auto val="1"/>
        <c:lblAlgn val="ctr"/>
        <c:lblOffset val="100"/>
        <c:noMultiLvlLbl val="0"/>
      </c:catAx>
      <c:valAx>
        <c:axId val="1360640639"/>
        <c:scaling>
          <c:orientation val="minMax"/>
        </c:scaling>
        <c:delete val="1"/>
        <c:axPos val="l"/>
        <c:numFmt formatCode="0.00%" sourceLinked="1"/>
        <c:majorTickMark val="none"/>
        <c:minorTickMark val="none"/>
        <c:tickLblPos val="nextTo"/>
        <c:crossAx val="61432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Pivots!$B$98:$B$108</c:f>
              <c:strCache>
                <c:ptCount val="11"/>
                <c:pt idx="0">
                  <c:v>2,19</c:v>
                </c:pt>
                <c:pt idx="1">
                  <c:v>0,78</c:v>
                </c:pt>
                <c:pt idx="2">
                  <c:v>3,40</c:v>
                </c:pt>
                <c:pt idx="3">
                  <c:v>0,74</c:v>
                </c:pt>
                <c:pt idx="4">
                  <c:v>3,23</c:v>
                </c:pt>
                <c:pt idx="5">
                  <c:v>3,93</c:v>
                </c:pt>
                <c:pt idx="6">
                  <c:v>4,38</c:v>
                </c:pt>
                <c:pt idx="7">
                  <c:v>0,53</c:v>
                </c:pt>
                <c:pt idx="8">
                  <c:v>0,95</c:v>
                </c:pt>
                <c:pt idx="9">
                  <c:v>3,71</c:v>
                </c:pt>
                <c:pt idx="10">
                  <c:v>0,70</c:v>
                </c:pt>
              </c:strCache>
            </c:strRef>
          </c:tx>
          <c:spPr>
            <a:ln w="28575" cap="rnd">
              <a:solidFill>
                <a:schemeClr val="accent1"/>
              </a:solidFill>
              <a:round/>
            </a:ln>
            <a:effectLst/>
          </c:spPr>
          <c:marker>
            <c:symbol val="triangle"/>
            <c:size val="7"/>
            <c:spPr>
              <a:solidFill>
                <a:schemeClr val="accent1"/>
              </a:solidFill>
              <a:ln w="9525">
                <a:solidFill>
                  <a:schemeClr val="accent1"/>
                </a:solidFill>
              </a:ln>
              <a:effectLst/>
            </c:spPr>
          </c:marker>
          <c:dLbls>
            <c:dLbl>
              <c:idx val="0"/>
              <c:layout>
                <c:manualLayout>
                  <c:x val="-3.4003091190108192E-2"/>
                  <c:y val="-5.85958005249343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778-4323-B18B-BCD8EBB3AC48}"/>
                </c:ext>
              </c:extLst>
            </c:dLbl>
            <c:dLbl>
              <c:idx val="1"/>
              <c:layout>
                <c:manualLayout>
                  <c:x val="-3.6063884595569293E-2"/>
                  <c:y val="5.86881500923495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78-4323-B18B-BCD8EBB3AC48}"/>
                </c:ext>
              </c:extLst>
            </c:dLbl>
            <c:dLbl>
              <c:idx val="2"/>
              <c:layout>
                <c:manualLayout>
                  <c:x val="-3.6063884595569293E-2"/>
                  <c:y val="-4.00772820064158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78-4323-B18B-BCD8EBB3AC48}"/>
                </c:ext>
              </c:extLst>
            </c:dLbl>
            <c:dLbl>
              <c:idx val="3"/>
              <c:layout>
                <c:manualLayout>
                  <c:x val="-3.8124678001030435E-2"/>
                  <c:y val="5.86881500923495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778-4323-B18B-BCD8EBB3AC48}"/>
                </c:ext>
              </c:extLst>
            </c:dLbl>
            <c:dLbl>
              <c:idx val="4"/>
              <c:layout>
                <c:manualLayout>
                  <c:x val="-4.6367851622874809E-2"/>
                  <c:y val="-8.32871585496257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78-4323-B18B-BCD8EBB3AC48}"/>
                </c:ext>
              </c:extLst>
            </c:dLbl>
            <c:dLbl>
              <c:idx val="5"/>
              <c:layout>
                <c:manualLayout>
                  <c:x val="-3.6063884595569369E-2"/>
                  <c:y val="-6.4768640031107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78-4323-B18B-BCD8EBB3AC48}"/>
                </c:ext>
              </c:extLst>
            </c:dLbl>
            <c:dLbl>
              <c:idx val="6"/>
              <c:layout>
                <c:manualLayout>
                  <c:x val="-3.4003091190108192E-2"/>
                  <c:y val="-6.4768640031107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778-4323-B18B-BCD8EBB3AC48}"/>
                </c:ext>
              </c:extLst>
            </c:dLbl>
            <c:dLbl>
              <c:idx val="7"/>
              <c:layout>
                <c:manualLayout>
                  <c:x val="-6.2854198866563626E-2"/>
                  <c:y val="3.132594536794011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778-4323-B18B-BCD8EBB3AC48}"/>
                </c:ext>
              </c:extLst>
            </c:dLbl>
            <c:dLbl>
              <c:idx val="8"/>
              <c:layout>
                <c:manualLayout>
                  <c:x val="-5.6671818650180318E-2"/>
                  <c:y val="-3.39044425002430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778-4323-B18B-BCD8EBB3AC48}"/>
                </c:ext>
              </c:extLst>
            </c:dLbl>
            <c:dLbl>
              <c:idx val="9"/>
              <c:layout>
                <c:manualLayout>
                  <c:x val="-3.6063884595569293E-2"/>
                  <c:y val="-5.85958005249343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778-4323-B18B-BCD8EBB3AC48}"/>
                </c:ext>
              </c:extLst>
            </c:dLbl>
            <c:dLbl>
              <c:idx val="10"/>
              <c:layout>
                <c:manualLayout>
                  <c:x val="-1.1334363730036065E-2"/>
                  <c:y val="3.132594536794011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778-4323-B18B-BCD8EBB3AC4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00B050"/>
                </a:solidFill>
                <a:prstDash val="sysDot"/>
              </a:ln>
              <a:effectLst/>
            </c:spPr>
            <c:trendlineType val="linear"/>
            <c:dispRSqr val="0"/>
            <c:dispEq val="0"/>
          </c:trendline>
          <c:cat>
            <c:strRef>
              <c:f>Pivots!$A$82:$A$92</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Pivots!$B$98:$B$108</c:f>
              <c:numCache>
                <c:formatCode>0.00</c:formatCode>
                <c:ptCount val="11"/>
                <c:pt idx="0">
                  <c:v>2.19</c:v>
                </c:pt>
                <c:pt idx="1">
                  <c:v>0.78</c:v>
                </c:pt>
                <c:pt idx="2">
                  <c:v>3.4</c:v>
                </c:pt>
                <c:pt idx="3">
                  <c:v>0.74</c:v>
                </c:pt>
                <c:pt idx="4">
                  <c:v>3.23</c:v>
                </c:pt>
                <c:pt idx="5">
                  <c:v>3.93</c:v>
                </c:pt>
                <c:pt idx="6">
                  <c:v>4.38</c:v>
                </c:pt>
                <c:pt idx="7">
                  <c:v>0.53</c:v>
                </c:pt>
                <c:pt idx="8">
                  <c:v>0.95</c:v>
                </c:pt>
                <c:pt idx="9">
                  <c:v>3.71</c:v>
                </c:pt>
                <c:pt idx="10">
                  <c:v>0.7</c:v>
                </c:pt>
              </c:numCache>
            </c:numRef>
          </c:val>
          <c:smooth val="0"/>
          <c:extLst>
            <c:ext xmlns:c16="http://schemas.microsoft.com/office/drawing/2014/chart" uri="{C3380CC4-5D6E-409C-BE32-E72D297353CC}">
              <c16:uniqueId val="{00000000-4778-4323-B18B-BCD8EBB3AC48}"/>
            </c:ext>
          </c:extLst>
        </c:ser>
        <c:dLbls>
          <c:dLblPos val="t"/>
          <c:showLegendKey val="0"/>
          <c:showVal val="1"/>
          <c:showCatName val="0"/>
          <c:showSerName val="0"/>
          <c:showPercent val="0"/>
          <c:showBubbleSize val="0"/>
        </c:dLbls>
        <c:marker val="1"/>
        <c:smooth val="0"/>
        <c:axId val="614324927"/>
        <c:axId val="1360640639"/>
      </c:lineChart>
      <c:catAx>
        <c:axId val="6143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0640639"/>
        <c:crosses val="autoZero"/>
        <c:auto val="1"/>
        <c:lblAlgn val="ctr"/>
        <c:lblOffset val="100"/>
        <c:noMultiLvlLbl val="0"/>
      </c:catAx>
      <c:valAx>
        <c:axId val="1360640639"/>
        <c:scaling>
          <c:orientation val="minMax"/>
        </c:scaling>
        <c:delete val="1"/>
        <c:axPos val="l"/>
        <c:numFmt formatCode="0.00" sourceLinked="1"/>
        <c:majorTickMark val="none"/>
        <c:minorTickMark val="none"/>
        <c:tickLblPos val="nextTo"/>
        <c:crossAx val="61432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[ITSM Performance Dashboard.xlsx]Pivots!PivotTable11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Pivots!$A$58:$A$69</c:f>
              <c:strCache>
                <c:ptCount val="11"/>
                <c:pt idx="0">
                  <c:v>Special Investigation</c:v>
                </c:pt>
                <c:pt idx="1">
                  <c:v>Scheduled Testing</c:v>
                </c:pt>
                <c:pt idx="2">
                  <c:v>Request to check Link Status</c:v>
                </c:pt>
                <c:pt idx="3">
                  <c:v>Packet drops</c:v>
                </c:pt>
                <c:pt idx="4">
                  <c:v>Link running errors</c:v>
                </c:pt>
                <c:pt idx="5">
                  <c:v>Link Flapping</c:v>
                </c:pt>
                <c:pt idx="6">
                  <c:v>Link Down</c:v>
                </c:pt>
                <c:pt idx="7">
                  <c:v>Link connectivity slow</c:v>
                </c:pt>
                <c:pt idx="8">
                  <c:v>Iris Automated Report</c:v>
                </c:pt>
                <c:pt idx="9">
                  <c:v>Internal communication</c:v>
                </c:pt>
                <c:pt idx="10">
                  <c:v>Configuration</c:v>
                </c:pt>
              </c:strCache>
            </c:strRef>
          </c:cat>
          <c:val>
            <c:numRef>
              <c:f>Pivots!$B$58:$B$69</c:f>
              <c:numCache>
                <c:formatCode>General</c:formatCode>
                <c:ptCount val="11"/>
                <c:pt idx="0">
                  <c:v>14</c:v>
                </c:pt>
                <c:pt idx="1">
                  <c:v>1</c:v>
                </c:pt>
                <c:pt idx="2">
                  <c:v>2</c:v>
                </c:pt>
                <c:pt idx="3">
                  <c:v>12</c:v>
                </c:pt>
                <c:pt idx="4">
                  <c:v>1</c:v>
                </c:pt>
                <c:pt idx="5">
                  <c:v>6</c:v>
                </c:pt>
                <c:pt idx="6">
                  <c:v>678</c:v>
                </c:pt>
                <c:pt idx="7">
                  <c:v>1</c:v>
                </c:pt>
                <c:pt idx="8">
                  <c:v>12</c:v>
                </c:pt>
                <c:pt idx="9">
                  <c:v>9</c:v>
                </c:pt>
                <c:pt idx="10">
                  <c:v>2</c:v>
                </c:pt>
              </c:numCache>
            </c:numRef>
          </c:val>
          <c:extLst>
            <c:ext xmlns:c16="http://schemas.microsoft.com/office/drawing/2014/chart" uri="{C3380CC4-5D6E-409C-BE32-E72D297353CC}">
              <c16:uniqueId val="{00000000-63FA-4281-BE28-4B343D210A63}"/>
            </c:ext>
          </c:extLst>
        </c:ser>
        <c:dLbls>
          <c:dLblPos val="outEnd"/>
          <c:showLegendKey val="0"/>
          <c:showVal val="1"/>
          <c:showCatName val="0"/>
          <c:showSerName val="0"/>
          <c:showPercent val="0"/>
          <c:showBubbleSize val="0"/>
        </c:dLbls>
        <c:gapWidth val="100"/>
        <c:overlap val="-27"/>
        <c:axId val="1318128432"/>
        <c:axId val="1233216960"/>
      </c:barChart>
      <c:catAx>
        <c:axId val="131812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3216960"/>
        <c:crosses val="autoZero"/>
        <c:auto val="1"/>
        <c:lblAlgn val="ctr"/>
        <c:lblOffset val="100"/>
        <c:noMultiLvlLbl val="0"/>
      </c:catAx>
      <c:valAx>
        <c:axId val="1233216960"/>
        <c:scaling>
          <c:orientation val="minMax"/>
        </c:scaling>
        <c:delete val="1"/>
        <c:axPos val="l"/>
        <c:numFmt formatCode="General" sourceLinked="1"/>
        <c:majorTickMark val="none"/>
        <c:minorTickMark val="none"/>
        <c:tickLblPos val="nextTo"/>
        <c:crossAx val="131812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Free</a:t>
            </a:r>
            <a:r>
              <a:rPr lang="en-US" sz="900" b="1" baseline="0"/>
              <a:t> State </a:t>
            </a:r>
            <a:endParaRPr lang="en-US" sz="900" b="1"/>
          </a:p>
        </c:rich>
      </c:tx>
      <c:layout>
        <c:manualLayout>
          <c:xMode val="edge"/>
          <c:yMode val="edge"/>
          <c:x val="0.246309025465868"/>
          <c:y val="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Pivots!$A$114</c:f>
              <c:strCache>
                <c:ptCount val="1"/>
                <c:pt idx="0">
                  <c:v>E14617 Ezakheni Industrial Estate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Pivots!$B$113:$L$113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Pivots!$B$114:$L$114</c:f>
              <c:numCache>
                <c:formatCode>0%</c:formatCode>
                <c:ptCount val="11"/>
                <c:pt idx="0">
                  <c:v>1</c:v>
                </c:pt>
                <c:pt idx="1">
                  <c:v>1</c:v>
                </c:pt>
                <c:pt idx="2" formatCode="0.00%">
                  <c:v>0.99029999999999996</c:v>
                </c:pt>
                <c:pt idx="3" formatCode="0.00%">
                  <c:v>0.99209999999999998</c:v>
                </c:pt>
                <c:pt idx="4" formatCode="0.00%">
                  <c:v>0.99880000000000002</c:v>
                </c:pt>
                <c:pt idx="5">
                  <c:v>1</c:v>
                </c:pt>
                <c:pt idx="6">
                  <c:v>1</c:v>
                </c:pt>
                <c:pt idx="7" formatCode="0.00%">
                  <c:v>0.99960000000000004</c:v>
                </c:pt>
                <c:pt idx="8">
                  <c:v>1</c:v>
                </c:pt>
                <c:pt idx="9">
                  <c:v>1</c:v>
                </c:pt>
                <c:pt idx="10">
                  <c:v>1</c:v>
                </c:pt>
              </c:numCache>
            </c:numRef>
          </c:val>
          <c:extLst>
            <c:ext xmlns:c16="http://schemas.microsoft.com/office/drawing/2014/chart" uri="{C3380CC4-5D6E-409C-BE32-E72D297353CC}">
              <c16:uniqueId val="{00000000-4B39-4F3C-A15D-A8DF66F3E649}"/>
            </c:ext>
          </c:extLst>
        </c:ser>
        <c:dLbls>
          <c:dLblPos val="outEnd"/>
          <c:showLegendKey val="0"/>
          <c:showVal val="1"/>
          <c:showCatName val="0"/>
          <c:showSerName val="0"/>
          <c:showPercent val="0"/>
          <c:showBubbleSize val="0"/>
        </c:dLbls>
        <c:gapWidth val="150"/>
        <c:axId val="649579216"/>
        <c:axId val="1910457040"/>
      </c:barChart>
      <c:scatterChart>
        <c:scatterStyle val="lineMarker"/>
        <c:varyColors val="0"/>
        <c:ser>
          <c:idx val="1"/>
          <c:order val="1"/>
          <c:tx>
            <c:v>Target</c:v>
          </c:tx>
          <c:spPr>
            <a:ln w="25400" cap="rnd">
              <a:noFill/>
              <a:round/>
            </a:ln>
            <a:effectLst/>
          </c:spPr>
          <c:marker>
            <c:symbol val="none"/>
          </c:marker>
          <c:dLbls>
            <c:dLbl>
              <c:idx val="0"/>
              <c:layout>
                <c:manualLayout>
                  <c:x val="-6.1835767609499825E-2"/>
                  <c:y val="-0.208333333333333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10-4592-AD1B-C74B9FB779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fixedVal"/>
            <c:noEndCap val="1"/>
            <c:val val="11"/>
            <c:spPr>
              <a:noFill/>
              <a:ln w="22225" cap="flat" cmpd="sng" algn="ctr">
                <a:solidFill>
                  <a:srgbClr val="FF0000"/>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Lit>
              <c:formatCode>General</c:formatCode>
              <c:ptCount val="1"/>
              <c:pt idx="0">
                <c:v>0.5</c:v>
              </c:pt>
            </c:numLit>
          </c:xVal>
          <c:yVal>
            <c:numRef>
              <c:f>Pivots!$M$114</c:f>
              <c:numCache>
                <c:formatCode>0.00%</c:formatCode>
                <c:ptCount val="1"/>
                <c:pt idx="0">
                  <c:v>0.999</c:v>
                </c:pt>
              </c:numCache>
            </c:numRef>
          </c:yVal>
          <c:smooth val="0"/>
          <c:extLst>
            <c:ext xmlns:c16="http://schemas.microsoft.com/office/drawing/2014/chart" uri="{C3380CC4-5D6E-409C-BE32-E72D297353CC}">
              <c16:uniqueId val="{00000001-A210-4592-AD1B-C74B9FB779E3}"/>
            </c:ext>
          </c:extLst>
        </c:ser>
        <c:dLbls>
          <c:showLegendKey val="0"/>
          <c:showVal val="0"/>
          <c:showCatName val="0"/>
          <c:showSerName val="0"/>
          <c:showPercent val="0"/>
          <c:showBubbleSize val="0"/>
        </c:dLbls>
        <c:axId val="649579216"/>
        <c:axId val="1910457040"/>
      </c:scatterChart>
      <c:catAx>
        <c:axId val="6495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57040"/>
        <c:crosses val="autoZero"/>
        <c:auto val="1"/>
        <c:lblAlgn val="ctr"/>
        <c:lblOffset val="100"/>
        <c:noMultiLvlLbl val="0"/>
      </c:catAx>
      <c:valAx>
        <c:axId val="1910457040"/>
        <c:scaling>
          <c:orientation val="minMax"/>
        </c:scaling>
        <c:delete val="1"/>
        <c:axPos val="l"/>
        <c:numFmt formatCode="0%" sourceLinked="1"/>
        <c:majorTickMark val="none"/>
        <c:minorTickMark val="none"/>
        <c:tickLblPos val="nextTo"/>
        <c:crossAx val="64957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Gauteng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Pivots!$A$115</c:f>
              <c:strCache>
                <c:ptCount val="1"/>
                <c:pt idx="0">
                  <c:v>E14618 Power Centre</c:v>
                </c:pt>
              </c:strCache>
            </c:strRef>
          </c:tx>
          <c:spPr>
            <a:solidFill>
              <a:schemeClr val="accent1"/>
            </a:solidFill>
            <a:ln>
              <a:noFill/>
            </a:ln>
            <a:effectLst/>
          </c:spPr>
          <c:invertIfNegative val="0"/>
          <c:dLbls>
            <c:dLbl>
              <c:idx val="0"/>
              <c:layout>
                <c:manualLayout>
                  <c:x val="-2.8542294607850061E-2"/>
                  <c:y val="-4.23280658406953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FD-437D-8EC7-633C6D3CF1C9}"/>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Pivots!$B$113:$L$113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Pivots!$B$115:$L$115</c:f>
              <c:numCache>
                <c:formatCode>0%</c:formatCode>
                <c:ptCount val="11"/>
                <c:pt idx="0" formatCode="0.00%">
                  <c:v>0.99180000000000001</c:v>
                </c:pt>
                <c:pt idx="1">
                  <c:v>1</c:v>
                </c:pt>
                <c:pt idx="2" formatCode="0.00%">
                  <c:v>0.97340000000000004</c:v>
                </c:pt>
                <c:pt idx="3" formatCode="0.00%">
                  <c:v>0.99739999999999995</c:v>
                </c:pt>
                <c:pt idx="4">
                  <c:v>1</c:v>
                </c:pt>
                <c:pt idx="5" formatCode="0.00%">
                  <c:v>0.95109999999999995</c:v>
                </c:pt>
                <c:pt idx="6">
                  <c:v>1</c:v>
                </c:pt>
                <c:pt idx="7" formatCode="0.00%">
                  <c:v>0.93779999999999997</c:v>
                </c:pt>
                <c:pt idx="8">
                  <c:v>1</c:v>
                </c:pt>
                <c:pt idx="9" formatCode="0.00%">
                  <c:v>0.94969999999999999</c:v>
                </c:pt>
                <c:pt idx="10" formatCode="0.00%">
                  <c:v>0.97509999999999997</c:v>
                </c:pt>
              </c:numCache>
            </c:numRef>
          </c:val>
          <c:extLst>
            <c:ext xmlns:c16="http://schemas.microsoft.com/office/drawing/2014/chart" uri="{C3380CC4-5D6E-409C-BE32-E72D297353CC}">
              <c16:uniqueId val="{00000000-9DEF-4C5E-B497-380E2AA96A47}"/>
            </c:ext>
          </c:extLst>
        </c:ser>
        <c:dLbls>
          <c:dLblPos val="outEnd"/>
          <c:showLegendKey val="0"/>
          <c:showVal val="1"/>
          <c:showCatName val="0"/>
          <c:showSerName val="0"/>
          <c:showPercent val="0"/>
          <c:showBubbleSize val="0"/>
        </c:dLbls>
        <c:gapWidth val="150"/>
        <c:axId val="649579216"/>
        <c:axId val="1910457040"/>
      </c:barChart>
      <c:scatterChart>
        <c:scatterStyle val="lineMarker"/>
        <c:varyColors val="0"/>
        <c:ser>
          <c:idx val="1"/>
          <c:order val="1"/>
          <c:tx>
            <c:v>Target</c:v>
          </c:tx>
          <c:spPr>
            <a:ln w="25400" cap="rnd">
              <a:noFill/>
              <a:round/>
            </a:ln>
            <a:effectLst/>
          </c:spPr>
          <c:marker>
            <c:symbol val="none"/>
          </c:marker>
          <c:dLbls>
            <c:dLbl>
              <c:idx val="0"/>
              <c:layout>
                <c:manualLayout>
                  <c:x val="0"/>
                  <c:y val="-0.169312263362781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4FD-437D-8EC7-633C6D3CF1C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fixedVal"/>
            <c:noEndCap val="1"/>
            <c:val val="11"/>
            <c:spPr>
              <a:noFill/>
              <a:ln w="22225" cap="flat" cmpd="sng" algn="ctr">
                <a:solidFill>
                  <a:srgbClr val="FF0000"/>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Lit>
              <c:formatCode>General</c:formatCode>
              <c:ptCount val="1"/>
              <c:pt idx="0">
                <c:v>0.5</c:v>
              </c:pt>
            </c:numLit>
          </c:xVal>
          <c:yVal>
            <c:numRef>
              <c:f>Pivots!$M$115</c:f>
              <c:numCache>
                <c:formatCode>0.00%</c:formatCode>
                <c:ptCount val="1"/>
                <c:pt idx="0">
                  <c:v>0.999</c:v>
                </c:pt>
              </c:numCache>
            </c:numRef>
          </c:yVal>
          <c:smooth val="0"/>
          <c:extLst>
            <c:ext xmlns:c16="http://schemas.microsoft.com/office/drawing/2014/chart" uri="{C3380CC4-5D6E-409C-BE32-E72D297353CC}">
              <c16:uniqueId val="{00000000-24FD-437D-8EC7-633C6D3CF1C9}"/>
            </c:ext>
          </c:extLst>
        </c:ser>
        <c:dLbls>
          <c:showLegendKey val="0"/>
          <c:showVal val="0"/>
          <c:showCatName val="0"/>
          <c:showSerName val="0"/>
          <c:showPercent val="0"/>
          <c:showBubbleSize val="0"/>
        </c:dLbls>
        <c:axId val="649579216"/>
        <c:axId val="1910457040"/>
      </c:scatterChart>
      <c:catAx>
        <c:axId val="6495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57040"/>
        <c:crosses val="autoZero"/>
        <c:auto val="1"/>
        <c:lblAlgn val="ctr"/>
        <c:lblOffset val="100"/>
        <c:noMultiLvlLbl val="0"/>
      </c:catAx>
      <c:valAx>
        <c:axId val="1910457040"/>
        <c:scaling>
          <c:orientation val="minMax"/>
        </c:scaling>
        <c:delete val="1"/>
        <c:axPos val="l"/>
        <c:numFmt formatCode="0.00%" sourceLinked="1"/>
        <c:majorTickMark val="none"/>
        <c:minorTickMark val="none"/>
        <c:tickLblPos val="nextTo"/>
        <c:crossAx val="64957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900" b="1"/>
              <a:t>Mpumalanga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Pivots!$A$116</c:f>
              <c:strCache>
                <c:ptCount val="1"/>
                <c:pt idx="0">
                  <c:v>E14619 Isithebe Industrial Estate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Pivots!$B$113:$L$113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Pivots!$B$116:$L$116</c:f>
              <c:numCache>
                <c:formatCode>0%</c:formatCode>
                <c:ptCount val="11"/>
                <c:pt idx="0" formatCode="0.00%">
                  <c:v>0.91859999999999997</c:v>
                </c:pt>
                <c:pt idx="1">
                  <c:v>1</c:v>
                </c:pt>
                <c:pt idx="2" formatCode="0.00%">
                  <c:v>0.99029999999999996</c:v>
                </c:pt>
                <c:pt idx="3" formatCode="0.00%">
                  <c:v>0.98609999999999998</c:v>
                </c:pt>
                <c:pt idx="4" formatCode="0.00%">
                  <c:v>0.99150000000000005</c:v>
                </c:pt>
                <c:pt idx="5">
                  <c:v>1</c:v>
                </c:pt>
                <c:pt idx="6" formatCode="0.00%">
                  <c:v>0.99990000000000001</c:v>
                </c:pt>
                <c:pt idx="7">
                  <c:v>1</c:v>
                </c:pt>
                <c:pt idx="8">
                  <c:v>1</c:v>
                </c:pt>
                <c:pt idx="9">
                  <c:v>1</c:v>
                </c:pt>
                <c:pt idx="10" formatCode="0.00%">
                  <c:v>0.99199999999999999</c:v>
                </c:pt>
              </c:numCache>
            </c:numRef>
          </c:val>
          <c:extLst>
            <c:ext xmlns:c16="http://schemas.microsoft.com/office/drawing/2014/chart" uri="{C3380CC4-5D6E-409C-BE32-E72D297353CC}">
              <c16:uniqueId val="{00000000-6B88-4BAE-B5BB-FF45F07A1A56}"/>
            </c:ext>
          </c:extLst>
        </c:ser>
        <c:dLbls>
          <c:dLblPos val="outEnd"/>
          <c:showLegendKey val="0"/>
          <c:showVal val="1"/>
          <c:showCatName val="0"/>
          <c:showSerName val="0"/>
          <c:showPercent val="0"/>
          <c:showBubbleSize val="0"/>
        </c:dLbls>
        <c:gapWidth val="150"/>
        <c:axId val="649579216"/>
        <c:axId val="1910457040"/>
      </c:barChart>
      <c:scatterChart>
        <c:scatterStyle val="lineMarker"/>
        <c:varyColors val="0"/>
        <c:ser>
          <c:idx val="1"/>
          <c:order val="1"/>
          <c:tx>
            <c:v>Target</c:v>
          </c:tx>
          <c:spPr>
            <a:ln w="25400" cap="rnd">
              <a:noFill/>
              <a:round/>
            </a:ln>
            <a:effectLst/>
          </c:spPr>
          <c:marker>
            <c:symbol val="none"/>
          </c:marker>
          <c:dLbls>
            <c:dLbl>
              <c:idx val="0"/>
              <c:layout>
                <c:manualLayout>
                  <c:x val="-4.9910873440285206E-2"/>
                  <c:y val="-0.12121212121212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0B-469A-BE51-3FAD80FE72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fixedVal"/>
            <c:noEndCap val="1"/>
            <c:val val="11"/>
            <c:spPr>
              <a:noFill/>
              <a:ln w="22225" cap="flat" cmpd="sng" algn="ctr">
                <a:solidFill>
                  <a:srgbClr val="FF0000"/>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Lit>
              <c:formatCode>General</c:formatCode>
              <c:ptCount val="1"/>
              <c:pt idx="0">
                <c:v>0.5</c:v>
              </c:pt>
            </c:numLit>
          </c:xVal>
          <c:yVal>
            <c:numRef>
              <c:f>Pivots!$M$116</c:f>
              <c:numCache>
                <c:formatCode>0.00%</c:formatCode>
                <c:ptCount val="1"/>
                <c:pt idx="0">
                  <c:v>0.999</c:v>
                </c:pt>
              </c:numCache>
            </c:numRef>
          </c:yVal>
          <c:smooth val="0"/>
          <c:extLst>
            <c:ext xmlns:c16="http://schemas.microsoft.com/office/drawing/2014/chart" uri="{C3380CC4-5D6E-409C-BE32-E72D297353CC}">
              <c16:uniqueId val="{00000000-020B-469A-BE51-3FAD80FE724F}"/>
            </c:ext>
          </c:extLst>
        </c:ser>
        <c:dLbls>
          <c:showLegendKey val="0"/>
          <c:showVal val="0"/>
          <c:showCatName val="0"/>
          <c:showSerName val="0"/>
          <c:showPercent val="0"/>
          <c:showBubbleSize val="0"/>
        </c:dLbls>
        <c:axId val="649579216"/>
        <c:axId val="1910457040"/>
      </c:scatterChart>
      <c:catAx>
        <c:axId val="6495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57040"/>
        <c:crosses val="autoZero"/>
        <c:auto val="1"/>
        <c:lblAlgn val="ctr"/>
        <c:lblOffset val="100"/>
        <c:noMultiLvlLbl val="0"/>
      </c:catAx>
      <c:valAx>
        <c:axId val="1910457040"/>
        <c:scaling>
          <c:orientation val="minMax"/>
        </c:scaling>
        <c:delete val="1"/>
        <c:axPos val="l"/>
        <c:numFmt formatCode="0.00%" sourceLinked="1"/>
        <c:majorTickMark val="none"/>
        <c:minorTickMark val="none"/>
        <c:tickLblPos val="nextTo"/>
        <c:crossAx val="64957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900" b="1"/>
              <a:t>Limpopo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Pivots!$A$117</c:f>
              <c:strCache>
                <c:ptCount val="1"/>
                <c:pt idx="0">
                  <c:v>E14623 Bulk Buying Warehouse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Pivots!$B$113:$L$113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Pivots!$B$117:$L$117</c:f>
              <c:numCache>
                <c:formatCode>0.00%</c:formatCode>
                <c:ptCount val="11"/>
                <c:pt idx="0">
                  <c:v>0.86170000000000002</c:v>
                </c:pt>
                <c:pt idx="1">
                  <c:v>0.99580000000000002</c:v>
                </c:pt>
                <c:pt idx="2">
                  <c:v>0.98550000000000004</c:v>
                </c:pt>
                <c:pt idx="3">
                  <c:v>0.98740000000000006</c:v>
                </c:pt>
                <c:pt idx="4">
                  <c:v>0.98850000000000005</c:v>
                </c:pt>
                <c:pt idx="5" formatCode="0%">
                  <c:v>1</c:v>
                </c:pt>
                <c:pt idx="6">
                  <c:v>0.99960000000000004</c:v>
                </c:pt>
                <c:pt idx="7" formatCode="0%">
                  <c:v>1</c:v>
                </c:pt>
                <c:pt idx="8" formatCode="0%">
                  <c:v>1</c:v>
                </c:pt>
                <c:pt idx="9" formatCode="0%">
                  <c:v>1</c:v>
                </c:pt>
                <c:pt idx="10" formatCode="0%">
                  <c:v>1</c:v>
                </c:pt>
              </c:numCache>
            </c:numRef>
          </c:val>
          <c:extLst>
            <c:ext xmlns:c16="http://schemas.microsoft.com/office/drawing/2014/chart" uri="{C3380CC4-5D6E-409C-BE32-E72D297353CC}">
              <c16:uniqueId val="{00000000-33F5-4C15-BA4C-A13E8BB0CABD}"/>
            </c:ext>
          </c:extLst>
        </c:ser>
        <c:dLbls>
          <c:dLblPos val="outEnd"/>
          <c:showLegendKey val="0"/>
          <c:showVal val="1"/>
          <c:showCatName val="0"/>
          <c:showSerName val="0"/>
          <c:showPercent val="0"/>
          <c:showBubbleSize val="0"/>
        </c:dLbls>
        <c:gapWidth val="150"/>
        <c:axId val="649579216"/>
        <c:axId val="1910457040"/>
      </c:barChart>
      <c:scatterChart>
        <c:scatterStyle val="lineMarker"/>
        <c:varyColors val="0"/>
        <c:ser>
          <c:idx val="1"/>
          <c:order val="1"/>
          <c:tx>
            <c:v>Target</c:v>
          </c:tx>
          <c:spPr>
            <a:ln w="25400" cap="rnd">
              <a:noFill/>
              <a:round/>
            </a:ln>
            <a:effectLst/>
          </c:spPr>
          <c:marker>
            <c:symbol val="none"/>
          </c:marker>
          <c:dLbls>
            <c:dLbl>
              <c:idx val="0"/>
              <c:layout>
                <c:manualLayout>
                  <c:x val="-2.9795158286778398E-2"/>
                  <c:y val="-0.133333333333333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8C-4CA4-802F-D73887F4AB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fixedVal"/>
            <c:noEndCap val="1"/>
            <c:val val="11"/>
            <c:spPr>
              <a:noFill/>
              <a:ln w="22225" cap="flat" cmpd="sng" algn="ctr">
                <a:solidFill>
                  <a:srgbClr val="FF0000"/>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Lit>
              <c:formatCode>General</c:formatCode>
              <c:ptCount val="1"/>
              <c:pt idx="0">
                <c:v>0.5</c:v>
              </c:pt>
            </c:numLit>
          </c:xVal>
          <c:yVal>
            <c:numRef>
              <c:f>Pivots!$M$116</c:f>
              <c:numCache>
                <c:formatCode>0.00%</c:formatCode>
                <c:ptCount val="1"/>
                <c:pt idx="0">
                  <c:v>0.999</c:v>
                </c:pt>
              </c:numCache>
            </c:numRef>
          </c:yVal>
          <c:smooth val="0"/>
          <c:extLst>
            <c:ext xmlns:c16="http://schemas.microsoft.com/office/drawing/2014/chart" uri="{C3380CC4-5D6E-409C-BE32-E72D297353CC}">
              <c16:uniqueId val="{00000000-848C-4CA4-802F-D73887F4AB43}"/>
            </c:ext>
          </c:extLst>
        </c:ser>
        <c:dLbls>
          <c:showLegendKey val="0"/>
          <c:showVal val="0"/>
          <c:showCatName val="0"/>
          <c:showSerName val="0"/>
          <c:showPercent val="0"/>
          <c:showBubbleSize val="0"/>
        </c:dLbls>
        <c:axId val="649579216"/>
        <c:axId val="1910457040"/>
      </c:scatterChart>
      <c:catAx>
        <c:axId val="6495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57040"/>
        <c:crosses val="autoZero"/>
        <c:auto val="1"/>
        <c:lblAlgn val="ctr"/>
        <c:lblOffset val="100"/>
        <c:noMultiLvlLbl val="0"/>
      </c:catAx>
      <c:valAx>
        <c:axId val="1910457040"/>
        <c:scaling>
          <c:orientation val="minMax"/>
        </c:scaling>
        <c:delete val="1"/>
        <c:axPos val="l"/>
        <c:numFmt formatCode="0.00%" sourceLinked="1"/>
        <c:majorTickMark val="none"/>
        <c:minorTickMark val="none"/>
        <c:tickLblPos val="nextTo"/>
        <c:crossAx val="64957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900" b="1"/>
              <a:t>Kwazulu-Natal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Pivots!$A$118</c:f>
              <c:strCache>
                <c:ptCount val="1"/>
                <c:pt idx="0">
                  <c:v>E14624 Madadeni Industrial Estate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Pivots!$B$113:$L$113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Pivots!$B$118:$L$118</c:f>
              <c:numCache>
                <c:formatCode>0%</c:formatCode>
                <c:ptCount val="11"/>
                <c:pt idx="0">
                  <c:v>1</c:v>
                </c:pt>
                <c:pt idx="1">
                  <c:v>1</c:v>
                </c:pt>
                <c:pt idx="2" formatCode="0.00%">
                  <c:v>0.60140000000000005</c:v>
                </c:pt>
                <c:pt idx="3" formatCode="0.00%">
                  <c:v>0.60780000000000001</c:v>
                </c:pt>
                <c:pt idx="4" formatCode="0.00%">
                  <c:v>0.84279999999999999</c:v>
                </c:pt>
                <c:pt idx="5">
                  <c:v>1</c:v>
                </c:pt>
                <c:pt idx="6" formatCode="0.00%">
                  <c:v>0.99909999999999999</c:v>
                </c:pt>
                <c:pt idx="7" formatCode="0.00%">
                  <c:v>0.99960000000000004</c:v>
                </c:pt>
                <c:pt idx="8" formatCode="0.00%">
                  <c:v>0.98850000000000005</c:v>
                </c:pt>
                <c:pt idx="9">
                  <c:v>1</c:v>
                </c:pt>
                <c:pt idx="10" formatCode="0.00%">
                  <c:v>0.99750000000000005</c:v>
                </c:pt>
              </c:numCache>
            </c:numRef>
          </c:val>
          <c:extLst>
            <c:ext xmlns:c16="http://schemas.microsoft.com/office/drawing/2014/chart" uri="{C3380CC4-5D6E-409C-BE32-E72D297353CC}">
              <c16:uniqueId val="{00000000-5CE1-4B32-B097-6759EC4913B6}"/>
            </c:ext>
          </c:extLst>
        </c:ser>
        <c:dLbls>
          <c:dLblPos val="outEnd"/>
          <c:showLegendKey val="0"/>
          <c:showVal val="1"/>
          <c:showCatName val="0"/>
          <c:showSerName val="0"/>
          <c:showPercent val="0"/>
          <c:showBubbleSize val="0"/>
        </c:dLbls>
        <c:gapWidth val="150"/>
        <c:axId val="649579216"/>
        <c:axId val="1910457040"/>
      </c:barChart>
      <c:scatterChart>
        <c:scatterStyle val="lineMarker"/>
        <c:varyColors val="0"/>
        <c:ser>
          <c:idx val="1"/>
          <c:order val="1"/>
          <c:tx>
            <c:v>Target</c:v>
          </c:tx>
          <c:spPr>
            <a:ln w="25400" cap="rnd">
              <a:noFill/>
              <a:round/>
            </a:ln>
            <a:effectLst/>
          </c:spPr>
          <c:marker>
            <c:symbol val="none"/>
          </c:marker>
          <c:dLbls>
            <c:dLbl>
              <c:idx val="0"/>
              <c:layout>
                <c:manualLayout>
                  <c:x val="-4.7229777588083104E-2"/>
                  <c:y val="-0.161616161616161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A-467B-B819-F3E20FD8F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fixedVal"/>
            <c:noEndCap val="1"/>
            <c:val val="11"/>
            <c:spPr>
              <a:noFill/>
              <a:ln w="22225" cap="flat" cmpd="sng" algn="ctr">
                <a:solidFill>
                  <a:srgbClr val="FF0000"/>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Lit>
              <c:formatCode>General</c:formatCode>
              <c:ptCount val="1"/>
              <c:pt idx="0">
                <c:v>0.5</c:v>
              </c:pt>
            </c:numLit>
          </c:xVal>
          <c:yVal>
            <c:numRef>
              <c:f>Pivots!$M$118</c:f>
              <c:numCache>
                <c:formatCode>0.00%</c:formatCode>
                <c:ptCount val="1"/>
                <c:pt idx="0">
                  <c:v>0.999</c:v>
                </c:pt>
              </c:numCache>
            </c:numRef>
          </c:yVal>
          <c:smooth val="0"/>
          <c:extLst>
            <c:ext xmlns:c16="http://schemas.microsoft.com/office/drawing/2014/chart" uri="{C3380CC4-5D6E-409C-BE32-E72D297353CC}">
              <c16:uniqueId val="{00000000-C72A-467B-B819-F3E20FD8FC49}"/>
            </c:ext>
          </c:extLst>
        </c:ser>
        <c:dLbls>
          <c:showLegendKey val="0"/>
          <c:showVal val="0"/>
          <c:showCatName val="0"/>
          <c:showSerName val="0"/>
          <c:showPercent val="0"/>
          <c:showBubbleSize val="0"/>
        </c:dLbls>
        <c:axId val="649579216"/>
        <c:axId val="1910457040"/>
      </c:scatterChart>
      <c:catAx>
        <c:axId val="6495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57040"/>
        <c:crosses val="autoZero"/>
        <c:auto val="1"/>
        <c:lblAlgn val="ctr"/>
        <c:lblOffset val="100"/>
        <c:noMultiLvlLbl val="0"/>
      </c:catAx>
      <c:valAx>
        <c:axId val="1910457040"/>
        <c:scaling>
          <c:orientation val="minMax"/>
        </c:scaling>
        <c:delete val="1"/>
        <c:axPos val="l"/>
        <c:numFmt formatCode="0%" sourceLinked="1"/>
        <c:majorTickMark val="none"/>
        <c:minorTickMark val="none"/>
        <c:tickLblPos val="nextTo"/>
        <c:crossAx val="64957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900" b="1"/>
              <a:t>Northwest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Pivots!$A$119</c:f>
              <c:strCache>
                <c:ptCount val="1"/>
                <c:pt idx="0">
                  <c:v>E14625 Trade Centre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Pivots!$B$113:$L$113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Pivots!$B$119:$L$119</c:f>
              <c:numCache>
                <c:formatCode>0%</c:formatCode>
                <c:ptCount val="11"/>
                <c:pt idx="0">
                  <c:v>1</c:v>
                </c:pt>
                <c:pt idx="1">
                  <c:v>1</c:v>
                </c:pt>
                <c:pt idx="2">
                  <c:v>1</c:v>
                </c:pt>
                <c:pt idx="3" formatCode="0.00%">
                  <c:v>0.98680000000000001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FD28-4D8F-80F6-924DC4FE0327}"/>
            </c:ext>
          </c:extLst>
        </c:ser>
        <c:dLbls>
          <c:dLblPos val="outEnd"/>
          <c:showLegendKey val="0"/>
          <c:showVal val="1"/>
          <c:showCatName val="0"/>
          <c:showSerName val="0"/>
          <c:showPercent val="0"/>
          <c:showBubbleSize val="0"/>
        </c:dLbls>
        <c:gapWidth val="150"/>
        <c:axId val="649579216"/>
        <c:axId val="1910457040"/>
      </c:barChart>
      <c:scatterChart>
        <c:scatterStyle val="lineMarker"/>
        <c:varyColors val="0"/>
        <c:ser>
          <c:idx val="1"/>
          <c:order val="1"/>
          <c:tx>
            <c:v>Target</c:v>
          </c:tx>
          <c:spPr>
            <a:ln w="25400" cap="rnd">
              <a:noFill/>
              <a:round/>
            </a:ln>
            <a:effectLst/>
          </c:spPr>
          <c:marker>
            <c:symbol val="none"/>
          </c:marker>
          <c:dLbls>
            <c:dLbl>
              <c:idx val="0"/>
              <c:layout>
                <c:manualLayout>
                  <c:x val="-5.6022408963585436E-2"/>
                  <c:y val="-0.181818085411550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B6-4515-AA7A-24853D5CBF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fixedVal"/>
            <c:noEndCap val="1"/>
            <c:val val="11"/>
            <c:spPr>
              <a:noFill/>
              <a:ln w="22225" cap="flat" cmpd="sng" algn="ctr">
                <a:solidFill>
                  <a:srgbClr val="FF0000"/>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Lit>
              <c:formatCode>General</c:formatCode>
              <c:ptCount val="1"/>
              <c:pt idx="0">
                <c:v>0.5</c:v>
              </c:pt>
            </c:numLit>
          </c:xVal>
          <c:yVal>
            <c:numRef>
              <c:f>Pivots!$M$119</c:f>
              <c:numCache>
                <c:formatCode>0.00%</c:formatCode>
                <c:ptCount val="1"/>
                <c:pt idx="0">
                  <c:v>0.999</c:v>
                </c:pt>
              </c:numCache>
            </c:numRef>
          </c:yVal>
          <c:smooth val="0"/>
          <c:extLst>
            <c:ext xmlns:c16="http://schemas.microsoft.com/office/drawing/2014/chart" uri="{C3380CC4-5D6E-409C-BE32-E72D297353CC}">
              <c16:uniqueId val="{00000000-4AB6-4515-AA7A-24853D5CBF5B}"/>
            </c:ext>
          </c:extLst>
        </c:ser>
        <c:dLbls>
          <c:showLegendKey val="0"/>
          <c:showVal val="0"/>
          <c:showCatName val="0"/>
          <c:showSerName val="0"/>
          <c:showPercent val="0"/>
          <c:showBubbleSize val="0"/>
        </c:dLbls>
        <c:axId val="649579216"/>
        <c:axId val="1910457040"/>
      </c:scatterChart>
      <c:catAx>
        <c:axId val="6495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57040"/>
        <c:crosses val="autoZero"/>
        <c:auto val="1"/>
        <c:lblAlgn val="ctr"/>
        <c:lblOffset val="100"/>
        <c:noMultiLvlLbl val="0"/>
      </c:catAx>
      <c:valAx>
        <c:axId val="1910457040"/>
        <c:scaling>
          <c:orientation val="minMax"/>
        </c:scaling>
        <c:delete val="1"/>
        <c:axPos val="l"/>
        <c:numFmt formatCode="0%" sourceLinked="1"/>
        <c:majorTickMark val="none"/>
        <c:minorTickMark val="none"/>
        <c:tickLblPos val="nextTo"/>
        <c:crossAx val="64957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Western</a:t>
            </a:r>
            <a:r>
              <a:rPr lang="en-US" sz="900" b="1" baseline="0"/>
              <a:t> Cape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0512820512820513E-2"/>
          <c:y val="0.17503687951414831"/>
          <c:w val="0.95897435897435901"/>
          <c:h val="0.59918922543441189"/>
        </c:manualLayout>
      </c:layout>
      <c:barChart>
        <c:barDir val="col"/>
        <c:grouping val="clustered"/>
        <c:varyColors val="0"/>
        <c:ser>
          <c:idx val="0"/>
          <c:order val="0"/>
          <c:tx>
            <c:strRef>
              <c:f>Pivots!$A$120</c:f>
              <c:strCache>
                <c:ptCount val="1"/>
                <c:pt idx="0">
                  <c:v>E14957 Long Market PMB Internet</c:v>
                </c:pt>
              </c:strCache>
            </c:strRef>
          </c:tx>
          <c:spPr>
            <a:solidFill>
              <a:schemeClr val="accent1"/>
            </a:solidFill>
            <a:ln>
              <a:noFill/>
            </a:ln>
            <a:effectLst/>
          </c:spPr>
          <c:invertIfNegative val="0"/>
          <c:dLbls>
            <c:dLbl>
              <c:idx val="0"/>
              <c:layout>
                <c:manualLayout>
                  <c:x val="4.2734549061885287E-18"/>
                  <c:y val="5.83941605839415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F6-4689-8337-6B41F0FD3665}"/>
                </c:ext>
              </c:extLst>
            </c:dLbl>
            <c:dLbl>
              <c:idx val="1"/>
              <c:layout>
                <c:manualLayout>
                  <c:x val="0"/>
                  <c:y val="4.86618004866180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FF6-4689-8337-6B41F0FD3665}"/>
                </c:ext>
              </c:extLst>
            </c:dLbl>
            <c:dLbl>
              <c:idx val="2"/>
              <c:layout>
                <c:manualLayout>
                  <c:x val="-3.4187639249508229E-17"/>
                  <c:y val="2.91970802919707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F6-4689-8337-6B41F0FD3665}"/>
                </c:ext>
              </c:extLst>
            </c:dLbl>
            <c:dLbl>
              <c:idx val="3"/>
              <c:layout>
                <c:manualLayout>
                  <c:x val="-3.4187639249508229E-17"/>
                  <c:y val="2.91970802919708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F6-4689-8337-6B41F0FD3665}"/>
                </c:ext>
              </c:extLst>
            </c:dLbl>
            <c:dLbl>
              <c:idx val="4"/>
              <c:layout>
                <c:manualLayout>
                  <c:x val="0"/>
                  <c:y val="6.81265206812652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F6-4689-8337-6B41F0FD3665}"/>
                </c:ext>
              </c:extLst>
            </c:dLbl>
            <c:dLbl>
              <c:idx val="5"/>
              <c:layout>
                <c:manualLayout>
                  <c:x val="-6.8375278499016459E-17"/>
                  <c:y val="6.81265206812652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F6-4689-8337-6B41F0FD3665}"/>
                </c:ext>
              </c:extLst>
            </c:dLbl>
            <c:dLbl>
              <c:idx val="6"/>
              <c:layout>
                <c:manualLayout>
                  <c:x val="1.8648018648017965E-3"/>
                  <c:y val="1.94647201946472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F6-4689-8337-6B41F0FD3665}"/>
                </c:ext>
              </c:extLst>
            </c:dLbl>
            <c:dLbl>
              <c:idx val="7"/>
              <c:layout>
                <c:manualLayout>
                  <c:x val="0"/>
                  <c:y val="2.91970802919708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F6-4689-8337-6B41F0FD3665}"/>
                </c:ext>
              </c:extLst>
            </c:dLbl>
            <c:dLbl>
              <c:idx val="8"/>
              <c:layout>
                <c:manualLayout>
                  <c:x val="0"/>
                  <c:y val="5.83941605839415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FF6-4689-8337-6B41F0FD3665}"/>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Pivots!$B$113:$L$113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Pivots!$B$120:$L$120</c:f>
              <c:numCache>
                <c:formatCode>0.00%</c:formatCode>
                <c:ptCount val="11"/>
                <c:pt idx="0">
                  <c:v>0.98480000000000001</c:v>
                </c:pt>
                <c:pt idx="1">
                  <c:v>0.9819</c:v>
                </c:pt>
                <c:pt idx="2">
                  <c:v>0.94320000000000004</c:v>
                </c:pt>
                <c:pt idx="3">
                  <c:v>0.91869999999999996</c:v>
                </c:pt>
                <c:pt idx="4">
                  <c:v>0.85209999999999997</c:v>
                </c:pt>
                <c:pt idx="5">
                  <c:v>0.80800000000000005</c:v>
                </c:pt>
                <c:pt idx="6">
                  <c:v>0.91920000000000002</c:v>
                </c:pt>
                <c:pt idx="7">
                  <c:v>0.9819</c:v>
                </c:pt>
                <c:pt idx="8">
                  <c:v>0.81850000000000001</c:v>
                </c:pt>
                <c:pt idx="9">
                  <c:v>0.995</c:v>
                </c:pt>
                <c:pt idx="10">
                  <c:v>0.99919999999999998</c:v>
                </c:pt>
              </c:numCache>
            </c:numRef>
          </c:val>
          <c:extLst>
            <c:ext xmlns:c16="http://schemas.microsoft.com/office/drawing/2014/chart" uri="{C3380CC4-5D6E-409C-BE32-E72D297353CC}">
              <c16:uniqueId val="{00000000-AEB9-4253-9E1E-1C502D29F4F3}"/>
            </c:ext>
          </c:extLst>
        </c:ser>
        <c:dLbls>
          <c:dLblPos val="outEnd"/>
          <c:showLegendKey val="0"/>
          <c:showVal val="1"/>
          <c:showCatName val="0"/>
          <c:showSerName val="0"/>
          <c:showPercent val="0"/>
          <c:showBubbleSize val="0"/>
        </c:dLbls>
        <c:gapWidth val="400"/>
        <c:axId val="649579216"/>
        <c:axId val="1910457040"/>
      </c:barChart>
      <c:scatterChart>
        <c:scatterStyle val="lineMarker"/>
        <c:varyColors val="0"/>
        <c:ser>
          <c:idx val="1"/>
          <c:order val="1"/>
          <c:tx>
            <c:v>Target</c:v>
          </c:tx>
          <c:spPr>
            <a:ln w="25400" cap="rnd">
              <a:noFill/>
              <a:round/>
            </a:ln>
            <a:effectLst/>
          </c:spPr>
          <c:marker>
            <c:symbol val="none"/>
          </c:marker>
          <c:dLbls>
            <c:dLbl>
              <c:idx val="0"/>
              <c:layout>
                <c:manualLayout>
                  <c:x val="-2.2377622377622378E-2"/>
                  <c:y val="-0.223844282238442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FF-4C87-BB45-4A278DB3B2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fixedVal"/>
            <c:noEndCap val="1"/>
            <c:val val="11"/>
            <c:spPr>
              <a:noFill/>
              <a:ln w="22225" cap="flat" cmpd="sng" algn="ctr">
                <a:solidFill>
                  <a:srgbClr val="FF0000"/>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Lit>
              <c:formatCode>General</c:formatCode>
              <c:ptCount val="1"/>
              <c:pt idx="0">
                <c:v>0.5</c:v>
              </c:pt>
            </c:numLit>
          </c:xVal>
          <c:yVal>
            <c:numRef>
              <c:f>Pivots!$M$120</c:f>
              <c:numCache>
                <c:formatCode>0.00%</c:formatCode>
                <c:ptCount val="1"/>
                <c:pt idx="0">
                  <c:v>0.99</c:v>
                </c:pt>
              </c:numCache>
            </c:numRef>
          </c:yVal>
          <c:smooth val="0"/>
          <c:extLst>
            <c:ext xmlns:c16="http://schemas.microsoft.com/office/drawing/2014/chart" uri="{C3380CC4-5D6E-409C-BE32-E72D297353CC}">
              <c16:uniqueId val="{00000000-83FF-4C87-BB45-4A278DB3B2AD}"/>
            </c:ext>
          </c:extLst>
        </c:ser>
        <c:dLbls>
          <c:showLegendKey val="0"/>
          <c:showVal val="0"/>
          <c:showCatName val="0"/>
          <c:showSerName val="0"/>
          <c:showPercent val="0"/>
          <c:showBubbleSize val="0"/>
        </c:dLbls>
        <c:axId val="649579216"/>
        <c:axId val="1910457040"/>
      </c:scatterChart>
      <c:catAx>
        <c:axId val="6495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57040"/>
        <c:crosses val="autoZero"/>
        <c:auto val="1"/>
        <c:lblAlgn val="ctr"/>
        <c:lblOffset val="100"/>
        <c:noMultiLvlLbl val="0"/>
      </c:catAx>
      <c:valAx>
        <c:axId val="1910457040"/>
        <c:scaling>
          <c:orientation val="minMax"/>
        </c:scaling>
        <c:delete val="1"/>
        <c:axPos val="l"/>
        <c:numFmt formatCode="0.00%" sourceLinked="1"/>
        <c:majorTickMark val="none"/>
        <c:minorTickMark val="none"/>
        <c:tickLblPos val="nextTo"/>
        <c:crossAx val="64957921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348436"/>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2-4E5E-4607-B20E-AB658715D2D9}"/>
              </c:ext>
            </c:extLst>
          </c:dPt>
          <c:dPt>
            <c:idx val="1"/>
            <c:bubble3D val="0"/>
            <c:spPr>
              <a:solidFill>
                <a:schemeClr val="accent5">
                  <a:lumMod val="75000"/>
                </a:schemeClr>
              </a:solidFill>
              <a:ln w="22225">
                <a:solidFill>
                  <a:schemeClr val="lt1"/>
                </a:solidFill>
              </a:ln>
              <a:effectLst/>
            </c:spPr>
            <c:extLst>
              <c:ext xmlns:c16="http://schemas.microsoft.com/office/drawing/2014/chart" uri="{C3380CC4-5D6E-409C-BE32-E72D297353CC}">
                <c16:uniqueId val="{00000001-4E5E-4607-B20E-AB658715D2D9}"/>
              </c:ext>
            </c:extLst>
          </c:dPt>
          <c:val>
            <c:numRef>
              <c:f>Pivots!$G$29:$G$30</c:f>
              <c:numCache>
                <c:formatCode>0%</c:formatCode>
                <c:ptCount val="2"/>
                <c:pt idx="0">
                  <c:v>1.6260162601626018E-2</c:v>
                </c:pt>
                <c:pt idx="1">
                  <c:v>0.98373983739837401</c:v>
                </c:pt>
              </c:numCache>
            </c:numRef>
          </c:val>
          <c:extLst>
            <c:ext xmlns:c16="http://schemas.microsoft.com/office/drawing/2014/chart" uri="{C3380CC4-5D6E-409C-BE32-E72D297353CC}">
              <c16:uniqueId val="{00000000-4E5E-4607-B20E-AB658715D2D9}"/>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[ITSM Performance Dashboard.xlsx]Pivots!PivotTable7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Pivots!$A$22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B7-44D4-9AB4-71FC192911B1}"/>
              </c:ext>
            </c:extLst>
          </c:dPt>
          <c:cat>
            <c:strRef>
              <c:f>Pivots!$A$23</c:f>
              <c:strCache>
                <c:ptCount val="1"/>
                <c:pt idx="0">
                  <c:v>Total</c:v>
                </c:pt>
              </c:strCache>
            </c:strRef>
          </c:cat>
          <c:val>
            <c:numRef>
              <c:f>Pivots!$A$23</c:f>
              <c:numCache>
                <c:formatCode>General</c:formatCode>
                <c:ptCount val="1"/>
                <c:pt idx="0">
                  <c:v>738</c:v>
                </c:pt>
              </c:numCache>
            </c:numRef>
          </c:val>
          <c:extLst>
            <c:ext xmlns:c16="http://schemas.microsoft.com/office/drawing/2014/chart" uri="{C3380CC4-5D6E-409C-BE32-E72D297353CC}">
              <c16:uniqueId val="{00000000-E90F-439F-8144-563F2902ADC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66-4E3D-A8A5-CBBD6D056694}"/>
              </c:ext>
            </c:extLst>
          </c:dPt>
          <c:cat>
            <c:strRef>
              <c:f>Pivots!$D$72</c:f>
              <c:strCache>
                <c:ptCount val="1"/>
                <c:pt idx="0">
                  <c:v>Service Targets Breached</c:v>
                </c:pt>
              </c:strCache>
            </c:strRef>
          </c:cat>
          <c:val>
            <c:numRef>
              <c:f>Pivots!$D$73</c:f>
              <c:numCache>
                <c:formatCode>0%</c:formatCode>
                <c:ptCount val="1"/>
                <c:pt idx="0">
                  <c:v>2.7100271002710029E-2</c:v>
                </c:pt>
              </c:numCache>
            </c:numRef>
          </c:val>
          <c:extLst>
            <c:ext xmlns:c16="http://schemas.microsoft.com/office/drawing/2014/chart" uri="{C3380CC4-5D6E-409C-BE32-E72D297353CC}">
              <c16:uniqueId val="{00000000-7C5F-4A65-A0D4-1EDA33BF8A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Pivots!$A$82:$A$92</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Pivots!$B$82:$B$92</c:f>
              <c:numCache>
                <c:formatCode>0%</c:formatCode>
                <c:ptCount val="11"/>
                <c:pt idx="0" formatCode="0.00%">
                  <c:v>0.98460000000000003</c:v>
                </c:pt>
                <c:pt idx="1">
                  <c:v>1</c:v>
                </c:pt>
                <c:pt idx="2">
                  <c:v>0.92</c:v>
                </c:pt>
                <c:pt idx="3" formatCode="0.00%">
                  <c:v>0.98280000000000001</c:v>
                </c:pt>
                <c:pt idx="4" formatCode="0.00%">
                  <c:v>0.94289999999999996</c:v>
                </c:pt>
                <c:pt idx="5" formatCode="0.00%">
                  <c:v>0.97619999999999996</c:v>
                </c:pt>
                <c:pt idx="6" formatCode="0.00%">
                  <c:v>0.91669999999999996</c:v>
                </c:pt>
                <c:pt idx="7">
                  <c:v>1</c:v>
                </c:pt>
                <c:pt idx="8" formatCode="0.00%">
                  <c:v>0.98799999999999999</c:v>
                </c:pt>
                <c:pt idx="9" formatCode="0.00%">
                  <c:v>0.9677</c:v>
                </c:pt>
                <c:pt idx="10">
                  <c:v>1</c:v>
                </c:pt>
              </c:numCache>
            </c:numRef>
          </c:val>
          <c:smooth val="0"/>
          <c:extLst>
            <c:ext xmlns:c16="http://schemas.microsoft.com/office/drawing/2014/chart" uri="{C3380CC4-5D6E-409C-BE32-E72D297353CC}">
              <c16:uniqueId val="{00000000-6C1A-438C-B5B7-E18B7F094504}"/>
            </c:ext>
          </c:extLst>
        </c:ser>
        <c:dLbls>
          <c:dLblPos val="t"/>
          <c:showLegendKey val="0"/>
          <c:showVal val="1"/>
          <c:showCatName val="0"/>
          <c:showSerName val="0"/>
          <c:showPercent val="0"/>
          <c:showBubbleSize val="0"/>
        </c:dLbls>
        <c:smooth val="0"/>
        <c:axId val="614324927"/>
        <c:axId val="1360640639"/>
      </c:lineChart>
      <c:catAx>
        <c:axId val="6143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40639"/>
        <c:crosses val="autoZero"/>
        <c:auto val="1"/>
        <c:lblAlgn val="ctr"/>
        <c:lblOffset val="100"/>
        <c:noMultiLvlLbl val="0"/>
      </c:catAx>
      <c:valAx>
        <c:axId val="1360640639"/>
        <c:scaling>
          <c:orientation val="minMax"/>
        </c:scaling>
        <c:delete val="1"/>
        <c:axPos val="l"/>
        <c:numFmt formatCode="0.00%" sourceLinked="1"/>
        <c:majorTickMark val="none"/>
        <c:minorTickMark val="none"/>
        <c:tickLblPos val="nextTo"/>
        <c:crossAx val="61432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Pivots!$B$98:$B$108</c:f>
              <c:strCache>
                <c:ptCount val="11"/>
                <c:pt idx="0">
                  <c:v>2,19</c:v>
                </c:pt>
                <c:pt idx="1">
                  <c:v>0,78</c:v>
                </c:pt>
                <c:pt idx="2">
                  <c:v>3,40</c:v>
                </c:pt>
                <c:pt idx="3">
                  <c:v>0,74</c:v>
                </c:pt>
                <c:pt idx="4">
                  <c:v>3,23</c:v>
                </c:pt>
                <c:pt idx="5">
                  <c:v>3,93</c:v>
                </c:pt>
                <c:pt idx="6">
                  <c:v>4,38</c:v>
                </c:pt>
                <c:pt idx="7">
                  <c:v>0,53</c:v>
                </c:pt>
                <c:pt idx="8">
                  <c:v>0,95</c:v>
                </c:pt>
                <c:pt idx="9">
                  <c:v>3,71</c:v>
                </c:pt>
                <c:pt idx="10">
                  <c:v>0,70</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Pivots!$A$82:$A$92</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Pivots!$B$98:$B$108</c:f>
              <c:numCache>
                <c:formatCode>0.00</c:formatCode>
                <c:ptCount val="11"/>
                <c:pt idx="0">
                  <c:v>2.19</c:v>
                </c:pt>
                <c:pt idx="1">
                  <c:v>0.78</c:v>
                </c:pt>
                <c:pt idx="2">
                  <c:v>3.4</c:v>
                </c:pt>
                <c:pt idx="3">
                  <c:v>0.74</c:v>
                </c:pt>
                <c:pt idx="4">
                  <c:v>3.23</c:v>
                </c:pt>
                <c:pt idx="5">
                  <c:v>3.93</c:v>
                </c:pt>
                <c:pt idx="6">
                  <c:v>4.38</c:v>
                </c:pt>
                <c:pt idx="7">
                  <c:v>0.53</c:v>
                </c:pt>
                <c:pt idx="8">
                  <c:v>0.95</c:v>
                </c:pt>
                <c:pt idx="9">
                  <c:v>3.71</c:v>
                </c:pt>
                <c:pt idx="10">
                  <c:v>0.7</c:v>
                </c:pt>
              </c:numCache>
            </c:numRef>
          </c:val>
          <c:smooth val="0"/>
          <c:extLst>
            <c:ext xmlns:c16="http://schemas.microsoft.com/office/drawing/2014/chart" uri="{C3380CC4-5D6E-409C-BE32-E72D297353CC}">
              <c16:uniqueId val="{00000000-527E-4F7D-9AAF-761865DA8DC7}"/>
            </c:ext>
          </c:extLst>
        </c:ser>
        <c:dLbls>
          <c:dLblPos val="t"/>
          <c:showLegendKey val="0"/>
          <c:showVal val="1"/>
          <c:showCatName val="0"/>
          <c:showSerName val="0"/>
          <c:showPercent val="0"/>
          <c:showBubbleSize val="0"/>
        </c:dLbls>
        <c:smooth val="0"/>
        <c:axId val="614324927"/>
        <c:axId val="1360640639"/>
      </c:lineChart>
      <c:catAx>
        <c:axId val="6143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40639"/>
        <c:crosses val="autoZero"/>
        <c:auto val="1"/>
        <c:lblAlgn val="ctr"/>
        <c:lblOffset val="100"/>
        <c:noMultiLvlLbl val="0"/>
      </c:catAx>
      <c:valAx>
        <c:axId val="1360640639"/>
        <c:scaling>
          <c:orientation val="minMax"/>
        </c:scaling>
        <c:delete val="1"/>
        <c:axPos val="l"/>
        <c:numFmt formatCode="0.00" sourceLinked="1"/>
        <c:majorTickMark val="none"/>
        <c:minorTickMark val="none"/>
        <c:tickLblPos val="nextTo"/>
        <c:crossAx val="61432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900" b="1"/>
              <a:t>E14957 Long Market PMB Internet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Pivots!$A$120</c:f>
              <c:strCache>
                <c:ptCount val="1"/>
                <c:pt idx="0">
                  <c:v>E14957 Long Market PMB Internet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Pivots!$B$113:$L$113</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Pivots!$B$120:$L$120</c:f>
              <c:numCache>
                <c:formatCode>0.00%</c:formatCode>
                <c:ptCount val="11"/>
                <c:pt idx="0">
                  <c:v>0.98480000000000001</c:v>
                </c:pt>
                <c:pt idx="1">
                  <c:v>0.9819</c:v>
                </c:pt>
                <c:pt idx="2">
                  <c:v>0.94320000000000004</c:v>
                </c:pt>
                <c:pt idx="3">
                  <c:v>0.91869999999999996</c:v>
                </c:pt>
                <c:pt idx="4">
                  <c:v>0.85209999999999997</c:v>
                </c:pt>
                <c:pt idx="5">
                  <c:v>0.80800000000000005</c:v>
                </c:pt>
                <c:pt idx="6">
                  <c:v>0.91920000000000002</c:v>
                </c:pt>
                <c:pt idx="7">
                  <c:v>0.9819</c:v>
                </c:pt>
                <c:pt idx="8">
                  <c:v>0.81850000000000001</c:v>
                </c:pt>
                <c:pt idx="9">
                  <c:v>0.995</c:v>
                </c:pt>
                <c:pt idx="10">
                  <c:v>0.99919999999999998</c:v>
                </c:pt>
              </c:numCache>
            </c:numRef>
          </c:val>
          <c:extLst>
            <c:ext xmlns:c16="http://schemas.microsoft.com/office/drawing/2014/chart" uri="{C3380CC4-5D6E-409C-BE32-E72D297353CC}">
              <c16:uniqueId val="{00000000-4D2B-47DF-BEE4-A1F9CE7D78DC}"/>
            </c:ext>
          </c:extLst>
        </c:ser>
        <c:dLbls>
          <c:dLblPos val="outEnd"/>
          <c:showLegendKey val="0"/>
          <c:showVal val="1"/>
          <c:showCatName val="0"/>
          <c:showSerName val="0"/>
          <c:showPercent val="0"/>
          <c:showBubbleSize val="0"/>
        </c:dLbls>
        <c:gapWidth val="150"/>
        <c:axId val="649579216"/>
        <c:axId val="1910457040"/>
      </c:barChart>
      <c:catAx>
        <c:axId val="64957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57040"/>
        <c:crosses val="autoZero"/>
        <c:auto val="1"/>
        <c:lblAlgn val="ctr"/>
        <c:lblOffset val="100"/>
        <c:noMultiLvlLbl val="0"/>
      </c:catAx>
      <c:valAx>
        <c:axId val="1910457040"/>
        <c:scaling>
          <c:orientation val="minMax"/>
        </c:scaling>
        <c:delete val="1"/>
        <c:axPos val="l"/>
        <c:numFmt formatCode="0.00%" sourceLinked="1"/>
        <c:majorTickMark val="none"/>
        <c:minorTickMark val="none"/>
        <c:tickLblPos val="nextTo"/>
        <c:crossAx val="64957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18426086569688"/>
          <c:y val="9.4017030744309352E-2"/>
          <c:w val="0.68549965152661008"/>
          <c:h val="0.77777792733163242"/>
        </c:manualLayout>
      </c:layout>
      <c:doughnutChart>
        <c:varyColors val="1"/>
        <c:ser>
          <c:idx val="0"/>
          <c:order val="0"/>
          <c:spPr>
            <a:solidFill>
              <a:srgbClr val="348436"/>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C86B-4058-8726-5F8C3BA946C6}"/>
              </c:ext>
            </c:extLst>
          </c:dPt>
          <c:dPt>
            <c:idx val="1"/>
            <c:bubble3D val="0"/>
            <c:spPr>
              <a:solidFill>
                <a:schemeClr val="accent5">
                  <a:lumMod val="75000"/>
                </a:schemeClr>
              </a:solidFill>
              <a:ln w="22225">
                <a:solidFill>
                  <a:schemeClr val="lt1"/>
                </a:solidFill>
              </a:ln>
              <a:effectLst/>
            </c:spPr>
            <c:extLst>
              <c:ext xmlns:c16="http://schemas.microsoft.com/office/drawing/2014/chart" uri="{C3380CC4-5D6E-409C-BE32-E72D297353CC}">
                <c16:uniqueId val="{00000003-C86B-4058-8726-5F8C3BA946C6}"/>
              </c:ext>
            </c:extLst>
          </c:dPt>
          <c:val>
            <c:numRef>
              <c:f>Pivots!$E$29:$E$30</c:f>
              <c:numCache>
                <c:formatCode>0%</c:formatCode>
                <c:ptCount val="2"/>
                <c:pt idx="0">
                  <c:v>0.68021680216802172</c:v>
                </c:pt>
                <c:pt idx="1">
                  <c:v>0.31978319783197828</c:v>
                </c:pt>
              </c:numCache>
            </c:numRef>
          </c:val>
          <c:extLst>
            <c:ext xmlns:c16="http://schemas.microsoft.com/office/drawing/2014/chart" uri="{C3380CC4-5D6E-409C-BE32-E72D297353CC}">
              <c16:uniqueId val="{00000004-C86B-4058-8726-5F8C3BA946C6}"/>
            </c:ext>
          </c:extLst>
        </c:ser>
        <c:dLbls>
          <c:showLegendKey val="0"/>
          <c:showVal val="0"/>
          <c:showCatName val="0"/>
          <c:showSerName val="0"/>
          <c:showPercent val="0"/>
          <c:showBubbleSize val="0"/>
          <c:showLeaderLines val="1"/>
        </c:dLbls>
        <c:firstSliceAng val="0"/>
        <c:holeSize val="8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7.xml"/><Relationship Id="rId18" Type="http://schemas.openxmlformats.org/officeDocument/2006/relationships/chart" Target="../charts/chart22.xml"/><Relationship Id="rId3" Type="http://schemas.openxmlformats.org/officeDocument/2006/relationships/chart" Target="../charts/chart9.xml"/><Relationship Id="rId21" Type="http://schemas.openxmlformats.org/officeDocument/2006/relationships/chart" Target="../charts/chart25.xml"/><Relationship Id="rId7" Type="http://schemas.openxmlformats.org/officeDocument/2006/relationships/chart" Target="../charts/chart13.xml"/><Relationship Id="rId12" Type="http://schemas.openxmlformats.org/officeDocument/2006/relationships/chart" Target="../charts/chart16.xml"/><Relationship Id="rId17" Type="http://schemas.openxmlformats.org/officeDocument/2006/relationships/chart" Target="../charts/chart21.xml"/><Relationship Id="rId2" Type="http://schemas.openxmlformats.org/officeDocument/2006/relationships/image" Target="../media/image3.svg"/><Relationship Id="rId16" Type="http://schemas.openxmlformats.org/officeDocument/2006/relationships/chart" Target="../charts/chart20.xml"/><Relationship Id="rId20" Type="http://schemas.openxmlformats.org/officeDocument/2006/relationships/chart" Target="../charts/chart24.xml"/><Relationship Id="rId1" Type="http://schemas.openxmlformats.org/officeDocument/2006/relationships/image" Target="../media/image2.png"/><Relationship Id="rId6" Type="http://schemas.openxmlformats.org/officeDocument/2006/relationships/chart" Target="../charts/chart12.xml"/><Relationship Id="rId11" Type="http://schemas.openxmlformats.org/officeDocument/2006/relationships/chart" Target="../charts/chart15.xml"/><Relationship Id="rId5" Type="http://schemas.openxmlformats.org/officeDocument/2006/relationships/chart" Target="../charts/chart11.xml"/><Relationship Id="rId15" Type="http://schemas.openxmlformats.org/officeDocument/2006/relationships/chart" Target="../charts/chart19.xml"/><Relationship Id="rId10" Type="http://schemas.openxmlformats.org/officeDocument/2006/relationships/image" Target="../media/image5.svg"/><Relationship Id="rId19" Type="http://schemas.openxmlformats.org/officeDocument/2006/relationships/chart" Target="../charts/chart23.xml"/><Relationship Id="rId4" Type="http://schemas.openxmlformats.org/officeDocument/2006/relationships/chart" Target="../charts/chart10.xml"/><Relationship Id="rId9" Type="http://schemas.openxmlformats.org/officeDocument/2006/relationships/image" Target="../media/image4.png"/><Relationship Id="rId14" Type="http://schemas.openxmlformats.org/officeDocument/2006/relationships/chart" Target="../charts/chart18.xml"/><Relationship Id="rId22"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2</xdr:col>
      <xdr:colOff>381000</xdr:colOff>
      <xdr:row>0</xdr:row>
      <xdr:rowOff>119062</xdr:rowOff>
    </xdr:from>
    <xdr:to>
      <xdr:col>7</xdr:col>
      <xdr:colOff>447675</xdr:colOff>
      <xdr:row>15</xdr:row>
      <xdr:rowOff>4762</xdr:rowOff>
    </xdr:to>
    <xdr:graphicFrame macro="">
      <xdr:nvGraphicFramePr>
        <xdr:cNvPr id="12" name="Chart 11">
          <a:extLst>
            <a:ext uri="{FF2B5EF4-FFF2-40B4-BE49-F238E27FC236}">
              <a16:creationId xmlns:a16="http://schemas.microsoft.com/office/drawing/2014/main" id="{AC4C9D07-D9A1-6AF8-CED4-30FC79F8E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400050</xdr:colOff>
      <xdr:row>15</xdr:row>
      <xdr:rowOff>47625</xdr:rowOff>
    </xdr:from>
    <xdr:to>
      <xdr:col>5</xdr:col>
      <xdr:colOff>0</xdr:colOff>
      <xdr:row>20</xdr:row>
      <xdr:rowOff>38100</xdr:rowOff>
    </xdr:to>
    <mc:AlternateContent xmlns:mc="http://schemas.openxmlformats.org/markup-compatibility/2006" xmlns:a14="http://schemas.microsoft.com/office/drawing/2010/main">
      <mc:Choice Requires="a14">
        <xdr:graphicFrame macro="">
          <xdr:nvGraphicFramePr>
            <xdr:cNvPr id="13" name="SERVICE_TYPE">
              <a:extLst>
                <a:ext uri="{FF2B5EF4-FFF2-40B4-BE49-F238E27FC236}">
                  <a16:creationId xmlns:a16="http://schemas.microsoft.com/office/drawing/2014/main" id="{B814E08E-CDCF-585D-0986-49C5BB33482D}"/>
                </a:ext>
              </a:extLst>
            </xdr:cNvPr>
            <xdr:cNvGraphicFramePr/>
          </xdr:nvGraphicFramePr>
          <xdr:xfrm>
            <a:off x="0" y="0"/>
            <a:ext cx="0" cy="0"/>
          </xdr:xfrm>
          <a:graphic>
            <a:graphicData uri="http://schemas.microsoft.com/office/drawing/2010/slicer">
              <sle:slicer xmlns:sle="http://schemas.microsoft.com/office/drawing/2010/slicer" name="SERVICE_TYPE"/>
            </a:graphicData>
          </a:graphic>
        </xdr:graphicFrame>
      </mc:Choice>
      <mc:Fallback xmlns="">
        <xdr:sp macro="" textlink="">
          <xdr:nvSpPr>
            <xdr:cNvPr id="0" name=""/>
            <xdr:cNvSpPr>
              <a:spLocks noTextEdit="1"/>
            </xdr:cNvSpPr>
          </xdr:nvSpPr>
          <xdr:spPr>
            <a:xfrm>
              <a:off x="4352925" y="29051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39</xdr:row>
      <xdr:rowOff>95251</xdr:rowOff>
    </xdr:from>
    <xdr:to>
      <xdr:col>4</xdr:col>
      <xdr:colOff>857250</xdr:colOff>
      <xdr:row>50</xdr:row>
      <xdr:rowOff>1</xdr:rowOff>
    </xdr:to>
    <mc:AlternateContent xmlns:mc="http://schemas.openxmlformats.org/markup-compatibility/2006" xmlns:a14="http://schemas.microsoft.com/office/drawing/2010/main">
      <mc:Choice Requires="a14">
        <xdr:graphicFrame macro="">
          <xdr:nvGraphicFramePr>
            <xdr:cNvPr id="15" name="REPORTED_SOURCE">
              <a:extLst>
                <a:ext uri="{FF2B5EF4-FFF2-40B4-BE49-F238E27FC236}">
                  <a16:creationId xmlns:a16="http://schemas.microsoft.com/office/drawing/2014/main" id="{37DCE362-9A09-7182-FF87-3966FA6BA7C7}"/>
                </a:ext>
              </a:extLst>
            </xdr:cNvPr>
            <xdr:cNvGraphicFramePr/>
          </xdr:nvGraphicFramePr>
          <xdr:xfrm>
            <a:off x="0" y="0"/>
            <a:ext cx="0" cy="0"/>
          </xdr:xfrm>
          <a:graphic>
            <a:graphicData uri="http://schemas.microsoft.com/office/drawing/2010/slicer">
              <sle:slicer xmlns:sle="http://schemas.microsoft.com/office/drawing/2010/slicer" name="REPORTED_SOURCE"/>
            </a:graphicData>
          </a:graphic>
        </xdr:graphicFrame>
      </mc:Choice>
      <mc:Fallback xmlns="">
        <xdr:sp macro="" textlink="">
          <xdr:nvSpPr>
            <xdr:cNvPr id="0" name=""/>
            <xdr:cNvSpPr>
              <a:spLocks noTextEdit="1"/>
            </xdr:cNvSpPr>
          </xdr:nvSpPr>
          <xdr:spPr>
            <a:xfrm>
              <a:off x="4333875" y="7143751"/>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1343025</xdr:colOff>
      <xdr:row>44</xdr:row>
      <xdr:rowOff>9525</xdr:rowOff>
    </xdr:from>
    <xdr:to>
      <xdr:col>6</xdr:col>
      <xdr:colOff>742950</xdr:colOff>
      <xdr:row>55</xdr:row>
      <xdr:rowOff>133350</xdr:rowOff>
    </xdr:to>
    <mc:AlternateContent xmlns:mc="http://schemas.openxmlformats.org/markup-compatibility/2006" xmlns:a14="http://schemas.microsoft.com/office/drawing/2010/main">
      <mc:Choice Requires="a14">
        <xdr:graphicFrame macro="">
          <xdr:nvGraphicFramePr>
            <xdr:cNvPr id="2" name="E_LINE_NUMBER">
              <a:extLst>
                <a:ext uri="{FF2B5EF4-FFF2-40B4-BE49-F238E27FC236}">
                  <a16:creationId xmlns:a16="http://schemas.microsoft.com/office/drawing/2014/main" id="{87138324-CEEC-69B2-D3CA-44DF6BCE07C0}"/>
                </a:ext>
              </a:extLst>
            </xdr:cNvPr>
            <xdr:cNvGraphicFramePr/>
          </xdr:nvGraphicFramePr>
          <xdr:xfrm>
            <a:off x="0" y="0"/>
            <a:ext cx="0" cy="0"/>
          </xdr:xfrm>
          <a:graphic>
            <a:graphicData uri="http://schemas.microsoft.com/office/drawing/2010/slicer">
              <sle:slicer xmlns:sle="http://schemas.microsoft.com/office/drawing/2010/slicer" name="E_LINE_NUMBER"/>
            </a:graphicData>
          </a:graphic>
        </xdr:graphicFrame>
      </mc:Choice>
      <mc:Fallback xmlns="">
        <xdr:sp macro="" textlink="">
          <xdr:nvSpPr>
            <xdr:cNvPr id="0" name=""/>
            <xdr:cNvSpPr>
              <a:spLocks noTextEdit="1"/>
            </xdr:cNvSpPr>
          </xdr:nvSpPr>
          <xdr:spPr>
            <a:xfrm>
              <a:off x="7058025" y="8391525"/>
              <a:ext cx="1828800" cy="22193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561974</xdr:colOff>
      <xdr:row>57</xdr:row>
      <xdr:rowOff>42862</xdr:rowOff>
    </xdr:from>
    <xdr:to>
      <xdr:col>7</xdr:col>
      <xdr:colOff>628650</xdr:colOff>
      <xdr:row>70</xdr:row>
      <xdr:rowOff>19050</xdr:rowOff>
    </xdr:to>
    <xdr:graphicFrame macro="">
      <xdr:nvGraphicFramePr>
        <xdr:cNvPr id="3" name="Chart 2">
          <a:extLst>
            <a:ext uri="{FF2B5EF4-FFF2-40B4-BE49-F238E27FC236}">
              <a16:creationId xmlns:a16="http://schemas.microsoft.com/office/drawing/2014/main" id="{F1F64CE6-DDB6-BCD3-4A58-4A71F1499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27</xdr:row>
      <xdr:rowOff>47624</xdr:rowOff>
    </xdr:from>
    <xdr:to>
      <xdr:col>8</xdr:col>
      <xdr:colOff>857250</xdr:colOff>
      <xdr:row>36</xdr:row>
      <xdr:rowOff>9525</xdr:rowOff>
    </xdr:to>
    <xdr:graphicFrame macro="">
      <xdr:nvGraphicFramePr>
        <xdr:cNvPr id="5" name="Chart 4">
          <a:extLst>
            <a:ext uri="{FF2B5EF4-FFF2-40B4-BE49-F238E27FC236}">
              <a16:creationId xmlns:a16="http://schemas.microsoft.com/office/drawing/2014/main" id="{966F7D40-B93F-ACB9-AF48-7DAD850D9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17</xdr:row>
      <xdr:rowOff>171450</xdr:rowOff>
    </xdr:from>
    <xdr:to>
      <xdr:col>6</xdr:col>
      <xdr:colOff>0</xdr:colOff>
      <xdr:row>25</xdr:row>
      <xdr:rowOff>133350</xdr:rowOff>
    </xdr:to>
    <xdr:graphicFrame macro="">
      <xdr:nvGraphicFramePr>
        <xdr:cNvPr id="22" name="Chart 21">
          <a:extLst>
            <a:ext uri="{FF2B5EF4-FFF2-40B4-BE49-F238E27FC236}">
              <a16:creationId xmlns:a16="http://schemas.microsoft.com/office/drawing/2014/main" id="{0BBA120F-EF25-C468-30D3-4FD4C0DB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942974</xdr:colOff>
      <xdr:row>64</xdr:row>
      <xdr:rowOff>100012</xdr:rowOff>
    </xdr:from>
    <xdr:to>
      <xdr:col>9</xdr:col>
      <xdr:colOff>514349</xdr:colOff>
      <xdr:row>74</xdr:row>
      <xdr:rowOff>142875</xdr:rowOff>
    </xdr:to>
    <xdr:graphicFrame macro="">
      <xdr:nvGraphicFramePr>
        <xdr:cNvPr id="23" name="Chart 22">
          <a:extLst>
            <a:ext uri="{FF2B5EF4-FFF2-40B4-BE49-F238E27FC236}">
              <a16:creationId xmlns:a16="http://schemas.microsoft.com/office/drawing/2014/main" id="{75BF7B3F-7730-EC82-BD09-2FE596470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904875</xdr:colOff>
      <xdr:row>79</xdr:row>
      <xdr:rowOff>80962</xdr:rowOff>
    </xdr:from>
    <xdr:to>
      <xdr:col>6</xdr:col>
      <xdr:colOff>809625</xdr:colOff>
      <xdr:row>93</xdr:row>
      <xdr:rowOff>157162</xdr:rowOff>
    </xdr:to>
    <xdr:graphicFrame macro="">
      <xdr:nvGraphicFramePr>
        <xdr:cNvPr id="7" name="Chart 6">
          <a:extLst>
            <a:ext uri="{FF2B5EF4-FFF2-40B4-BE49-F238E27FC236}">
              <a16:creationId xmlns:a16="http://schemas.microsoft.com/office/drawing/2014/main" id="{46118090-21DB-D8C6-00DA-CF839669E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971550</xdr:colOff>
      <xdr:row>95</xdr:row>
      <xdr:rowOff>152400</xdr:rowOff>
    </xdr:from>
    <xdr:to>
      <xdr:col>6</xdr:col>
      <xdr:colOff>876300</xdr:colOff>
      <xdr:row>110</xdr:row>
      <xdr:rowOff>38100</xdr:rowOff>
    </xdr:to>
    <xdr:graphicFrame macro="">
      <xdr:nvGraphicFramePr>
        <xdr:cNvPr id="10" name="Chart 9">
          <a:extLst>
            <a:ext uri="{FF2B5EF4-FFF2-40B4-BE49-F238E27FC236}">
              <a16:creationId xmlns:a16="http://schemas.microsoft.com/office/drawing/2014/main" id="{529A50C3-C4C7-496E-B4AA-EE6CC704F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1647825</xdr:colOff>
      <xdr:row>121</xdr:row>
      <xdr:rowOff>100012</xdr:rowOff>
    </xdr:from>
    <xdr:to>
      <xdr:col>5</xdr:col>
      <xdr:colOff>838200</xdr:colOff>
      <xdr:row>135</xdr:row>
      <xdr:rowOff>176212</xdr:rowOff>
    </xdr:to>
    <xdr:graphicFrame macro="">
      <xdr:nvGraphicFramePr>
        <xdr:cNvPr id="6" name="Chart 5">
          <a:extLst>
            <a:ext uri="{FF2B5EF4-FFF2-40B4-BE49-F238E27FC236}">
              <a16:creationId xmlns:a16="http://schemas.microsoft.com/office/drawing/2014/main" id="{7BE86FDF-2EB4-C5C4-BCBF-D9C796DED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85725</xdr:colOff>
      <xdr:row>0</xdr:row>
      <xdr:rowOff>66675</xdr:rowOff>
    </xdr:from>
    <xdr:ext cx="5159105" cy="405432"/>
    <xdr:sp macro="" textlink="">
      <xdr:nvSpPr>
        <xdr:cNvPr id="2" name="TextBox 1">
          <a:extLst>
            <a:ext uri="{FF2B5EF4-FFF2-40B4-BE49-F238E27FC236}">
              <a16:creationId xmlns:a16="http://schemas.microsoft.com/office/drawing/2014/main" id="{01CC046A-E91F-ADB6-FAE9-59B605617F3E}"/>
            </a:ext>
          </a:extLst>
        </xdr:cNvPr>
        <xdr:cNvSpPr txBox="1"/>
      </xdr:nvSpPr>
      <xdr:spPr>
        <a:xfrm>
          <a:off x="4962525" y="66675"/>
          <a:ext cx="515910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b="1">
              <a:solidFill>
                <a:schemeClr val="bg1"/>
              </a:solidFill>
            </a:rPr>
            <a:t>ITSM</a:t>
          </a:r>
          <a:r>
            <a:rPr lang="en-US" sz="2000" b="1" baseline="0">
              <a:solidFill>
                <a:schemeClr val="bg1"/>
              </a:solidFill>
            </a:rPr>
            <a:t> PERFORMANCE OVERVIEW DASHBOARD</a:t>
          </a:r>
          <a:endParaRPr lang="en-US" sz="2000" b="1">
            <a:solidFill>
              <a:schemeClr val="bg1"/>
            </a:solidFill>
          </a:endParaRPr>
        </a:p>
      </xdr:txBody>
    </xdr:sp>
    <xdr:clientData/>
  </xdr:oneCellAnchor>
  <xdr:oneCellAnchor>
    <xdr:from>
      <xdr:col>16</xdr:col>
      <xdr:colOff>266700</xdr:colOff>
      <xdr:row>0</xdr:row>
      <xdr:rowOff>171450</xdr:rowOff>
    </xdr:from>
    <xdr:ext cx="548612" cy="311496"/>
    <xdr:sp macro="" textlink="">
      <xdr:nvSpPr>
        <xdr:cNvPr id="3" name="TextBox 2">
          <a:extLst>
            <a:ext uri="{FF2B5EF4-FFF2-40B4-BE49-F238E27FC236}">
              <a16:creationId xmlns:a16="http://schemas.microsoft.com/office/drawing/2014/main" id="{FABD29C6-ECB5-B38D-DDE7-431B8112BBD6}"/>
            </a:ext>
          </a:extLst>
        </xdr:cNvPr>
        <xdr:cNvSpPr txBox="1"/>
      </xdr:nvSpPr>
      <xdr:spPr>
        <a:xfrm>
          <a:off x="10020300" y="171450"/>
          <a:ext cx="54861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rPr>
            <a:t>2023</a:t>
          </a:r>
        </a:p>
      </xdr:txBody>
    </xdr:sp>
    <xdr:clientData/>
  </xdr:oneCellAnchor>
  <xdr:oneCellAnchor>
    <xdr:from>
      <xdr:col>25</xdr:col>
      <xdr:colOff>57150</xdr:colOff>
      <xdr:row>1</xdr:row>
      <xdr:rowOff>28575</xdr:rowOff>
    </xdr:from>
    <xdr:ext cx="2328073" cy="264560"/>
    <xdr:sp macro="" textlink="">
      <xdr:nvSpPr>
        <xdr:cNvPr id="6" name="TextBox 5">
          <a:extLst>
            <a:ext uri="{FF2B5EF4-FFF2-40B4-BE49-F238E27FC236}">
              <a16:creationId xmlns:a16="http://schemas.microsoft.com/office/drawing/2014/main" id="{915F3736-3D8D-440C-8D5E-1EBFD01CCFE6}"/>
            </a:ext>
          </a:extLst>
        </xdr:cNvPr>
        <xdr:cNvSpPr txBox="1"/>
      </xdr:nvSpPr>
      <xdr:spPr>
        <a:xfrm>
          <a:off x="15297150" y="219075"/>
          <a:ext cx="2328073" cy="264560"/>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 lastClr="FFFFFF"/>
              </a:solidFill>
              <a:effectLst/>
              <a:uLnTx/>
              <a:uFillTx/>
              <a:latin typeface="Calibri" panose="020F0502020204030204"/>
              <a:ea typeface="+mn-ea"/>
              <a:cs typeface="+mn-cs"/>
            </a:rPr>
            <a:t>Last Updated Thursday, 30 Nov 2023</a:t>
          </a:r>
        </a:p>
      </xdr:txBody>
    </xdr:sp>
    <xdr:clientData/>
  </xdr:oneCellAnchor>
  <xdr:twoCellAnchor editAs="oneCell">
    <xdr:from>
      <xdr:col>24</xdr:col>
      <xdr:colOff>428626</xdr:colOff>
      <xdr:row>1</xdr:row>
      <xdr:rowOff>19050</xdr:rowOff>
    </xdr:from>
    <xdr:to>
      <xdr:col>25</xdr:col>
      <xdr:colOff>104774</xdr:colOff>
      <xdr:row>2</xdr:row>
      <xdr:rowOff>114298</xdr:rowOff>
    </xdr:to>
    <xdr:pic>
      <xdr:nvPicPr>
        <xdr:cNvPr id="8" name="Graphic 7" descr="Arrow circle outline">
          <a:extLst>
            <a:ext uri="{FF2B5EF4-FFF2-40B4-BE49-F238E27FC236}">
              <a16:creationId xmlns:a16="http://schemas.microsoft.com/office/drawing/2014/main" id="{708D0D59-F335-087C-6769-F3072971CD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059026" y="209550"/>
          <a:ext cx="285748" cy="285748"/>
        </a:xfrm>
        <a:prstGeom prst="rect">
          <a:avLst/>
        </a:prstGeom>
      </xdr:spPr>
    </xdr:pic>
    <xdr:clientData/>
  </xdr:twoCellAnchor>
  <xdr:twoCellAnchor>
    <xdr:from>
      <xdr:col>9</xdr:col>
      <xdr:colOff>333375</xdr:colOff>
      <xdr:row>9</xdr:row>
      <xdr:rowOff>0</xdr:rowOff>
    </xdr:from>
    <xdr:to>
      <xdr:col>11</xdr:col>
      <xdr:colOff>523875</xdr:colOff>
      <xdr:row>14</xdr:row>
      <xdr:rowOff>142875</xdr:rowOff>
    </xdr:to>
    <xdr:grpSp>
      <xdr:nvGrpSpPr>
        <xdr:cNvPr id="24" name="Group 23">
          <a:extLst>
            <a:ext uri="{FF2B5EF4-FFF2-40B4-BE49-F238E27FC236}">
              <a16:creationId xmlns:a16="http://schemas.microsoft.com/office/drawing/2014/main" id="{91603FF7-2450-DD4D-BFE3-8EACADD9B460}"/>
            </a:ext>
          </a:extLst>
        </xdr:cNvPr>
        <xdr:cNvGrpSpPr/>
      </xdr:nvGrpSpPr>
      <xdr:grpSpPr>
        <a:xfrm>
          <a:off x="5819775" y="1714500"/>
          <a:ext cx="1409700" cy="1095375"/>
          <a:chOff x="4229100" y="885825"/>
          <a:chExt cx="1685925" cy="1485901"/>
        </a:xfrm>
        <a:noFill/>
      </xdr:grpSpPr>
      <xdr:graphicFrame macro="">
        <xdr:nvGraphicFramePr>
          <xdr:cNvPr id="16" name="Chart 15">
            <a:extLst>
              <a:ext uri="{FF2B5EF4-FFF2-40B4-BE49-F238E27FC236}">
                <a16:creationId xmlns:a16="http://schemas.microsoft.com/office/drawing/2014/main" id="{FBC8363D-CE28-4E26-AF83-7EF8639E34FB}"/>
              </a:ext>
            </a:extLst>
          </xdr:cNvPr>
          <xdr:cNvGraphicFramePr>
            <a:graphicFrameLocks/>
          </xdr:cNvGraphicFramePr>
        </xdr:nvGraphicFramePr>
        <xdr:xfrm>
          <a:off x="4229100" y="885825"/>
          <a:ext cx="1685925" cy="1485901"/>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0" name="TextBox 19">
            <a:extLst>
              <a:ext uri="{FF2B5EF4-FFF2-40B4-BE49-F238E27FC236}">
                <a16:creationId xmlns:a16="http://schemas.microsoft.com/office/drawing/2014/main" id="{18109FC5-3402-C584-5BC6-F079B4B4FA16}"/>
              </a:ext>
            </a:extLst>
          </xdr:cNvPr>
          <xdr:cNvSpPr txBox="1"/>
        </xdr:nvSpPr>
        <xdr:spPr>
          <a:xfrm>
            <a:off x="4724400" y="1219199"/>
            <a:ext cx="791666" cy="31266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b="1">
                <a:solidFill>
                  <a:schemeClr val="dk1"/>
                </a:solidFill>
                <a:latin typeface="+mn-lt"/>
                <a:ea typeface="+mn-ea"/>
                <a:cs typeface="+mn-cs"/>
              </a:rPr>
              <a:t>Critical</a:t>
            </a:r>
          </a:p>
        </xdr:txBody>
      </xdr:sp>
    </xdr:grpSp>
    <xdr:clientData/>
  </xdr:twoCellAnchor>
  <xdr:twoCellAnchor>
    <xdr:from>
      <xdr:col>11</xdr:col>
      <xdr:colOff>180975</xdr:colOff>
      <xdr:row>9</xdr:row>
      <xdr:rowOff>19050</xdr:rowOff>
    </xdr:from>
    <xdr:to>
      <xdr:col>13</xdr:col>
      <xdr:colOff>361950</xdr:colOff>
      <xdr:row>14</xdr:row>
      <xdr:rowOff>161925</xdr:rowOff>
    </xdr:to>
    <xdr:grpSp>
      <xdr:nvGrpSpPr>
        <xdr:cNvPr id="25" name="Group 24">
          <a:extLst>
            <a:ext uri="{FF2B5EF4-FFF2-40B4-BE49-F238E27FC236}">
              <a16:creationId xmlns:a16="http://schemas.microsoft.com/office/drawing/2014/main" id="{9C6FB60B-A70E-9334-5095-828ACED46D16}"/>
            </a:ext>
          </a:extLst>
        </xdr:cNvPr>
        <xdr:cNvGrpSpPr/>
      </xdr:nvGrpSpPr>
      <xdr:grpSpPr>
        <a:xfrm>
          <a:off x="6886575" y="1733550"/>
          <a:ext cx="1400175" cy="1095375"/>
          <a:chOff x="5676900" y="857250"/>
          <a:chExt cx="1685925" cy="1485901"/>
        </a:xfrm>
        <a:noFill/>
      </xdr:grpSpPr>
      <xdr:graphicFrame macro="">
        <xdr:nvGraphicFramePr>
          <xdr:cNvPr id="9" name="Chart 8">
            <a:extLst>
              <a:ext uri="{FF2B5EF4-FFF2-40B4-BE49-F238E27FC236}">
                <a16:creationId xmlns:a16="http://schemas.microsoft.com/office/drawing/2014/main" id="{50C18A20-8596-4DF1-8F2B-63C15413E03E}"/>
              </a:ext>
            </a:extLst>
          </xdr:cNvPr>
          <xdr:cNvGraphicFramePr>
            <a:graphicFrameLocks/>
          </xdr:cNvGraphicFramePr>
        </xdr:nvGraphicFramePr>
        <xdr:xfrm>
          <a:off x="5676900" y="857250"/>
          <a:ext cx="1685925" cy="1485901"/>
        </xdr:xfrm>
        <a:graphic>
          <a:graphicData uri="http://schemas.openxmlformats.org/drawingml/2006/chart">
            <c:chart xmlns:c="http://schemas.openxmlformats.org/drawingml/2006/chart" xmlns:r="http://schemas.openxmlformats.org/officeDocument/2006/relationships" r:id="rId4"/>
          </a:graphicData>
        </a:graphic>
      </xdr:graphicFrame>
      <xdr:sp macro="" textlink="Pivots!D31">
        <xdr:nvSpPr>
          <xdr:cNvPr id="11" name="TextBox 10">
            <a:extLst>
              <a:ext uri="{FF2B5EF4-FFF2-40B4-BE49-F238E27FC236}">
                <a16:creationId xmlns:a16="http://schemas.microsoft.com/office/drawing/2014/main" id="{0FC577E7-47C7-0052-7B0C-67D2AC69C6A5}"/>
              </a:ext>
            </a:extLst>
          </xdr:cNvPr>
          <xdr:cNvSpPr txBox="1"/>
        </xdr:nvSpPr>
        <xdr:spPr>
          <a:xfrm>
            <a:off x="6172200" y="1343025"/>
            <a:ext cx="647700" cy="47624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D2C40F-6D68-45FC-A02E-29C80BAE1704}" type="TxLink">
              <a:rPr lang="en-US" sz="2000" b="1" i="0" u="none" strike="noStrike">
                <a:solidFill>
                  <a:srgbClr val="000000"/>
                </a:solidFill>
                <a:latin typeface="Calibri"/>
                <a:cs typeface="Calibri"/>
              </a:rPr>
              <a:pPr algn="ctr"/>
              <a:t>107</a:t>
            </a:fld>
            <a:endParaRPr lang="en-ZA" sz="2000" b="1"/>
          </a:p>
        </xdr:txBody>
      </xdr:sp>
      <xdr:sp macro="" textlink="Pivots!D29">
        <xdr:nvSpPr>
          <xdr:cNvPr id="12" name="TextBox 11">
            <a:extLst>
              <a:ext uri="{FF2B5EF4-FFF2-40B4-BE49-F238E27FC236}">
                <a16:creationId xmlns:a16="http://schemas.microsoft.com/office/drawing/2014/main" id="{5DEA64B4-3FEA-4C71-A79F-A521AC46B834}"/>
              </a:ext>
            </a:extLst>
          </xdr:cNvPr>
          <xdr:cNvSpPr txBox="1"/>
        </xdr:nvSpPr>
        <xdr:spPr>
          <a:xfrm>
            <a:off x="6255981" y="1711104"/>
            <a:ext cx="567806" cy="32194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4B77B8-C880-429D-8E0D-55A3F766FE34}" type="TxLink">
              <a:rPr lang="en-US" sz="1200" b="1" i="0" u="none" strike="noStrike">
                <a:solidFill>
                  <a:srgbClr val="000000"/>
                </a:solidFill>
                <a:latin typeface="Calibri"/>
                <a:cs typeface="Calibri"/>
              </a:rPr>
              <a:pPr algn="ctr"/>
              <a:t>14%</a:t>
            </a:fld>
            <a:endParaRPr lang="en-ZA" sz="1200" b="1"/>
          </a:p>
        </xdr:txBody>
      </xdr:sp>
      <xdr:sp macro="" textlink="">
        <xdr:nvSpPr>
          <xdr:cNvPr id="21" name="TextBox 20">
            <a:extLst>
              <a:ext uri="{FF2B5EF4-FFF2-40B4-BE49-F238E27FC236}">
                <a16:creationId xmlns:a16="http://schemas.microsoft.com/office/drawing/2014/main" id="{8CCCB558-5227-402E-AC50-99CBDAB1187F}"/>
              </a:ext>
            </a:extLst>
          </xdr:cNvPr>
          <xdr:cNvSpPr txBox="1"/>
        </xdr:nvSpPr>
        <xdr:spPr>
          <a:xfrm>
            <a:off x="6248400" y="1181100"/>
            <a:ext cx="542925" cy="2381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ZA" sz="900" b="1">
                <a:solidFill>
                  <a:schemeClr val="dk1"/>
                </a:solidFill>
                <a:latin typeface="+mn-lt"/>
                <a:ea typeface="+mn-ea"/>
                <a:cs typeface="+mn-cs"/>
              </a:rPr>
              <a:t>High</a:t>
            </a:r>
          </a:p>
        </xdr:txBody>
      </xdr:sp>
    </xdr:grpSp>
    <xdr:clientData/>
  </xdr:twoCellAnchor>
  <xdr:twoCellAnchor>
    <xdr:from>
      <xdr:col>13</xdr:col>
      <xdr:colOff>2</xdr:colOff>
      <xdr:row>9</xdr:row>
      <xdr:rowOff>0</xdr:rowOff>
    </xdr:from>
    <xdr:to>
      <xdr:col>15</xdr:col>
      <xdr:colOff>247652</xdr:colOff>
      <xdr:row>14</xdr:row>
      <xdr:rowOff>142875</xdr:rowOff>
    </xdr:to>
    <xdr:grpSp>
      <xdr:nvGrpSpPr>
        <xdr:cNvPr id="26" name="Group 25">
          <a:extLst>
            <a:ext uri="{FF2B5EF4-FFF2-40B4-BE49-F238E27FC236}">
              <a16:creationId xmlns:a16="http://schemas.microsoft.com/office/drawing/2014/main" id="{B540DAE3-48DE-D3EC-6126-BBC7C0D270BA}"/>
            </a:ext>
          </a:extLst>
        </xdr:cNvPr>
        <xdr:cNvGrpSpPr/>
      </xdr:nvGrpSpPr>
      <xdr:grpSpPr>
        <a:xfrm>
          <a:off x="7924802" y="1714500"/>
          <a:ext cx="1466850" cy="1095375"/>
          <a:chOff x="7200902" y="828675"/>
          <a:chExt cx="1685925" cy="1485901"/>
        </a:xfrm>
      </xdr:grpSpPr>
      <xdr:graphicFrame macro="">
        <xdr:nvGraphicFramePr>
          <xdr:cNvPr id="18" name="Chart 17">
            <a:extLst>
              <a:ext uri="{FF2B5EF4-FFF2-40B4-BE49-F238E27FC236}">
                <a16:creationId xmlns:a16="http://schemas.microsoft.com/office/drawing/2014/main" id="{6C34F76B-6FD4-4542-9513-592BA1DB5006}"/>
              </a:ext>
            </a:extLst>
          </xdr:cNvPr>
          <xdr:cNvGraphicFramePr>
            <a:graphicFrameLocks/>
          </xdr:cNvGraphicFramePr>
        </xdr:nvGraphicFramePr>
        <xdr:xfrm>
          <a:off x="7200902" y="828675"/>
          <a:ext cx="1685925" cy="1485901"/>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2" name="TextBox 21">
            <a:extLst>
              <a:ext uri="{FF2B5EF4-FFF2-40B4-BE49-F238E27FC236}">
                <a16:creationId xmlns:a16="http://schemas.microsoft.com/office/drawing/2014/main" id="{A4EA57A6-9E16-4CAE-A5F5-F202F9251B82}"/>
              </a:ext>
            </a:extLst>
          </xdr:cNvPr>
          <xdr:cNvSpPr txBox="1"/>
        </xdr:nvSpPr>
        <xdr:spPr>
          <a:xfrm>
            <a:off x="7726383" y="1280904"/>
            <a:ext cx="700644" cy="128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ZA" sz="900" b="1">
                <a:solidFill>
                  <a:schemeClr val="dk1"/>
                </a:solidFill>
                <a:latin typeface="+mn-lt"/>
                <a:ea typeface="+mn-ea"/>
                <a:cs typeface="+mn-cs"/>
              </a:rPr>
              <a:t>Medium</a:t>
            </a:r>
          </a:p>
        </xdr:txBody>
      </xdr:sp>
    </xdr:grpSp>
    <xdr:clientData/>
  </xdr:twoCellAnchor>
  <xdr:twoCellAnchor>
    <xdr:from>
      <xdr:col>14</xdr:col>
      <xdr:colOff>466725</xdr:colOff>
      <xdr:row>9</xdr:row>
      <xdr:rowOff>9525</xdr:rowOff>
    </xdr:from>
    <xdr:to>
      <xdr:col>17</xdr:col>
      <xdr:colOff>123825</xdr:colOff>
      <xdr:row>14</xdr:row>
      <xdr:rowOff>142875</xdr:rowOff>
    </xdr:to>
    <xdr:grpSp>
      <xdr:nvGrpSpPr>
        <xdr:cNvPr id="27" name="Group 26">
          <a:extLst>
            <a:ext uri="{FF2B5EF4-FFF2-40B4-BE49-F238E27FC236}">
              <a16:creationId xmlns:a16="http://schemas.microsoft.com/office/drawing/2014/main" id="{EC57F339-D3AD-095D-8B17-D2682D361C40}"/>
            </a:ext>
          </a:extLst>
        </xdr:cNvPr>
        <xdr:cNvGrpSpPr/>
      </xdr:nvGrpSpPr>
      <xdr:grpSpPr>
        <a:xfrm>
          <a:off x="9001125" y="1724025"/>
          <a:ext cx="1485900" cy="1085850"/>
          <a:chOff x="8753475" y="876300"/>
          <a:chExt cx="1685925" cy="1485901"/>
        </a:xfrm>
      </xdr:grpSpPr>
      <xdr:graphicFrame macro="">
        <xdr:nvGraphicFramePr>
          <xdr:cNvPr id="17" name="Chart 16">
            <a:extLst>
              <a:ext uri="{FF2B5EF4-FFF2-40B4-BE49-F238E27FC236}">
                <a16:creationId xmlns:a16="http://schemas.microsoft.com/office/drawing/2014/main" id="{B5193B73-CC9E-41B1-A8C2-F8790805E91A}"/>
              </a:ext>
            </a:extLst>
          </xdr:cNvPr>
          <xdr:cNvGraphicFramePr>
            <a:graphicFrameLocks/>
          </xdr:cNvGraphicFramePr>
        </xdr:nvGraphicFramePr>
        <xdr:xfrm>
          <a:off x="8753475" y="876300"/>
          <a:ext cx="1685925" cy="1485901"/>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3" name="TextBox 22">
            <a:extLst>
              <a:ext uri="{FF2B5EF4-FFF2-40B4-BE49-F238E27FC236}">
                <a16:creationId xmlns:a16="http://schemas.microsoft.com/office/drawing/2014/main" id="{92AFC768-7F64-4C86-ABB4-93D0B92E28CE}"/>
              </a:ext>
            </a:extLst>
          </xdr:cNvPr>
          <xdr:cNvSpPr txBox="1"/>
        </xdr:nvSpPr>
        <xdr:spPr>
          <a:xfrm>
            <a:off x="9277350" y="1238251"/>
            <a:ext cx="638175" cy="20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900" b="1"/>
              <a:t>Low</a:t>
            </a:r>
          </a:p>
        </xdr:txBody>
      </xdr:sp>
    </xdr:grpSp>
    <xdr:clientData/>
  </xdr:twoCellAnchor>
  <xdr:twoCellAnchor>
    <xdr:from>
      <xdr:col>0</xdr:col>
      <xdr:colOff>0</xdr:colOff>
      <xdr:row>25</xdr:row>
      <xdr:rowOff>76200</xdr:rowOff>
    </xdr:from>
    <xdr:to>
      <xdr:col>7</xdr:col>
      <xdr:colOff>352425</xdr:colOff>
      <xdr:row>39</xdr:row>
      <xdr:rowOff>171450</xdr:rowOff>
    </xdr:to>
    <xdr:graphicFrame macro="">
      <xdr:nvGraphicFramePr>
        <xdr:cNvPr id="31" name="Chart 30">
          <a:extLst>
            <a:ext uri="{FF2B5EF4-FFF2-40B4-BE49-F238E27FC236}">
              <a16:creationId xmlns:a16="http://schemas.microsoft.com/office/drawing/2014/main" id="{61413948-903C-490A-A034-96ADBD837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85725</xdr:colOff>
      <xdr:row>12</xdr:row>
      <xdr:rowOff>180974</xdr:rowOff>
    </xdr:from>
    <xdr:to>
      <xdr:col>7</xdr:col>
      <xdr:colOff>428625</xdr:colOff>
      <xdr:row>23</xdr:row>
      <xdr:rowOff>28575</xdr:rowOff>
    </xdr:to>
    <xdr:graphicFrame macro="">
      <xdr:nvGraphicFramePr>
        <xdr:cNvPr id="32" name="Chart 31">
          <a:extLst>
            <a:ext uri="{FF2B5EF4-FFF2-40B4-BE49-F238E27FC236}">
              <a16:creationId xmlns:a16="http://schemas.microsoft.com/office/drawing/2014/main" id="{00933FB1-5150-42F3-9BEA-0F0FF0247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28574</xdr:colOff>
      <xdr:row>3</xdr:row>
      <xdr:rowOff>19051</xdr:rowOff>
    </xdr:from>
    <xdr:to>
      <xdr:col>5</xdr:col>
      <xdr:colOff>9525</xdr:colOff>
      <xdr:row>10</xdr:row>
      <xdr:rowOff>85725</xdr:rowOff>
    </xdr:to>
    <mc:AlternateContent xmlns:mc="http://schemas.openxmlformats.org/markup-compatibility/2006" xmlns:a14="http://schemas.microsoft.com/office/drawing/2010/main">
      <mc:Choice Requires="a14">
        <xdr:graphicFrame macro="">
          <xdr:nvGraphicFramePr>
            <xdr:cNvPr id="35" name="E_LINE_NUMBER 1">
              <a:extLst>
                <a:ext uri="{FF2B5EF4-FFF2-40B4-BE49-F238E27FC236}">
                  <a16:creationId xmlns:a16="http://schemas.microsoft.com/office/drawing/2014/main" id="{1FB1A5EC-A22F-49C0-A393-92E608D972B6}"/>
                </a:ext>
              </a:extLst>
            </xdr:cNvPr>
            <xdr:cNvGraphicFramePr/>
          </xdr:nvGraphicFramePr>
          <xdr:xfrm>
            <a:off x="0" y="0"/>
            <a:ext cx="0" cy="0"/>
          </xdr:xfrm>
          <a:graphic>
            <a:graphicData uri="http://schemas.microsoft.com/office/drawing/2010/slicer">
              <sle:slicer xmlns:sle="http://schemas.microsoft.com/office/drawing/2010/slicer" name="E_LINE_NUMBER 1"/>
            </a:graphicData>
          </a:graphic>
        </xdr:graphicFrame>
      </mc:Choice>
      <mc:Fallback xmlns="">
        <xdr:sp macro="" textlink="">
          <xdr:nvSpPr>
            <xdr:cNvPr id="0" name=""/>
            <xdr:cNvSpPr>
              <a:spLocks noTextEdit="1"/>
            </xdr:cNvSpPr>
          </xdr:nvSpPr>
          <xdr:spPr>
            <a:xfrm>
              <a:off x="28574" y="590551"/>
              <a:ext cx="3028951" cy="14001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266700</xdr:colOff>
      <xdr:row>3</xdr:row>
      <xdr:rowOff>142875</xdr:rowOff>
    </xdr:from>
    <xdr:to>
      <xdr:col>14</xdr:col>
      <xdr:colOff>571499</xdr:colOff>
      <xdr:row>8</xdr:row>
      <xdr:rowOff>104775</xdr:rowOff>
    </xdr:to>
    <xdr:grpSp>
      <xdr:nvGrpSpPr>
        <xdr:cNvPr id="37" name="Group 36">
          <a:extLst>
            <a:ext uri="{FF2B5EF4-FFF2-40B4-BE49-F238E27FC236}">
              <a16:creationId xmlns:a16="http://schemas.microsoft.com/office/drawing/2014/main" id="{86FA0B6D-072A-3BD4-8595-A769D63C733A}"/>
            </a:ext>
          </a:extLst>
        </xdr:cNvPr>
        <xdr:cNvGrpSpPr/>
      </xdr:nvGrpSpPr>
      <xdr:grpSpPr>
        <a:xfrm>
          <a:off x="7581900" y="714375"/>
          <a:ext cx="1523999" cy="914400"/>
          <a:chOff x="6191250" y="647700"/>
          <a:chExt cx="1523999" cy="914400"/>
        </a:xfrm>
      </xdr:grpSpPr>
      <xdr:pic>
        <xdr:nvPicPr>
          <xdr:cNvPr id="29" name="Graphic 28" descr="Gauge outline">
            <a:extLst>
              <a:ext uri="{FF2B5EF4-FFF2-40B4-BE49-F238E27FC236}">
                <a16:creationId xmlns:a16="http://schemas.microsoft.com/office/drawing/2014/main" id="{C5FDA89D-9B95-5814-5904-94B58F36EAA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486525" y="647700"/>
            <a:ext cx="914400" cy="914400"/>
          </a:xfrm>
          <a:prstGeom prst="rect">
            <a:avLst/>
          </a:prstGeom>
        </xdr:spPr>
      </xdr:pic>
      <xdr:sp macro="" textlink="">
        <xdr:nvSpPr>
          <xdr:cNvPr id="36" name="TextBox 35">
            <a:extLst>
              <a:ext uri="{FF2B5EF4-FFF2-40B4-BE49-F238E27FC236}">
                <a16:creationId xmlns:a16="http://schemas.microsoft.com/office/drawing/2014/main" id="{A79285C0-09DF-B025-42F6-ACDBDD52C490}"/>
              </a:ext>
            </a:extLst>
          </xdr:cNvPr>
          <xdr:cNvSpPr txBox="1"/>
        </xdr:nvSpPr>
        <xdr:spPr>
          <a:xfrm>
            <a:off x="6191250" y="1276350"/>
            <a:ext cx="1523999" cy="2857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t>PRIORITY</a:t>
            </a:r>
            <a:r>
              <a:rPr lang="en-ZA" sz="1200" b="1" baseline="0"/>
              <a:t> STATUS</a:t>
            </a:r>
            <a:endParaRPr lang="en-ZA" sz="1200" b="1"/>
          </a:p>
        </xdr:txBody>
      </xdr:sp>
    </xdr:grpSp>
    <xdr:clientData/>
  </xdr:twoCellAnchor>
  <xdr:twoCellAnchor>
    <xdr:from>
      <xdr:col>1</xdr:col>
      <xdr:colOff>428625</xdr:colOff>
      <xdr:row>11</xdr:row>
      <xdr:rowOff>38100</xdr:rowOff>
    </xdr:from>
    <xdr:to>
      <xdr:col>4</xdr:col>
      <xdr:colOff>466724</xdr:colOff>
      <xdr:row>12</xdr:row>
      <xdr:rowOff>133350</xdr:rowOff>
    </xdr:to>
    <xdr:sp macro="" textlink="">
      <xdr:nvSpPr>
        <xdr:cNvPr id="38" name="TextBox 37">
          <a:extLst>
            <a:ext uri="{FF2B5EF4-FFF2-40B4-BE49-F238E27FC236}">
              <a16:creationId xmlns:a16="http://schemas.microsoft.com/office/drawing/2014/main" id="{07842722-7BEA-4C98-BDF1-1D7BCC71A786}"/>
            </a:ext>
          </a:extLst>
        </xdr:cNvPr>
        <xdr:cNvSpPr txBox="1"/>
      </xdr:nvSpPr>
      <xdr:spPr>
        <a:xfrm>
          <a:off x="1038225" y="2133600"/>
          <a:ext cx="1866899" cy="2857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t>TICKET CATEGORIZATION</a:t>
          </a:r>
        </a:p>
      </xdr:txBody>
    </xdr:sp>
    <xdr:clientData/>
  </xdr:twoCellAnchor>
  <xdr:twoCellAnchor>
    <xdr:from>
      <xdr:col>1</xdr:col>
      <xdr:colOff>352425</xdr:colOff>
      <xdr:row>23</xdr:row>
      <xdr:rowOff>161925</xdr:rowOff>
    </xdr:from>
    <xdr:to>
      <xdr:col>4</xdr:col>
      <xdr:colOff>504824</xdr:colOff>
      <xdr:row>25</xdr:row>
      <xdr:rowOff>66675</xdr:rowOff>
    </xdr:to>
    <xdr:sp macro="" textlink="">
      <xdr:nvSpPr>
        <xdr:cNvPr id="39" name="TextBox 38">
          <a:extLst>
            <a:ext uri="{FF2B5EF4-FFF2-40B4-BE49-F238E27FC236}">
              <a16:creationId xmlns:a16="http://schemas.microsoft.com/office/drawing/2014/main" id="{62BB7BF4-71D3-4770-A117-6A89F8975113}"/>
            </a:ext>
          </a:extLst>
        </xdr:cNvPr>
        <xdr:cNvSpPr txBox="1"/>
      </xdr:nvSpPr>
      <xdr:spPr>
        <a:xfrm>
          <a:off x="962025" y="4543425"/>
          <a:ext cx="1981199" cy="2857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t>TICKET</a:t>
          </a:r>
          <a:r>
            <a:rPr lang="en-ZA" sz="1200" b="1" baseline="0"/>
            <a:t> COUNT BY MONTH</a:t>
          </a:r>
          <a:endParaRPr lang="en-ZA" sz="1200" b="1"/>
        </a:p>
      </xdr:txBody>
    </xdr:sp>
    <xdr:clientData/>
  </xdr:twoCellAnchor>
  <xdr:twoCellAnchor>
    <xdr:from>
      <xdr:col>5</xdr:col>
      <xdr:colOff>104775</xdr:colOff>
      <xdr:row>3</xdr:row>
      <xdr:rowOff>47625</xdr:rowOff>
    </xdr:from>
    <xdr:to>
      <xdr:col>7</xdr:col>
      <xdr:colOff>419100</xdr:colOff>
      <xdr:row>8</xdr:row>
      <xdr:rowOff>9525</xdr:rowOff>
    </xdr:to>
    <xdr:graphicFrame macro="">
      <xdr:nvGraphicFramePr>
        <xdr:cNvPr id="47" name="Chart 46">
          <a:extLst>
            <a:ext uri="{FF2B5EF4-FFF2-40B4-BE49-F238E27FC236}">
              <a16:creationId xmlns:a16="http://schemas.microsoft.com/office/drawing/2014/main" id="{496EA1D1-5BC1-4903-8237-F3455EC41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447675</xdr:colOff>
      <xdr:row>3</xdr:row>
      <xdr:rowOff>76200</xdr:rowOff>
    </xdr:from>
    <xdr:to>
      <xdr:col>7</xdr:col>
      <xdr:colOff>419099</xdr:colOff>
      <xdr:row>4</xdr:row>
      <xdr:rowOff>171450</xdr:rowOff>
    </xdr:to>
    <xdr:sp macro="" textlink="">
      <xdr:nvSpPr>
        <xdr:cNvPr id="51" name="TextBox 50">
          <a:extLst>
            <a:ext uri="{FF2B5EF4-FFF2-40B4-BE49-F238E27FC236}">
              <a16:creationId xmlns:a16="http://schemas.microsoft.com/office/drawing/2014/main" id="{701512EC-46AB-41A5-B463-53ADACBD11F3}"/>
            </a:ext>
          </a:extLst>
        </xdr:cNvPr>
        <xdr:cNvSpPr txBox="1"/>
      </xdr:nvSpPr>
      <xdr:spPr>
        <a:xfrm>
          <a:off x="2886075" y="647700"/>
          <a:ext cx="1800224" cy="2857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t>TICKET</a:t>
          </a:r>
          <a:r>
            <a:rPr lang="en-ZA" sz="1200" b="1" baseline="0"/>
            <a:t> COUNT</a:t>
          </a:r>
          <a:endParaRPr lang="en-ZA" sz="1200" b="1"/>
        </a:p>
      </xdr:txBody>
    </xdr:sp>
    <xdr:clientData/>
  </xdr:twoCellAnchor>
  <xdr:twoCellAnchor>
    <xdr:from>
      <xdr:col>6</xdr:col>
      <xdr:colOff>228601</xdr:colOff>
      <xdr:row>3</xdr:row>
      <xdr:rowOff>38100</xdr:rowOff>
    </xdr:from>
    <xdr:to>
      <xdr:col>9</xdr:col>
      <xdr:colOff>457200</xdr:colOff>
      <xdr:row>9</xdr:row>
      <xdr:rowOff>95250</xdr:rowOff>
    </xdr:to>
    <xdr:grpSp>
      <xdr:nvGrpSpPr>
        <xdr:cNvPr id="57" name="Group 56">
          <a:extLst>
            <a:ext uri="{FF2B5EF4-FFF2-40B4-BE49-F238E27FC236}">
              <a16:creationId xmlns:a16="http://schemas.microsoft.com/office/drawing/2014/main" id="{86287B56-98C8-1868-4230-3F593BC73A52}"/>
            </a:ext>
          </a:extLst>
        </xdr:cNvPr>
        <xdr:cNvGrpSpPr/>
      </xdr:nvGrpSpPr>
      <xdr:grpSpPr>
        <a:xfrm>
          <a:off x="3886201" y="609600"/>
          <a:ext cx="2057399" cy="1200150"/>
          <a:chOff x="8829676" y="1209675"/>
          <a:chExt cx="2057399" cy="1200150"/>
        </a:xfrm>
      </xdr:grpSpPr>
      <xdr:grpSp>
        <xdr:nvGrpSpPr>
          <xdr:cNvPr id="56" name="Group 55">
            <a:extLst>
              <a:ext uri="{FF2B5EF4-FFF2-40B4-BE49-F238E27FC236}">
                <a16:creationId xmlns:a16="http://schemas.microsoft.com/office/drawing/2014/main" id="{A4D35937-88CC-A56F-AB74-3EF4F7ADF477}"/>
              </a:ext>
            </a:extLst>
          </xdr:cNvPr>
          <xdr:cNvGrpSpPr/>
        </xdr:nvGrpSpPr>
        <xdr:grpSpPr>
          <a:xfrm>
            <a:off x="8829676" y="1209675"/>
            <a:ext cx="2057399" cy="1200150"/>
            <a:chOff x="9192332" y="3491366"/>
            <a:chExt cx="2609850" cy="1571625"/>
          </a:xfrm>
        </xdr:grpSpPr>
        <xdr:graphicFrame macro="">
          <xdr:nvGraphicFramePr>
            <xdr:cNvPr id="52" name="Chart 51">
              <a:extLst>
                <a:ext uri="{FF2B5EF4-FFF2-40B4-BE49-F238E27FC236}">
                  <a16:creationId xmlns:a16="http://schemas.microsoft.com/office/drawing/2014/main" id="{2BD95EDC-874C-4858-8D96-680BBB0BB357}"/>
                </a:ext>
              </a:extLst>
            </xdr:cNvPr>
            <xdr:cNvGraphicFramePr>
              <a:graphicFrameLocks/>
            </xdr:cNvGraphicFramePr>
          </xdr:nvGraphicFramePr>
          <xdr:xfrm>
            <a:off x="9192332" y="3491366"/>
            <a:ext cx="2609850" cy="1571625"/>
          </xdr:xfrm>
          <a:graphic>
            <a:graphicData uri="http://schemas.openxmlformats.org/drawingml/2006/chart">
              <c:chart xmlns:c="http://schemas.openxmlformats.org/drawingml/2006/chart" xmlns:r="http://schemas.openxmlformats.org/officeDocument/2006/relationships" r:id="rId12"/>
            </a:graphicData>
          </a:graphic>
        </xdr:graphicFrame>
        <xdr:sp macro="" textlink="Pivots!$D$74">
          <xdr:nvSpPr>
            <xdr:cNvPr id="53" name="TextBox 52">
              <a:extLst>
                <a:ext uri="{FF2B5EF4-FFF2-40B4-BE49-F238E27FC236}">
                  <a16:creationId xmlns:a16="http://schemas.microsoft.com/office/drawing/2014/main" id="{2684CE23-3BF7-7A89-1FB9-A69D57BADE26}"/>
                </a:ext>
              </a:extLst>
            </xdr:cNvPr>
            <xdr:cNvSpPr txBox="1"/>
          </xdr:nvSpPr>
          <xdr:spPr>
            <a:xfrm>
              <a:off x="10117402" y="4103234"/>
              <a:ext cx="60007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E5622A-0529-4ACD-9A87-8AEA2FA4756B}" type="TxLink">
                <a:rPr lang="en-US" sz="2000" b="1" i="0" u="none" strike="noStrike">
                  <a:solidFill>
                    <a:srgbClr val="000000"/>
                  </a:solidFill>
                  <a:latin typeface="Calibri"/>
                  <a:cs typeface="Calibri"/>
                </a:rPr>
                <a:pPr algn="ctr"/>
                <a:t>20</a:t>
              </a:fld>
              <a:endParaRPr lang="en-ZA" sz="2000" b="1"/>
            </a:p>
          </xdr:txBody>
        </xdr:sp>
        <xdr:sp macro="" textlink="Pivots!$D$73">
          <xdr:nvSpPr>
            <xdr:cNvPr id="54" name="TextBox 53">
              <a:extLst>
                <a:ext uri="{FF2B5EF4-FFF2-40B4-BE49-F238E27FC236}">
                  <a16:creationId xmlns:a16="http://schemas.microsoft.com/office/drawing/2014/main" id="{FC185C34-8DF9-45E2-9578-2EDEEBDB9FD6}"/>
                </a:ext>
              </a:extLst>
            </xdr:cNvPr>
            <xdr:cNvSpPr txBox="1"/>
          </xdr:nvSpPr>
          <xdr:spPr>
            <a:xfrm>
              <a:off x="10158060" y="4398509"/>
              <a:ext cx="60007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E04739-EE4B-4B1E-9CC0-FE344AD322E0}" type="TxLink">
                <a:rPr lang="en-US" sz="1200" b="1" i="0" u="none" strike="noStrike">
                  <a:solidFill>
                    <a:srgbClr val="000000"/>
                  </a:solidFill>
                  <a:latin typeface="Calibri"/>
                  <a:cs typeface="Calibri"/>
                </a:rPr>
                <a:pPr algn="ctr"/>
                <a:t>3%</a:t>
              </a:fld>
              <a:endParaRPr lang="en-ZA" sz="1200" b="1"/>
            </a:p>
          </xdr:txBody>
        </xdr:sp>
      </xdr:grpSp>
      <xdr:sp macro="" textlink="">
        <xdr:nvSpPr>
          <xdr:cNvPr id="55" name="TextBox 54">
            <a:extLst>
              <a:ext uri="{FF2B5EF4-FFF2-40B4-BE49-F238E27FC236}">
                <a16:creationId xmlns:a16="http://schemas.microsoft.com/office/drawing/2014/main" id="{628BFE31-A9A2-4899-9F2C-03122B267BF9}"/>
              </a:ext>
            </a:extLst>
          </xdr:cNvPr>
          <xdr:cNvSpPr txBox="1"/>
        </xdr:nvSpPr>
        <xdr:spPr>
          <a:xfrm>
            <a:off x="9410700" y="1504950"/>
            <a:ext cx="9906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b="1">
                <a:solidFill>
                  <a:schemeClr val="dk1"/>
                </a:solidFill>
                <a:latin typeface="+mn-lt"/>
                <a:ea typeface="+mn-ea"/>
                <a:cs typeface="+mn-cs"/>
              </a:rPr>
              <a:t>SLA Breached</a:t>
            </a:r>
          </a:p>
        </xdr:txBody>
      </xdr:sp>
    </xdr:grpSp>
    <xdr:clientData/>
  </xdr:twoCellAnchor>
  <xdr:twoCellAnchor>
    <xdr:from>
      <xdr:col>8</xdr:col>
      <xdr:colOff>238125</xdr:colOff>
      <xdr:row>3</xdr:row>
      <xdr:rowOff>28575</xdr:rowOff>
    </xdr:from>
    <xdr:to>
      <xdr:col>11</xdr:col>
      <xdr:colOff>466724</xdr:colOff>
      <xdr:row>9</xdr:row>
      <xdr:rowOff>85725</xdr:rowOff>
    </xdr:to>
    <xdr:grpSp>
      <xdr:nvGrpSpPr>
        <xdr:cNvPr id="65" name="Group 64">
          <a:extLst>
            <a:ext uri="{FF2B5EF4-FFF2-40B4-BE49-F238E27FC236}">
              <a16:creationId xmlns:a16="http://schemas.microsoft.com/office/drawing/2014/main" id="{1F6EA2B0-125A-2FC5-98EE-DCCC159AC98E}"/>
            </a:ext>
          </a:extLst>
        </xdr:cNvPr>
        <xdr:cNvGrpSpPr/>
      </xdr:nvGrpSpPr>
      <xdr:grpSpPr>
        <a:xfrm>
          <a:off x="5114925" y="600075"/>
          <a:ext cx="2057399" cy="1200150"/>
          <a:chOff x="7315200" y="3810000"/>
          <a:chExt cx="2057399" cy="1200150"/>
        </a:xfrm>
      </xdr:grpSpPr>
      <xdr:grpSp>
        <xdr:nvGrpSpPr>
          <xdr:cNvPr id="58" name="Group 57">
            <a:extLst>
              <a:ext uri="{FF2B5EF4-FFF2-40B4-BE49-F238E27FC236}">
                <a16:creationId xmlns:a16="http://schemas.microsoft.com/office/drawing/2014/main" id="{1B565148-E914-4BAB-821E-9D87641CFD99}"/>
              </a:ext>
            </a:extLst>
          </xdr:cNvPr>
          <xdr:cNvGrpSpPr/>
        </xdr:nvGrpSpPr>
        <xdr:grpSpPr>
          <a:xfrm>
            <a:off x="7315200" y="3810000"/>
            <a:ext cx="2057399" cy="1200150"/>
            <a:chOff x="8791576" y="1238250"/>
            <a:chExt cx="2057399" cy="1200150"/>
          </a:xfrm>
        </xdr:grpSpPr>
        <xdr:grpSp>
          <xdr:nvGrpSpPr>
            <xdr:cNvPr id="59" name="Group 58">
              <a:extLst>
                <a:ext uri="{FF2B5EF4-FFF2-40B4-BE49-F238E27FC236}">
                  <a16:creationId xmlns:a16="http://schemas.microsoft.com/office/drawing/2014/main" id="{24FFA979-9F2F-2770-6970-A4C795C833E1}"/>
                </a:ext>
              </a:extLst>
            </xdr:cNvPr>
            <xdr:cNvGrpSpPr/>
          </xdr:nvGrpSpPr>
          <xdr:grpSpPr>
            <a:xfrm>
              <a:off x="8791576" y="1238250"/>
              <a:ext cx="2057399" cy="1200150"/>
              <a:chOff x="9144001" y="3528786"/>
              <a:chExt cx="2609850" cy="1571625"/>
            </a:xfrm>
          </xdr:grpSpPr>
          <xdr:graphicFrame macro="">
            <xdr:nvGraphicFramePr>
              <xdr:cNvPr id="61" name="Chart 60">
                <a:extLst>
                  <a:ext uri="{FF2B5EF4-FFF2-40B4-BE49-F238E27FC236}">
                    <a16:creationId xmlns:a16="http://schemas.microsoft.com/office/drawing/2014/main" id="{C621DC55-A726-3CAE-0C62-4642DBEC1449}"/>
                  </a:ext>
                </a:extLst>
              </xdr:cNvPr>
              <xdr:cNvGraphicFramePr>
                <a:graphicFrameLocks/>
              </xdr:cNvGraphicFramePr>
            </xdr:nvGraphicFramePr>
            <xdr:xfrm>
              <a:off x="9144001" y="3528786"/>
              <a:ext cx="2609850" cy="1571625"/>
            </xdr:xfrm>
            <a:graphic>
              <a:graphicData uri="http://schemas.openxmlformats.org/drawingml/2006/chart">
                <c:chart xmlns:c="http://schemas.openxmlformats.org/drawingml/2006/chart" xmlns:r="http://schemas.openxmlformats.org/officeDocument/2006/relationships" r:id="rId13"/>
              </a:graphicData>
            </a:graphic>
          </xdr:graphicFrame>
          <xdr:sp macro="" textlink="Pivots!$E$74">
            <xdr:nvSpPr>
              <xdr:cNvPr id="62" name="TextBox 61">
                <a:extLst>
                  <a:ext uri="{FF2B5EF4-FFF2-40B4-BE49-F238E27FC236}">
                    <a16:creationId xmlns:a16="http://schemas.microsoft.com/office/drawing/2014/main" id="{FA8BCE32-E05F-2A32-D8A9-9353ECE9EC51}"/>
                  </a:ext>
                </a:extLst>
              </xdr:cNvPr>
              <xdr:cNvSpPr txBox="1"/>
            </xdr:nvSpPr>
            <xdr:spPr>
              <a:xfrm>
                <a:off x="10062282" y="4090760"/>
                <a:ext cx="776022"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9D9295-00B5-451B-9F44-6BCA90C7F67F}" type="TxLink">
                  <a:rPr lang="en-US" sz="2000" b="1" i="0" u="none" strike="noStrike">
                    <a:solidFill>
                      <a:srgbClr val="000000"/>
                    </a:solidFill>
                    <a:latin typeface="Calibri"/>
                    <a:cs typeface="Calibri"/>
                  </a:rPr>
                  <a:pPr algn="ctr"/>
                  <a:t>717</a:t>
                </a:fld>
                <a:endParaRPr lang="en-ZA" sz="2000" b="1"/>
              </a:p>
            </xdr:txBody>
          </xdr:sp>
          <xdr:sp macro="" textlink="Pivots!$E$73">
            <xdr:nvSpPr>
              <xdr:cNvPr id="63" name="TextBox 62">
                <a:extLst>
                  <a:ext uri="{FF2B5EF4-FFF2-40B4-BE49-F238E27FC236}">
                    <a16:creationId xmlns:a16="http://schemas.microsoft.com/office/drawing/2014/main" id="{A2C493C5-6D74-6347-1DA5-AF7F9D45C44C}"/>
                  </a:ext>
                </a:extLst>
              </xdr:cNvPr>
              <xdr:cNvSpPr txBox="1"/>
            </xdr:nvSpPr>
            <xdr:spPr>
              <a:xfrm>
                <a:off x="10182226" y="4386036"/>
                <a:ext cx="60007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C346E3-66A3-4F20-9907-449885D41CD1}" type="TxLink">
                  <a:rPr lang="en-US" sz="1100" b="1" i="0" u="none" strike="noStrike">
                    <a:solidFill>
                      <a:srgbClr val="000000"/>
                    </a:solidFill>
                    <a:latin typeface="Calibri"/>
                    <a:cs typeface="Calibri"/>
                  </a:rPr>
                  <a:pPr algn="ctr"/>
                  <a:t>97%</a:t>
                </a:fld>
                <a:endParaRPr lang="en-ZA" sz="1200" b="1"/>
              </a:p>
            </xdr:txBody>
          </xdr:sp>
        </xdr:grpSp>
        <xdr:sp macro="" textlink="">
          <xdr:nvSpPr>
            <xdr:cNvPr id="60" name="TextBox 59">
              <a:extLst>
                <a:ext uri="{FF2B5EF4-FFF2-40B4-BE49-F238E27FC236}">
                  <a16:creationId xmlns:a16="http://schemas.microsoft.com/office/drawing/2014/main" id="{3F8F73BB-21B1-1595-6636-09595A19A199}"/>
                </a:ext>
              </a:extLst>
            </xdr:cNvPr>
            <xdr:cNvSpPr txBox="1"/>
          </xdr:nvSpPr>
          <xdr:spPr>
            <a:xfrm>
              <a:off x="9505950" y="1495425"/>
              <a:ext cx="661958" cy="230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ZA" sz="900" b="1">
                <a:solidFill>
                  <a:schemeClr val="dk1"/>
                </a:solidFill>
                <a:latin typeface="+mn-lt"/>
                <a:ea typeface="+mn-ea"/>
                <a:cs typeface="+mn-cs"/>
              </a:endParaRPr>
            </a:p>
          </xdr:txBody>
        </xdr:sp>
      </xdr:grpSp>
      <xdr:sp macro="" textlink="">
        <xdr:nvSpPr>
          <xdr:cNvPr id="64" name="TextBox 63">
            <a:extLst>
              <a:ext uri="{FF2B5EF4-FFF2-40B4-BE49-F238E27FC236}">
                <a16:creationId xmlns:a16="http://schemas.microsoft.com/office/drawing/2014/main" id="{3B0D26EF-1A92-4814-B4D9-B12A6C23AD66}"/>
              </a:ext>
            </a:extLst>
          </xdr:cNvPr>
          <xdr:cNvSpPr txBox="1"/>
        </xdr:nvSpPr>
        <xdr:spPr>
          <a:xfrm>
            <a:off x="7953375" y="4086225"/>
            <a:ext cx="9906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b="1">
                <a:solidFill>
                  <a:schemeClr val="dk1"/>
                </a:solidFill>
                <a:latin typeface="+mn-lt"/>
                <a:ea typeface="+mn-ea"/>
                <a:cs typeface="+mn-cs"/>
              </a:rPr>
              <a:t>SLA Achieved</a:t>
            </a:r>
          </a:p>
        </xdr:txBody>
      </xdr:sp>
    </xdr:grpSp>
    <xdr:clientData/>
  </xdr:twoCellAnchor>
  <xdr:twoCellAnchor>
    <xdr:from>
      <xdr:col>7</xdr:col>
      <xdr:colOff>571500</xdr:colOff>
      <xdr:row>17</xdr:row>
      <xdr:rowOff>9525</xdr:rowOff>
    </xdr:from>
    <xdr:to>
      <xdr:col>17</xdr:col>
      <xdr:colOff>400050</xdr:colOff>
      <xdr:row>29</xdr:row>
      <xdr:rowOff>114300</xdr:rowOff>
    </xdr:to>
    <xdr:graphicFrame macro="">
      <xdr:nvGraphicFramePr>
        <xdr:cNvPr id="4" name="Chart 3">
          <a:extLst>
            <a:ext uri="{FF2B5EF4-FFF2-40B4-BE49-F238E27FC236}">
              <a16:creationId xmlns:a16="http://schemas.microsoft.com/office/drawing/2014/main" id="{09BD6758-9822-4AD1-9AE1-8C070AAB4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561975</xdr:colOff>
      <xdr:row>15</xdr:row>
      <xdr:rowOff>104775</xdr:rowOff>
    </xdr:from>
    <xdr:to>
      <xdr:col>14</xdr:col>
      <xdr:colOff>485774</xdr:colOff>
      <xdr:row>17</xdr:row>
      <xdr:rowOff>9525</xdr:rowOff>
    </xdr:to>
    <xdr:sp macro="" textlink="">
      <xdr:nvSpPr>
        <xdr:cNvPr id="5" name="TextBox 4">
          <a:extLst>
            <a:ext uri="{FF2B5EF4-FFF2-40B4-BE49-F238E27FC236}">
              <a16:creationId xmlns:a16="http://schemas.microsoft.com/office/drawing/2014/main" id="{6DB8FA80-34B8-42C8-93E4-78B7E8151F37}"/>
            </a:ext>
          </a:extLst>
        </xdr:cNvPr>
        <xdr:cNvSpPr txBox="1"/>
      </xdr:nvSpPr>
      <xdr:spPr>
        <a:xfrm>
          <a:off x="6657975" y="2962275"/>
          <a:ext cx="2362199" cy="2857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t>SLA</a:t>
          </a:r>
          <a:r>
            <a:rPr lang="en-ZA" sz="1200" b="1" baseline="0"/>
            <a:t> PERFORMANCE - Avg. 97.08%</a:t>
          </a:r>
          <a:endParaRPr lang="en-ZA" sz="1200" b="1"/>
        </a:p>
      </xdr:txBody>
    </xdr:sp>
    <xdr:clientData/>
  </xdr:twoCellAnchor>
  <xdr:twoCellAnchor>
    <xdr:from>
      <xdr:col>7</xdr:col>
      <xdr:colOff>571501</xdr:colOff>
      <xdr:row>28</xdr:row>
      <xdr:rowOff>180975</xdr:rowOff>
    </xdr:from>
    <xdr:to>
      <xdr:col>17</xdr:col>
      <xdr:colOff>409575</xdr:colOff>
      <xdr:row>38</xdr:row>
      <xdr:rowOff>180975</xdr:rowOff>
    </xdr:to>
    <xdr:graphicFrame macro="">
      <xdr:nvGraphicFramePr>
        <xdr:cNvPr id="10" name="Chart 9">
          <a:extLst>
            <a:ext uri="{FF2B5EF4-FFF2-40B4-BE49-F238E27FC236}">
              <a16:creationId xmlns:a16="http://schemas.microsoft.com/office/drawing/2014/main" id="{24BC3981-39F0-4AD4-B55E-4A3D34AAF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371475</xdr:colOff>
      <xdr:row>27</xdr:row>
      <xdr:rowOff>114300</xdr:rowOff>
    </xdr:from>
    <xdr:to>
      <xdr:col>14</xdr:col>
      <xdr:colOff>523874</xdr:colOff>
      <xdr:row>29</xdr:row>
      <xdr:rowOff>19050</xdr:rowOff>
    </xdr:to>
    <xdr:sp macro="" textlink="">
      <xdr:nvSpPr>
        <xdr:cNvPr id="13" name="TextBox 12">
          <a:extLst>
            <a:ext uri="{FF2B5EF4-FFF2-40B4-BE49-F238E27FC236}">
              <a16:creationId xmlns:a16="http://schemas.microsoft.com/office/drawing/2014/main" id="{3067EDE3-B6BD-42EC-979A-C97083E3D6FE}"/>
            </a:ext>
          </a:extLst>
        </xdr:cNvPr>
        <xdr:cNvSpPr txBox="1"/>
      </xdr:nvSpPr>
      <xdr:spPr>
        <a:xfrm>
          <a:off x="7077075" y="5257800"/>
          <a:ext cx="1981199" cy="2857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t>MTTR - Avg. 2.23hrs</a:t>
          </a:r>
        </a:p>
      </xdr:txBody>
    </xdr:sp>
    <xdr:clientData/>
  </xdr:twoCellAnchor>
  <xdr:twoCellAnchor>
    <xdr:from>
      <xdr:col>21</xdr:col>
      <xdr:colOff>533400</xdr:colOff>
      <xdr:row>3</xdr:row>
      <xdr:rowOff>57150</xdr:rowOff>
    </xdr:from>
    <xdr:to>
      <xdr:col>25</xdr:col>
      <xdr:colOff>257175</xdr:colOff>
      <xdr:row>4</xdr:row>
      <xdr:rowOff>152400</xdr:rowOff>
    </xdr:to>
    <xdr:sp macro="" textlink="">
      <xdr:nvSpPr>
        <xdr:cNvPr id="14" name="TextBox 13">
          <a:extLst>
            <a:ext uri="{FF2B5EF4-FFF2-40B4-BE49-F238E27FC236}">
              <a16:creationId xmlns:a16="http://schemas.microsoft.com/office/drawing/2014/main" id="{9ED2FA8C-35B2-441B-8736-FD1C6CA996C3}"/>
            </a:ext>
          </a:extLst>
        </xdr:cNvPr>
        <xdr:cNvSpPr txBox="1"/>
      </xdr:nvSpPr>
      <xdr:spPr>
        <a:xfrm>
          <a:off x="13335000" y="628650"/>
          <a:ext cx="2162175" cy="2857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200" b="1"/>
            <a:t>NETWORK</a:t>
          </a:r>
          <a:r>
            <a:rPr lang="en-ZA" sz="1200" b="1" baseline="0"/>
            <a:t> SITE PERFORMANCE</a:t>
          </a:r>
        </a:p>
      </xdr:txBody>
    </xdr:sp>
    <xdr:clientData/>
  </xdr:twoCellAnchor>
  <xdr:twoCellAnchor>
    <xdr:from>
      <xdr:col>17</xdr:col>
      <xdr:colOff>485776</xdr:colOff>
      <xdr:row>4</xdr:row>
      <xdr:rowOff>76200</xdr:rowOff>
    </xdr:from>
    <xdr:to>
      <xdr:col>23</xdr:col>
      <xdr:colOff>114300</xdr:colOff>
      <xdr:row>14</xdr:row>
      <xdr:rowOff>0</xdr:rowOff>
    </xdr:to>
    <xdr:graphicFrame macro="">
      <xdr:nvGraphicFramePr>
        <xdr:cNvPr id="7" name="Chart 6">
          <a:extLst>
            <a:ext uri="{FF2B5EF4-FFF2-40B4-BE49-F238E27FC236}">
              <a16:creationId xmlns:a16="http://schemas.microsoft.com/office/drawing/2014/main" id="{EC8146A0-29C4-40E2-9F8E-CC060BEC6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323850</xdr:colOff>
      <xdr:row>4</xdr:row>
      <xdr:rowOff>95251</xdr:rowOff>
    </xdr:from>
    <xdr:to>
      <xdr:col>28</xdr:col>
      <xdr:colOff>390526</xdr:colOff>
      <xdr:row>13</xdr:row>
      <xdr:rowOff>180975</xdr:rowOff>
    </xdr:to>
    <xdr:graphicFrame macro="">
      <xdr:nvGraphicFramePr>
        <xdr:cNvPr id="19" name="Chart 18">
          <a:extLst>
            <a:ext uri="{FF2B5EF4-FFF2-40B4-BE49-F238E27FC236}">
              <a16:creationId xmlns:a16="http://schemas.microsoft.com/office/drawing/2014/main" id="{3231A39A-5A58-4F4B-B5A9-4E33128F7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76200</xdr:colOff>
      <xdr:row>14</xdr:row>
      <xdr:rowOff>66675</xdr:rowOff>
    </xdr:from>
    <xdr:to>
      <xdr:col>28</xdr:col>
      <xdr:colOff>590550</xdr:colOff>
      <xdr:row>24</xdr:row>
      <xdr:rowOff>47625</xdr:rowOff>
    </xdr:to>
    <xdr:graphicFrame macro="">
      <xdr:nvGraphicFramePr>
        <xdr:cNvPr id="28" name="Chart 27">
          <a:extLst>
            <a:ext uri="{FF2B5EF4-FFF2-40B4-BE49-F238E27FC236}">
              <a16:creationId xmlns:a16="http://schemas.microsoft.com/office/drawing/2014/main" id="{D6FF7A36-0653-4C9E-AFF4-BB25BD93E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333375</xdr:colOff>
      <xdr:row>14</xdr:row>
      <xdr:rowOff>47625</xdr:rowOff>
    </xdr:from>
    <xdr:to>
      <xdr:col>23</xdr:col>
      <xdr:colOff>85725</xdr:colOff>
      <xdr:row>24</xdr:row>
      <xdr:rowOff>47625</xdr:rowOff>
    </xdr:to>
    <xdr:graphicFrame macro="">
      <xdr:nvGraphicFramePr>
        <xdr:cNvPr id="30" name="Chart 29">
          <a:extLst>
            <a:ext uri="{FF2B5EF4-FFF2-40B4-BE49-F238E27FC236}">
              <a16:creationId xmlns:a16="http://schemas.microsoft.com/office/drawing/2014/main" id="{FBF1D7E4-DF3D-4FC4-AB48-FB3AF64B2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314325</xdr:colOff>
      <xdr:row>24</xdr:row>
      <xdr:rowOff>161925</xdr:rowOff>
    </xdr:from>
    <xdr:to>
      <xdr:col>23</xdr:col>
      <xdr:colOff>152401</xdr:colOff>
      <xdr:row>34</xdr:row>
      <xdr:rowOff>142875</xdr:rowOff>
    </xdr:to>
    <xdr:graphicFrame macro="">
      <xdr:nvGraphicFramePr>
        <xdr:cNvPr id="33" name="Chart 32">
          <a:extLst>
            <a:ext uri="{FF2B5EF4-FFF2-40B4-BE49-F238E27FC236}">
              <a16:creationId xmlns:a16="http://schemas.microsoft.com/office/drawing/2014/main" id="{F35C31A9-7804-4F34-92E6-41BF5385B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23</xdr:col>
      <xdr:colOff>209550</xdr:colOff>
      <xdr:row>24</xdr:row>
      <xdr:rowOff>171450</xdr:rowOff>
    </xdr:from>
    <xdr:to>
      <xdr:col>28</xdr:col>
      <xdr:colOff>561975</xdr:colOff>
      <xdr:row>34</xdr:row>
      <xdr:rowOff>152401</xdr:rowOff>
    </xdr:to>
    <xdr:graphicFrame macro="">
      <xdr:nvGraphicFramePr>
        <xdr:cNvPr id="34" name="Chart 33">
          <a:extLst>
            <a:ext uri="{FF2B5EF4-FFF2-40B4-BE49-F238E27FC236}">
              <a16:creationId xmlns:a16="http://schemas.microsoft.com/office/drawing/2014/main" id="{E751D488-EDF0-4867-885A-8C6F712D80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438149</xdr:colOff>
      <xdr:row>35</xdr:row>
      <xdr:rowOff>28575</xdr:rowOff>
    </xdr:from>
    <xdr:to>
      <xdr:col>28</xdr:col>
      <xdr:colOff>542924</xdr:colOff>
      <xdr:row>42</xdr:row>
      <xdr:rowOff>0</xdr:rowOff>
    </xdr:to>
    <xdr:graphicFrame macro="">
      <xdr:nvGraphicFramePr>
        <xdr:cNvPr id="40" name="Chart 39">
          <a:extLst>
            <a:ext uri="{FF2B5EF4-FFF2-40B4-BE49-F238E27FC236}">
              <a16:creationId xmlns:a16="http://schemas.microsoft.com/office/drawing/2014/main" id="{BA5FB65A-8E8D-47EB-B67A-C5CCAEFD71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0.29002</cdr:x>
      <cdr:y>0.32906</cdr:y>
    </cdr:from>
    <cdr:to>
      <cdr:x>0.6742</cdr:x>
      <cdr:y>0.76496</cdr:y>
    </cdr:to>
    <cdr:grpSp>
      <cdr:nvGrpSpPr>
        <cdr:cNvPr id="5" name="Group 4">
          <a:extLst xmlns:a="http://schemas.openxmlformats.org/drawingml/2006/main">
            <a:ext uri="{FF2B5EF4-FFF2-40B4-BE49-F238E27FC236}">
              <a16:creationId xmlns:a16="http://schemas.microsoft.com/office/drawing/2014/main" id="{707DD132-6E29-71F0-7D4B-BF088A6A52E5}"/>
            </a:ext>
          </a:extLst>
        </cdr:cNvPr>
        <cdr:cNvGrpSpPr/>
      </cdr:nvGrpSpPr>
      <cdr:grpSpPr>
        <a:xfrm xmlns:a="http://schemas.openxmlformats.org/drawingml/2006/main">
          <a:off x="408841" y="360444"/>
          <a:ext cx="541579" cy="477474"/>
          <a:chOff x="488950" y="488950"/>
          <a:chExt cx="647700" cy="647700"/>
        </a:xfrm>
        <a:noFill xmlns:a="http://schemas.openxmlformats.org/drawingml/2006/main"/>
      </cdr:grpSpPr>
      <cdr:sp macro="" textlink="Pivots!$E$31">
        <cdr:nvSpPr>
          <cdr:cNvPr id="2" name="TextBox 10">
            <a:extLst xmlns:a="http://schemas.openxmlformats.org/drawingml/2006/main">
              <a:ext uri="{FF2B5EF4-FFF2-40B4-BE49-F238E27FC236}">
                <a16:creationId xmlns:a16="http://schemas.microsoft.com/office/drawing/2014/main" id="{0FC577E7-47C7-0052-7B0C-67D2AC69C6A5}"/>
              </a:ext>
            </a:extLst>
          </cdr:cNvPr>
          <cdr:cNvSpPr txBox="1"/>
        </cdr:nvSpPr>
        <cdr:spPr>
          <a:xfrm xmlns:a="http://schemas.openxmlformats.org/drawingml/2006/main">
            <a:off x="488950" y="488950"/>
            <a:ext cx="647700" cy="476249"/>
          </a:xfrm>
          <a:prstGeom xmlns:a="http://schemas.openxmlformats.org/drawingml/2006/main" prst="rect">
            <a:avLst/>
          </a:prstGeom>
          <a:grp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1A5D68CC-3E99-4025-9BA7-29768E5C4448}" type="TxLink">
              <a:rPr lang="en-US" sz="2000" b="1" i="0" u="none" strike="noStrike">
                <a:solidFill>
                  <a:srgbClr val="000000"/>
                </a:solidFill>
                <a:latin typeface="Calibri"/>
                <a:ea typeface="+mn-ea"/>
                <a:cs typeface="Calibri"/>
              </a:rPr>
              <a:pPr marL="0" indent="0" algn="ctr"/>
              <a:t>502</a:t>
            </a:fld>
            <a:endParaRPr lang="en-ZA" sz="2000" b="1" i="0" u="none" strike="noStrike">
              <a:solidFill>
                <a:srgbClr val="000000"/>
              </a:solidFill>
              <a:latin typeface="Calibri"/>
              <a:ea typeface="+mn-ea"/>
              <a:cs typeface="Calibri"/>
            </a:endParaRPr>
          </a:p>
        </cdr:txBody>
      </cdr:sp>
      <cdr:sp macro="" textlink="Pivots!$E$29">
        <cdr:nvSpPr>
          <cdr:cNvPr id="3" name="TextBox 11">
            <a:extLst xmlns:a="http://schemas.openxmlformats.org/drawingml/2006/main">
              <a:ext uri="{FF2B5EF4-FFF2-40B4-BE49-F238E27FC236}">
                <a16:creationId xmlns:a16="http://schemas.microsoft.com/office/drawing/2014/main" id="{5DEA64B4-3FEA-4C71-A79F-A521AC46B834}"/>
              </a:ext>
            </a:extLst>
          </cdr:cNvPr>
          <cdr:cNvSpPr txBox="1"/>
        </cdr:nvSpPr>
        <cdr:spPr>
          <a:xfrm xmlns:a="http://schemas.openxmlformats.org/drawingml/2006/main">
            <a:off x="555625" y="841375"/>
            <a:ext cx="552450" cy="295275"/>
          </a:xfrm>
          <a:prstGeom xmlns:a="http://schemas.openxmlformats.org/drawingml/2006/main" prst="rect">
            <a:avLst/>
          </a:prstGeom>
          <a:grp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A18BB43F-AE7F-4C52-9BAA-D9C337390C9D}" type="TxLink">
              <a:rPr lang="en-US" sz="1200" b="1" i="0" u="none" strike="noStrike">
                <a:solidFill>
                  <a:srgbClr val="000000"/>
                </a:solidFill>
                <a:latin typeface="Calibri"/>
                <a:ea typeface="+mn-ea"/>
                <a:cs typeface="Calibri"/>
              </a:rPr>
              <a:pPr marL="0" indent="0" algn="ctr"/>
              <a:t>68%</a:t>
            </a:fld>
            <a:endParaRPr lang="en-ZA" sz="1200" b="1" i="0" u="none" strike="noStrike">
              <a:solidFill>
                <a:srgbClr val="000000"/>
              </a:solidFill>
              <a:latin typeface="Calibri"/>
              <a:ea typeface="+mn-ea"/>
              <a:cs typeface="Calibri"/>
            </a:endParaRPr>
          </a:p>
        </cdr:txBody>
      </cdr:sp>
    </cdr:grpSp>
  </cdr:relSizeAnchor>
</c:userShapes>
</file>

<file path=xl/drawings/drawing4.xml><?xml version="1.0" encoding="utf-8"?>
<c:userShapes xmlns:c="http://schemas.openxmlformats.org/drawingml/2006/chart">
  <cdr:relSizeAnchor xmlns:cdr="http://schemas.openxmlformats.org/drawingml/2006/chartDrawing">
    <cdr:from>
      <cdr:x>0.30697</cdr:x>
      <cdr:y>0.34188</cdr:y>
    </cdr:from>
    <cdr:to>
      <cdr:x>0.69115</cdr:x>
      <cdr:y>0.66239</cdr:y>
    </cdr:to>
    <cdr:sp macro="" textlink="Pivots!$G$31">
      <cdr:nvSpPr>
        <cdr:cNvPr id="2" name="TextBox 10">
          <a:extLst xmlns:a="http://schemas.openxmlformats.org/drawingml/2006/main">
            <a:ext uri="{FF2B5EF4-FFF2-40B4-BE49-F238E27FC236}">
              <a16:creationId xmlns:a16="http://schemas.microsoft.com/office/drawing/2014/main" id="{D2B1A82F-47F1-AD41-0D41-184C1A19ED22}"/>
            </a:ext>
          </a:extLst>
        </cdr:cNvPr>
        <cdr:cNvSpPr txBox="1"/>
      </cdr:nvSpPr>
      <cdr:spPr>
        <a:xfrm xmlns:a="http://schemas.openxmlformats.org/drawingml/2006/main">
          <a:off x="517525" y="508000"/>
          <a:ext cx="647700" cy="47624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B12C16F6-DA2E-49DA-B530-858E9B802CAF}" type="TxLink">
            <a:rPr lang="en-US" sz="2000" b="1" i="0" u="none" strike="noStrike">
              <a:solidFill>
                <a:srgbClr val="000000"/>
              </a:solidFill>
              <a:latin typeface="Calibri"/>
              <a:ea typeface="+mn-ea"/>
              <a:cs typeface="Calibri"/>
            </a:rPr>
            <a:pPr marL="0" indent="0" algn="ctr"/>
            <a:t>12</a:t>
          </a:fld>
          <a:endParaRPr lang="en-ZA" sz="2000" b="1" i="0" u="none" strike="noStrike">
            <a:solidFill>
              <a:srgbClr val="000000"/>
            </a:solidFill>
            <a:latin typeface="Calibri"/>
            <a:ea typeface="+mn-ea"/>
            <a:cs typeface="Calibri"/>
          </a:endParaRPr>
        </a:p>
      </cdr:txBody>
    </cdr:sp>
  </cdr:relSizeAnchor>
  <cdr:relSizeAnchor xmlns:cdr="http://schemas.openxmlformats.org/drawingml/2006/chartDrawing">
    <cdr:from>
      <cdr:x>0.34652</cdr:x>
      <cdr:y>0.59188</cdr:y>
    </cdr:from>
    <cdr:to>
      <cdr:x>0.6742</cdr:x>
      <cdr:y>0.7906</cdr:y>
    </cdr:to>
    <cdr:sp macro="" textlink="Pivots!$G$29">
      <cdr:nvSpPr>
        <cdr:cNvPr id="3" name="TextBox 11">
          <a:extLst xmlns:a="http://schemas.openxmlformats.org/drawingml/2006/main">
            <a:ext uri="{FF2B5EF4-FFF2-40B4-BE49-F238E27FC236}">
              <a16:creationId xmlns:a16="http://schemas.microsoft.com/office/drawing/2014/main" id="{DCD59650-82AC-2548-9C4F-7960A3E668FD}"/>
            </a:ext>
          </a:extLst>
        </cdr:cNvPr>
        <cdr:cNvSpPr txBox="1"/>
      </cdr:nvSpPr>
      <cdr:spPr>
        <a:xfrm xmlns:a="http://schemas.openxmlformats.org/drawingml/2006/main">
          <a:off x="584200" y="879475"/>
          <a:ext cx="552450" cy="29527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F2B69C18-6827-4569-9239-67DF05745282}" type="TxLink">
            <a:rPr lang="en-US" sz="1200" b="1" i="0" u="none" strike="noStrike">
              <a:solidFill>
                <a:srgbClr val="000000"/>
              </a:solidFill>
              <a:latin typeface="Calibri"/>
              <a:ea typeface="+mn-ea"/>
              <a:cs typeface="Calibri"/>
            </a:rPr>
            <a:pPr marL="0" indent="0" algn="ctr"/>
            <a:t>2%</a:t>
          </a:fld>
          <a:endParaRPr lang="en-ZA" sz="1200" b="1" i="0" u="none" strike="noStrike">
            <a:solidFill>
              <a:srgbClr val="000000"/>
            </a:solidFill>
            <a:latin typeface="Calibri"/>
            <a:ea typeface="+mn-ea"/>
            <a:cs typeface="Calibri"/>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0.31827</cdr:x>
      <cdr:y>0.33547</cdr:y>
    </cdr:from>
    <cdr:to>
      <cdr:x>0.70245</cdr:x>
      <cdr:y>0.65598</cdr:y>
    </cdr:to>
    <cdr:sp macro="" textlink="Pivots!$F$31">
      <cdr:nvSpPr>
        <cdr:cNvPr id="2" name="TextBox 10">
          <a:extLst xmlns:a="http://schemas.openxmlformats.org/drawingml/2006/main">
            <a:ext uri="{FF2B5EF4-FFF2-40B4-BE49-F238E27FC236}">
              <a16:creationId xmlns:a16="http://schemas.microsoft.com/office/drawing/2014/main" id="{32AD53E9-4423-D4BC-A097-4C9ADC7FCA37}"/>
            </a:ext>
          </a:extLst>
        </cdr:cNvPr>
        <cdr:cNvSpPr txBox="1"/>
      </cdr:nvSpPr>
      <cdr:spPr>
        <a:xfrm xmlns:a="http://schemas.openxmlformats.org/drawingml/2006/main">
          <a:off x="536575" y="498475"/>
          <a:ext cx="647700" cy="47624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60F0C607-6FF5-4230-AED3-38EA0C0492BC}" type="TxLink">
            <a:rPr lang="en-US" sz="2000" b="1" i="0" u="none" strike="noStrike">
              <a:solidFill>
                <a:srgbClr val="000000"/>
              </a:solidFill>
              <a:latin typeface="Calibri"/>
              <a:ea typeface="+mn-ea"/>
              <a:cs typeface="Calibri"/>
            </a:rPr>
            <a:pPr marL="0" indent="0" algn="ctr"/>
            <a:t>117</a:t>
          </a:fld>
          <a:endParaRPr lang="en-ZA" sz="2000" b="1" i="0" u="none" strike="noStrike">
            <a:solidFill>
              <a:srgbClr val="000000"/>
            </a:solidFill>
            <a:latin typeface="Calibri"/>
            <a:ea typeface="+mn-ea"/>
            <a:cs typeface="Calibri"/>
          </a:endParaRPr>
        </a:p>
      </cdr:txBody>
    </cdr:sp>
  </cdr:relSizeAnchor>
  <cdr:relSizeAnchor xmlns:cdr="http://schemas.openxmlformats.org/drawingml/2006/chartDrawing">
    <cdr:from>
      <cdr:x>0.35217</cdr:x>
      <cdr:y>0.57906</cdr:y>
    </cdr:from>
    <cdr:to>
      <cdr:x>0.67985</cdr:x>
      <cdr:y>0.77778</cdr:y>
    </cdr:to>
    <cdr:sp macro="" textlink="Pivots!$F$29">
      <cdr:nvSpPr>
        <cdr:cNvPr id="3" name="TextBox 11">
          <a:extLst xmlns:a="http://schemas.openxmlformats.org/drawingml/2006/main">
            <a:ext uri="{FF2B5EF4-FFF2-40B4-BE49-F238E27FC236}">
              <a16:creationId xmlns:a16="http://schemas.microsoft.com/office/drawing/2014/main" id="{6CD70690-2AF3-92FC-1C65-828778B7027B}"/>
            </a:ext>
          </a:extLst>
        </cdr:cNvPr>
        <cdr:cNvSpPr txBox="1"/>
      </cdr:nvSpPr>
      <cdr:spPr>
        <a:xfrm xmlns:a="http://schemas.openxmlformats.org/drawingml/2006/main">
          <a:off x="472967" y="628772"/>
          <a:ext cx="440088" cy="21577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fld id="{715B08A1-3FFB-4181-9E2F-58E8669A7FE1}" type="TxLink">
            <a:rPr lang="en-US" sz="1200" b="1" i="0" u="none" strike="noStrike">
              <a:solidFill>
                <a:srgbClr val="000000"/>
              </a:solidFill>
              <a:latin typeface="Calibri"/>
              <a:ea typeface="+mn-ea"/>
              <a:cs typeface="Calibri"/>
            </a:rPr>
            <a:pPr marL="0" indent="0" algn="ctr"/>
            <a:t>16%</a:t>
          </a:fld>
          <a:endParaRPr lang="en-ZA" sz="1200" b="1" i="0" u="none" strike="noStrike">
            <a:solidFill>
              <a:srgbClr val="000000"/>
            </a:solidFill>
            <a:latin typeface="Calibri"/>
            <a:ea typeface="+mn-ea"/>
            <a:cs typeface="Calibri"/>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yiko Shibambo [ MTN ]" refreshedDate="45261.533067939818" createdVersion="8" refreshedVersion="8" minRefreshableVersion="3" recordCount="738" xr:uid="{6B53078D-FC60-4362-81D6-C69FFA09980D}">
  <cacheSource type="worksheet">
    <worksheetSource name="Table1"/>
  </cacheSource>
  <cacheFields count="40">
    <cacheField name="INCIDENT_NUMBER" numFmtId="0">
      <sharedItems count="738">
        <s v="MTNB00002411283"/>
        <s v="MTNB00002411780"/>
        <s v="MTNB00002417189"/>
        <s v="MTNB00002417630"/>
        <s v="MTNB00002422310"/>
        <s v="MTNB00002424259"/>
        <s v="MTNB00002424266"/>
        <s v="MTNB00002427014"/>
        <s v="MTNB00002428434"/>
        <s v="MTNB00002429451"/>
        <s v="MTNB00002429454"/>
        <s v="MTNB00002429660"/>
        <s v="MTNB00002429851"/>
        <s v="MTNB00002429880"/>
        <s v="MTNB00002430963"/>
        <s v="MTNB00002430991"/>
        <s v="MTNB00002431044"/>
        <s v="MTNB00002431515"/>
        <s v="MTNB00002432118"/>
        <s v="MTNB00002433035"/>
        <s v="MTNB00002433644"/>
        <s v="MTNB00002434129"/>
        <s v="MTNB00002434187"/>
        <s v="MTNB00002435755"/>
        <s v="MTNB00002435882"/>
        <s v="MTNB00002438288"/>
        <s v="MTNB00002440707"/>
        <s v="MTNB00002440714"/>
        <s v="MTNB00002440876"/>
        <s v="MTNB00002440878"/>
        <s v="MTNB00002448041"/>
        <s v="MTNB00002448101"/>
        <s v="MTNB00002451597"/>
        <s v="MTNB00002451940"/>
        <s v="MTNB00002452923"/>
        <s v="MTNB00002453398"/>
        <s v="MTNB00002454246"/>
        <s v="MTNB00002454267"/>
        <s v="MTNB00002454406"/>
        <s v="MTNB00002454407"/>
        <s v="MTNB00002454444"/>
        <s v="MTNB00002454457"/>
        <s v="MTNB00002454484"/>
        <s v="MTNB00002455469"/>
        <s v="MTNB00002455473"/>
        <s v="MTNB00002456187"/>
        <s v="MTNB00002456677"/>
        <s v="MTNB00002456679"/>
        <s v="MTNB00002457413"/>
        <s v="MTNB00002458582"/>
        <s v="MTNB00002460172"/>
        <s v="MTNB00002460489"/>
        <s v="MTNB00002462126"/>
        <s v="MTNB00002462127"/>
        <s v="MTNB00002462128"/>
        <s v="MTNB00002463382"/>
        <s v="MTNB00002463511"/>
        <s v="MTNB00002463617"/>
        <s v="MTNB00002464515"/>
        <s v="MTNB00002465415"/>
        <s v="MTNB00002465928"/>
        <s v="MTNB00002465967"/>
        <s v="MTNB00002467079"/>
        <s v="MTNB00002469416"/>
        <s v="MTNB00002474584"/>
        <s v="MTNB00002474587"/>
        <s v="MTNB00002475387"/>
        <s v="MTNB00002480171"/>
        <s v="MTNB00002480764"/>
        <s v="MTNB00002481645"/>
        <s v="MTNB00002483030"/>
        <s v="MTNB00002483374"/>
        <s v="MTNB00002488197"/>
        <s v="MTNB00002488240"/>
        <s v="MTNB00002489003"/>
        <s v="MTNB00002490084"/>
        <s v="MTNB00002490546"/>
        <s v="MTNB00002495509"/>
        <s v="MTNB00002496437"/>
        <s v="MTNB00002496610"/>
        <s v="MTNB00002497136"/>
        <s v="MTNB00002497269"/>
        <s v="MTNB00002500071"/>
        <s v="MTNB00002501211"/>
        <s v="MTNB00002501665"/>
        <s v="MTNB00002501807"/>
        <s v="MTNB00002503229"/>
        <s v="MTNB00002511140"/>
        <s v="MTNB00002512572"/>
        <s v="MTNB00002513473"/>
        <s v="MTNB00002514313"/>
        <s v="MTNB00002516405"/>
        <s v="MTNB00002516805"/>
        <s v="MTNB00002517302"/>
        <s v="MTNB00002518582"/>
        <s v="MTNB00002519212"/>
        <s v="MTNB00002520226"/>
        <s v="MTNB00002521188"/>
        <s v="MTNB00002521234"/>
        <s v="MTNB00002521242"/>
        <s v="MTNB00002521243"/>
        <s v="MTNB00002521246"/>
        <s v="MTNB00002521977"/>
        <s v="MTNB00002523570"/>
        <s v="MTNB00002526916"/>
        <s v="MTNB00002529101"/>
        <s v="MTNB00002530543"/>
        <s v="MTNB00002531977"/>
        <s v="MTNB00002533785"/>
        <s v="MTNB00002533989"/>
        <s v="MTNB00002535094"/>
        <s v="MTNB00002535776"/>
        <s v="MTNB00002536822"/>
        <s v="MTNB00002537210"/>
        <s v="MTNB00002538112"/>
        <s v="MTNB00002538354"/>
        <s v="MTNB00002539009"/>
        <s v="MTNB00002541149"/>
        <s v="MTNB00002543545"/>
        <s v="MTNB00002545984"/>
        <s v="MTNB00002546713"/>
        <s v="MTNB00002548821"/>
        <s v="MTNB00002550481"/>
        <s v="MTNB00002550482"/>
        <s v="MTNB00002550664"/>
        <s v="MTNB00002551199"/>
        <s v="MTNB00002551942"/>
        <s v="MTNB00002552944"/>
        <s v="MTNB00002553625"/>
        <s v="MTNB00002555159"/>
        <s v="MTNB00002555846"/>
        <s v="MTNB00002557322"/>
        <s v="MTNB00002557399"/>
        <s v="MTNB00002558415"/>
        <s v="MTNB00002559966"/>
        <s v="MTNB00002560594"/>
        <s v="MTNB00002562375"/>
        <s v="MTNB00002569816"/>
        <s v="MTNB00002569968"/>
        <s v="MTNB00002569975"/>
        <s v="MTNB00002569981"/>
        <s v="MTNB00002571055"/>
        <s v="MTNB00002571454"/>
        <s v="MTNB00002572889"/>
        <s v="MTNB00002574273"/>
        <s v="MTNB00002574282"/>
        <s v="MTNB00002575288"/>
        <s v="MTNB00002576805"/>
        <s v="MTNB00002577977"/>
        <s v="MTNB00002578749"/>
        <s v="MTNB00002578866"/>
        <s v="MTNB00002579149"/>
        <s v="MTNB00002580008"/>
        <s v="MTNB00002580010"/>
        <s v="MTNB00002585132"/>
        <s v="MTNB00002585134"/>
        <s v="MTNB00002586529"/>
        <s v="MTNB00002587195"/>
        <s v="MTNB00002590492"/>
        <s v="MTNB00002590689"/>
        <s v="MTNB00002591272"/>
        <s v="MTNB00002591343"/>
        <s v="MTNB00002591957"/>
        <s v="MTNB00002591958"/>
        <s v="MTNB00002593534"/>
        <s v="MTNB00002596893"/>
        <s v="MTNB00002596907"/>
        <s v="MTNB00002596908"/>
        <s v="MTNB00002613831"/>
        <s v="MTNB00002614982"/>
        <s v="MTNB00002617672"/>
        <s v="MTNB00002619949"/>
        <s v="MTNB00002619973"/>
        <s v="MTNB00002620304"/>
        <s v="MTNB00002620305"/>
        <s v="MTNB00002620374"/>
        <s v="MTNB00002620375"/>
        <s v="MTNB00002620501"/>
        <s v="MTNB00002620641"/>
        <s v="MTNB00002620642"/>
        <s v="MTNB00002620643"/>
        <s v="MTNB00002620685"/>
        <s v="MTNB00002621050"/>
        <s v="MTNB00002621051"/>
        <s v="MTNB00002622475"/>
        <s v="MTNB00002622493"/>
        <s v="MTNB00002622536"/>
        <s v="MTNB00002622589"/>
        <s v="MTNB00002622731"/>
        <s v="MTNB00002622891"/>
        <s v="MTNB00002622932"/>
        <s v="MTNB00002623085"/>
        <s v="MTNB00002623123"/>
        <s v="MTNB00002623492"/>
        <s v="MTNB00002623493"/>
        <s v="MTNB00002623494"/>
        <s v="MTNB00002623495"/>
        <s v="MTNB00002623496"/>
        <s v="MTNB00002623726"/>
        <s v="MTNB00002623727"/>
        <s v="MTNB00002623728"/>
        <s v="MTNB00002623729"/>
        <s v="MTNB00002623730"/>
        <s v="MTNB00002623731"/>
        <s v="MTNB00002623732"/>
        <s v="MTNB00002623802"/>
        <s v="MTNB00002623993"/>
        <s v="MTNB00002624038"/>
        <s v="MTNB00002624410"/>
        <s v="MTNB00002625091"/>
        <s v="MTNB00002625305"/>
        <s v="MTNB00002625954"/>
        <s v="MTNB00002626242"/>
        <s v="MTNB00002627457"/>
        <s v="MTNB00002627985"/>
        <s v="MTNB00002628853"/>
        <s v="MTNB00002628854"/>
        <s v="MTNB00002629025"/>
        <s v="MTNB00002629209"/>
        <s v="MTNB00002629691"/>
        <s v="MTNB00002629953"/>
        <s v="MTNB00002633007"/>
        <s v="MTNB00002633596"/>
        <s v="MTNB00002633603"/>
        <s v="MTNB00002633939"/>
        <s v="MTNB00002633990"/>
        <s v="MTNB00002634009"/>
        <s v="MTNB00002634182"/>
        <s v="MTNB00002634797"/>
        <s v="MTNB00002634798"/>
        <s v="MTNB00002635027"/>
        <s v="MTNB00002635028"/>
        <s v="MTNB00002635029"/>
        <s v="MTNB00002635077"/>
        <s v="MTNB00002635327"/>
        <s v="MTNB00002636042"/>
        <s v="MTNB00002644728"/>
        <s v="MTNB00002644729"/>
        <s v="MTNB00002644751"/>
        <s v="MTNB00002644752"/>
        <s v="MTNB00002646461"/>
        <s v="MTNB00002646462"/>
        <s v="MTNB00002646589"/>
        <s v="MTNB00002647691"/>
        <s v="MTNB00002647799"/>
        <s v="MTNB00002647800"/>
        <s v="MTNB00002648751"/>
        <s v="MTNB00002649134"/>
        <s v="MTNB00002649135"/>
        <s v="MTNB00002649136"/>
        <s v="MTNB00002650684"/>
        <s v="MTNB00002650763"/>
        <s v="MTNB00002650764"/>
        <s v="MTNB00002651603"/>
        <s v="MTNB00002654242"/>
        <s v="MTNB00002657006"/>
        <s v="MTNB00002657444"/>
        <s v="MTNB00002657445"/>
        <s v="MTNB00002657446"/>
        <s v="MTNB00002658906"/>
        <s v="MTNB00002660609"/>
        <s v="MTNB00002660722"/>
        <s v="MTNB00002661554"/>
        <s v="MTNB00002661769"/>
        <s v="MTNB00002662529"/>
        <s v="MTNB00002662542"/>
        <s v="MTNB00002664599"/>
        <s v="MTNB00002665543"/>
        <s v="MTNB00002665661"/>
        <s v="MTNB00002665994"/>
        <s v="MTNB00002666034"/>
        <s v="MTNB00002666035"/>
        <s v="MTNB00002667382"/>
        <s v="MTNB00002667712"/>
        <s v="MTNB00002667783"/>
        <s v="MTNB00002667825"/>
        <s v="MTNB00002667826"/>
        <s v="MTNB00002667827"/>
        <s v="MTNB00002667829"/>
        <s v="MTNB00002667830"/>
        <s v="MTNB00002667853"/>
        <s v="MTNB00002668923"/>
        <s v="MTNB00002668924"/>
        <s v="MTNB00002668925"/>
        <s v="MTNB00002668986"/>
        <s v="MTNB00002669119"/>
        <s v="MTNB00002669294"/>
        <s v="MTNB00002669296"/>
        <s v="MTNB00002669430"/>
        <s v="MTNB00002669684"/>
        <s v="MTNB00002670571"/>
        <s v="MTNB00002670574"/>
        <s v="MTNB00002670625"/>
        <s v="MTNB00002670820"/>
        <s v="MTNB00002670829"/>
        <s v="MTNB00002670830"/>
        <s v="MTNB00002671019"/>
        <s v="MTNB00002672469"/>
        <s v="MTNB00002672470"/>
        <s v="MTNB00002672471"/>
        <s v="MTNB00002674383"/>
        <s v="MTNB00002674615"/>
        <s v="MTNB00002676583"/>
        <s v="MTNB00002682187"/>
        <s v="MTNB00002682360"/>
        <s v="MTNB00002683745"/>
        <s v="MTNB00002686689"/>
        <s v="MTNB00002686690"/>
        <s v="MTNB00002687369"/>
        <s v="MTNB00002688112"/>
        <s v="MTNB00002688799"/>
        <s v="MTNB00002689088"/>
        <s v="MTNB00002692582"/>
        <s v="MTNB00002696353"/>
        <s v="MTNB00002696373"/>
        <s v="MTNB00002697627"/>
        <s v="MTNB00002701711"/>
        <s v="MTNB00002702050"/>
        <s v="MTNB00002702260"/>
        <s v="MTNB00002702452"/>
        <s v="MTNB00002702646"/>
        <s v="MTNB00002702664"/>
        <s v="MTNB00002702910"/>
        <s v="MTNB00002703349"/>
        <s v="MTNB00002704914"/>
        <s v="MTNB00002704915"/>
        <s v="MTNB00002705419"/>
        <s v="MTNB00002711138"/>
        <s v="MTNB00002712486"/>
        <s v="MTNB00002712487"/>
        <s v="MTNB00002714150"/>
        <s v="MTNB00002714152"/>
        <s v="MTNB00002721285"/>
        <s v="MTNB00002721585"/>
        <s v="MTNB00002721587"/>
        <s v="MTNB00002721591"/>
        <s v="MTNB00002723214"/>
        <s v="MTNB00002723633"/>
        <s v="MTNB00002723654"/>
        <s v="MTNB00002724341"/>
        <s v="MTNB00002724521"/>
        <s v="MTNB00002725008"/>
        <s v="MTNB00002726102"/>
        <s v="MTNB00002727456"/>
        <s v="MTNB00002727769"/>
        <s v="MTNB00002727775"/>
        <s v="MTNB00002736189"/>
        <s v="MTNB00002736191"/>
        <s v="MTNB00002736192"/>
        <s v="MTNB00002736199"/>
        <s v="MTNB00002736200"/>
        <s v="MTNB00002736233"/>
        <s v="MTNB00002736299"/>
        <s v="MTNB00002738651"/>
        <s v="MTNB00002738652"/>
        <s v="MTNB00002739259"/>
        <s v="MTNB00002739260"/>
        <s v="MTNB00002739261"/>
        <s v="MTNB00002741265"/>
        <s v="MTNB00002741379"/>
        <s v="MTNB00002742756"/>
        <s v="MTNB00002742907"/>
        <s v="MTNB00002742908"/>
        <s v="MTNB00002743783"/>
        <s v="MTNB00002743784"/>
        <s v="MTNB00002744000"/>
        <s v="MTNB00002744049"/>
        <s v="MTNB00002744382"/>
        <s v="MTNB00002745397"/>
        <s v="MTNB00002745453"/>
        <s v="MTNB00002745694"/>
        <s v="MTNB00002745729"/>
        <s v="MTNB00002745754"/>
        <s v="MTNB00002745758"/>
        <s v="MTNB00002747110"/>
        <s v="MTNB00002747824"/>
        <s v="MTNB00002750074"/>
        <s v="MTNB00002750075"/>
        <s v="MTNB00002750076"/>
        <s v="MTNB00002750252"/>
        <s v="MTNB00002750330"/>
        <s v="MTNB00002750770"/>
        <s v="MTNB00002750927"/>
        <s v="MTNB00002750928"/>
        <s v="MTNB00002752694"/>
        <s v="MTNB00002752695"/>
        <s v="MTNB00002753771"/>
        <s v="MTNB00002754363"/>
        <s v="MTNB00002755563"/>
        <s v="MTNB00002755564"/>
        <s v="MTNB00002755925"/>
        <s v="MTNB00002756323"/>
        <s v="MTNB00002756324"/>
        <s v="MTNB00002756761"/>
        <s v="MTNB00002759256"/>
        <s v="MTNB00002760428"/>
        <s v="MTNB00002760429"/>
        <s v="MTNB00002760430"/>
        <s v="MTNB00002760431"/>
        <s v="MTNB00002760622"/>
        <s v="MTNB00002760623"/>
        <s v="MTNB00002761497"/>
        <s v="MTNB00002761588"/>
        <s v="MTNB00002762891"/>
        <s v="MTNB00002762964"/>
        <s v="MTNB00002763378"/>
        <s v="MTNB00002763783"/>
        <s v="MTNB00002763784"/>
        <s v="MTNB00002764138"/>
        <s v="MTNB00002764139"/>
        <s v="MTNB00002765627"/>
        <s v="MTNB00002765687"/>
        <s v="MTNB00002765688"/>
        <s v="MTNB00002765689"/>
        <s v="MTNB00002767361"/>
        <s v="MTNB00002767366"/>
        <s v="MTNB00002767419"/>
        <s v="MTNB00002767794"/>
        <s v="MTNB00002767942"/>
        <s v="MTNB00002768393"/>
        <s v="MTNB00002768398"/>
        <s v="MTNB00002769821"/>
        <s v="MTNB00002769824"/>
        <s v="MTNB00002774188"/>
        <s v="MTNB00002777326"/>
        <s v="MTNB00002777327"/>
        <s v="MTNB00002777480"/>
        <s v="MTNB00002779935"/>
        <s v="MTNB00002780182"/>
        <s v="MTNB00002782740"/>
        <s v="MTNB00002784467"/>
        <s v="MTNB00002784688"/>
        <s v="MTNB00002784930"/>
        <s v="MTNB00002785511"/>
        <s v="MTNB00002790153"/>
        <s v="MTNB00002790965"/>
        <s v="MTNB00002792762"/>
        <s v="MTNB00002792763"/>
        <s v="MTNB00002793676"/>
        <s v="MTNB00002795086"/>
        <s v="MTNB00002796957"/>
        <s v="MTNB00002797011"/>
        <s v="MTNB00002800803"/>
        <s v="MTNB00002800804"/>
        <s v="MTNB00002801848"/>
        <s v="MTNB00002803545"/>
        <s v="MTNB00002809450"/>
        <s v="MTNB00002809634"/>
        <s v="MTNB00002809635"/>
        <s v="MTNB00002809636"/>
        <s v="MTNB00002809732"/>
        <s v="MTNB00002809805"/>
        <s v="MTNB00002809806"/>
        <s v="MTNB00002809807"/>
        <s v="MTNB00002810085"/>
        <s v="MTNB00002810322"/>
        <s v="MTNB00002810323"/>
        <s v="MTNB00002810756"/>
        <s v="MTNB00002810757"/>
        <s v="MTNB00002812042"/>
        <s v="MTNB00002812071"/>
        <s v="MTNB00002822128"/>
        <s v="MTNB00002824004"/>
        <s v="MTNB00002824439"/>
        <s v="MTNB00002825029"/>
        <s v="MTNB00002825309"/>
        <s v="MTNB00002825310"/>
        <s v="MTNB00002825968"/>
        <s v="MTNB00002826672"/>
        <s v="MTNB00002826673"/>
        <s v="MTNB00002826674"/>
        <s v="MTNB00002827712"/>
        <s v="MTNB00002827713"/>
        <s v="MTNB00002829711"/>
        <s v="MTNB00002829738"/>
        <s v="MTNB00002832461"/>
        <s v="MTNB00002832489"/>
        <s v="MTNB00002832702"/>
        <s v="MTNB00002834255"/>
        <s v="MTNB00002834256"/>
        <s v="MTNB00002834257"/>
        <s v="MTNB00002834713"/>
        <s v="MTNB00002834714"/>
        <s v="MTNB00002840200"/>
        <s v="MTNB00002840361"/>
        <s v="MTNB00002840401"/>
        <s v="MTNB00002840688"/>
        <s v="MTNB00002840732"/>
        <s v="MTNB00002840733"/>
        <s v="MTNB00002845244"/>
        <s v="MTNB00002846602"/>
        <s v="MTNB00002850051"/>
        <s v="MTNB00002851220"/>
        <s v="MTNB00002852165"/>
        <s v="MTNB00002857755"/>
        <s v="MTNB00002859196"/>
        <s v="MTNB00002859605"/>
        <s v="MTNB00002862342"/>
        <s v="MTNB00002864822"/>
        <s v="MTNB00002864823"/>
        <s v="MTNB00002864999"/>
        <s v="MTNB00002865080"/>
        <s v="MTNB00002865897"/>
        <s v="MTNB00002865898"/>
        <s v="MTNB00002866247"/>
        <s v="MTNB00002866916"/>
        <s v="MTNB00002866965"/>
        <s v="MTNB00002867033"/>
        <s v="MTNB00002867280"/>
        <s v="MTNB00002867281"/>
        <s v="MTNB00002867478"/>
        <s v="MTNB00002869574"/>
        <s v="MTNB00002869851"/>
        <s v="MTNB00002870482"/>
        <s v="MTNB00002870793"/>
        <s v="MTNB00002872120"/>
        <s v="MTNB00002872259"/>
        <s v="MTNB00002872445"/>
        <s v="MTNB00002872446"/>
        <s v="MTNB00002872619"/>
        <s v="MTNB00002872932"/>
        <s v="MTNB00002873715"/>
        <s v="MTNB00002873716"/>
        <s v="MTNB00002874475"/>
        <s v="MTNB00002874633"/>
        <s v="MTNB00002874634"/>
        <s v="MTNB00002874635"/>
        <s v="MTNB00002874836"/>
        <s v="MTNB00002874905"/>
        <s v="MTNB00002874906"/>
        <s v="MTNB00002877544"/>
        <s v="MTNB00002877545"/>
        <s v="MTNB00002880747"/>
        <s v="MTNB00002883242"/>
        <s v="MTNB00002884940"/>
        <s v="MTNB00002884941"/>
        <s v="MTNB00002885258"/>
        <s v="MTNB00002887368"/>
        <s v="MTNB00002887443"/>
        <s v="MTNB00002890209"/>
        <s v="MTNB00002890210"/>
        <s v="MTNB00002890514"/>
        <s v="MTNB00002891085"/>
        <s v="MTNB00002891110"/>
        <s v="MTNB00002891318"/>
        <s v="MTNB00002895556"/>
        <s v="MTNB00002895557"/>
        <s v="MTNB00002895591"/>
        <s v="MTNB00002895592"/>
        <s v="MTNB00002912567"/>
        <s v="MTNB00002912818"/>
        <s v="MTNB00002913232"/>
        <s v="MTNB00002914485"/>
        <s v="MTNB00002914487"/>
        <s v="MTNB00002914488"/>
        <s v="MTNB00002914489"/>
        <s v="MTNB00002914491"/>
        <s v="MTNB00002914492"/>
        <s v="MTNB00002914515"/>
        <s v="MTNB00002914516"/>
        <s v="MTNB00002914629"/>
        <s v="MTNB00002914630"/>
        <s v="MTNB00002916030"/>
        <s v="MTNB00002919938"/>
        <s v="MTNB00002919939"/>
        <s v="MTNB00002920036"/>
        <s v="MTNB00002921874"/>
        <s v="MTNB00002921887"/>
        <s v="MTNB00002921888"/>
        <s v="MTNB00002921897"/>
        <s v="MTNB00002922215"/>
        <s v="MTNB00002922216"/>
        <s v="MTNB00002924902"/>
        <s v="MTNB00002924903"/>
        <s v="MTNB00002924995"/>
        <s v="MTNB00002924996"/>
        <s v="MTNB00002924997"/>
        <s v="MTNB00002927113"/>
        <s v="MTNB00002927155"/>
        <s v="MTNB00002927667"/>
        <s v="MTNB00002932509"/>
        <s v="MTNB00002934495"/>
        <s v="MTNB00002934698"/>
        <s v="MTNB00002934974"/>
        <s v="MTNB00002935102"/>
        <s v="MTNB00002936981"/>
        <s v="MTNB00002937019"/>
        <s v="MTNB00002937120"/>
        <s v="MTNB00002938522"/>
        <s v="MTNB00002939186"/>
        <s v="MTNB00002939560"/>
        <s v="MTNB00002939561"/>
        <s v="MTNB00002939565"/>
        <s v="MTNB00002939566"/>
        <s v="MTNB00002941479"/>
        <s v="MTNB00002941480"/>
        <s v="MTNB00002941621"/>
        <s v="MTNB00002941622"/>
        <s v="MTNB00002941623"/>
        <s v="MTNB00002942026"/>
        <s v="MTNB00002945225"/>
        <s v="MTNB00002945970"/>
        <s v="MTNB00002946143"/>
        <s v="MTNB00002947630"/>
        <s v="MTNB00002948564"/>
        <s v="MTNB00002949562"/>
        <s v="MTNB00002949644"/>
        <s v="MTNB00002951506"/>
        <s v="MTNB00002952519"/>
        <s v="MTNB00002954103"/>
        <s v="MTNB00002954660"/>
        <s v="MTNB00002955488"/>
        <s v="MTNB00002964272"/>
        <s v="MTNB00002964522"/>
        <s v="MTNB00002964668"/>
        <s v="MTNB00002964669"/>
        <s v="MTNB00002966902"/>
        <s v="MTNB00002968535"/>
        <s v="MTNB00002968613"/>
        <s v="MTNB00002968763"/>
        <s v="MTNB00002968826"/>
        <s v="MTNB00002969695"/>
        <s v="MTNB00002969795"/>
        <s v="MTNB00002969796"/>
        <s v="MTNB00002970108"/>
        <s v="MTNB00002970211"/>
        <s v="MTNB00002970477"/>
        <s v="MTNB00002971476"/>
        <s v="MTNB00002971477"/>
        <s v="MTNB00002971626"/>
        <s v="MTNB00002971668"/>
        <s v="MTNB00002971676"/>
        <s v="MTNB00002971693"/>
        <s v="MTNB00002971696"/>
        <s v="MTNB00002971815"/>
        <s v="MTNB00002971833"/>
        <s v="MTNB00002971834"/>
        <s v="MTNB00002973137"/>
        <s v="MTNB00002973544"/>
        <s v="MTNB00002974379"/>
        <s v="MTNB00002975370"/>
        <s v="MTNB00002975371"/>
        <s v="MTNB00002975549"/>
        <s v="MTNB00002975550"/>
        <s v="MTNB00002975551"/>
        <s v="MTNB00002975683"/>
        <s v="MTNB00002976101"/>
        <s v="MTNB00002977063"/>
        <s v="MTNB00002977651"/>
        <s v="MTNB00002977695"/>
        <s v="MTNB00002977933"/>
        <s v="MTNB00002977965"/>
        <s v="MTNB00002980393"/>
        <s v="MTNB00002980394"/>
        <s v="MTNB00002980493"/>
        <s v="MTNB00002980795"/>
        <s v="MTNB00002980797"/>
        <s v="MTNB00002980798"/>
        <s v="MTNB00002981016"/>
        <s v="MTNB00002981755"/>
        <s v="MTNB00002981756"/>
        <s v="MTNB00002981757"/>
        <s v="MTNB00002984011"/>
        <s v="MTNB00002984824"/>
        <s v="MTNB00002985962"/>
        <s v="MTNB00002985964"/>
        <s v="MTNB00002986052"/>
        <s v="MTNB00002986053"/>
        <s v="MTNB00002986453"/>
        <s v="MTNB00002986459"/>
        <s v="MTNB00002986560"/>
        <s v="MTNB00002990039"/>
        <s v="MTNB00003001599"/>
        <s v="MTNB00003001600"/>
        <s v="MTNB00003002001"/>
        <s v="MTNB00003002766"/>
        <s v="MTNB00003002769"/>
        <s v="MTNB00003002770"/>
        <s v="MTNB00003002974"/>
        <s v="MTNB00003009309"/>
        <s v="MTNB00003009405"/>
        <s v="MTNB00003009408"/>
        <s v="MTNB00003009409"/>
        <s v="MTNB00003009421"/>
        <s v="MTNB00003009422"/>
        <s v="MTNB00003009423"/>
        <s v="MTNB00003009503"/>
        <s v="MTNB00003009644"/>
        <s v="MTNB00003011545"/>
        <s v="MTNB00003011546"/>
        <s v="MTNB00003011547"/>
        <s v="MTNB00003015317"/>
        <s v="MTNB00003015566"/>
        <s v="MTNB00003015568"/>
        <s v="MTNB00003016018"/>
        <s v="MTNB00003016020"/>
        <s v="MTNB00003016134"/>
        <s v="MTNB00003016379"/>
        <s v="MTNB00003018106"/>
        <s v="MTNB00003018259"/>
        <s v="MTNB00003018509"/>
        <s v="MTNB00003018510"/>
        <s v="MTNB00003020910"/>
        <s v="MTNB00003020911"/>
        <s v="MTNB00003021008"/>
        <s v="MTNB00003023570"/>
        <s v="MTNB00003023571"/>
        <s v="MTNB00003023663"/>
        <s v="MTNB00003024339"/>
        <s v="MTNB00003027529"/>
        <s v="MTNB00003027609"/>
        <s v="MTNB00003027931"/>
        <s v="MTNB00003028999"/>
        <s v="MTNB00003029272"/>
        <s v="MTNB00003031712"/>
        <s v="MTNB00003032256"/>
        <s v="MTNB00003033566"/>
        <s v="MTNB00003033567"/>
        <s v="MTNB00003034364"/>
        <s v="MTNB00003034455"/>
        <s v="MTNB00003034521"/>
        <s v="MTNB00003034591"/>
        <s v="MTNB00003038912"/>
        <s v="MTNB00003038917"/>
        <s v="MTNB00003039003"/>
        <s v="MTNB00003039085"/>
        <s v="MTNB00003041052"/>
        <s v="MTNB00003041133"/>
        <s v="MTNB00003042819"/>
        <s v="MTNB00003042820"/>
        <s v="MTNB00003042822"/>
        <s v="MTNB00003042971"/>
        <s v="MTNB00003043718"/>
        <s v="MTNB00003043719"/>
        <s v="MTNB00003043803"/>
        <s v="MTNB00003045004"/>
        <s v="MTNB00003045006"/>
        <s v="MTNB00003045071"/>
      </sharedItems>
    </cacheField>
    <cacheField name="E_LINE_NUMBER" numFmtId="0">
      <sharedItems count="7">
        <s v="E14619"/>
        <s v="E14618"/>
        <s v="E14623"/>
        <s v="E14624"/>
        <s v="E14625"/>
        <s v="E14617"/>
        <s v="E14957"/>
      </sharedItems>
    </cacheField>
    <cacheField name="REGION" numFmtId="0">
      <sharedItems count="1">
        <s v="KZN"/>
      </sharedItems>
    </cacheField>
    <cacheField name="OWNER" numFmtId="0">
      <sharedItems containsBlank="1"/>
    </cacheField>
    <cacheField name="OWNER_GROUP" numFmtId="0">
      <sharedItems/>
    </cacheField>
    <cacheField name="CONTACT_COMPANY" numFmtId="0">
      <sharedItems/>
    </cacheField>
    <cacheField name="VENDOR_TICKET_NUMBER" numFmtId="0">
      <sharedItems containsBlank="1" count="86">
        <s v="SMC/00021240680"/>
        <m/>
        <s v="SMC/00021454217"/>
        <s v="SMC/00021494183"/>
        <s v="SMC/00021859284"/>
        <s v="SMC/00021859216"/>
        <s v="SMC/00021860287"/>
        <s v="SMC/00021933466"/>
        <s v="SMC/00022015881"/>
        <s v="SMC/00022496329"/>
        <s v="SMC/00022703811"/>
        <s v="SMC/00022703810"/>
        <s v="SMC/00022704010"/>
        <s v="SMC/00022703809"/>
        <s v="SMC/00022777781"/>
        <s v="SMC/00022906416"/>
        <s v="SMC/00023517102"/>
        <s v="SMC/00023546439"/>
        <s v="SMC/00023213045"/>
        <s v="SMC/00023233166"/>
        <s v="SMC/00023423409"/>
        <s v="SMC/00023459382"/>
        <s v="SMC/00023494713"/>
        <s v="SMC/00023652540"/>
        <s v="SMC/00024092883"/>
        <s v="SMC/00024281126"/>
        <s v="SMC/00024410139"/>
        <s v="SMC/00024590408"/>
        <s v="SMC/00024770998"/>
        <s v="SMC/00024880633"/>
        <s v="SMC/00024917600"/>
        <s v="SMC/00024923156"/>
        <s v="SMC/00025278935"/>
        <s v="SMC/00025391489"/>
        <s v="SMC/00025415808"/>
        <s v="SMC/00025492142"/>
        <s v="SMC/00025526261"/>
        <s v="SMC/00025618806"/>
        <s v="SMC/00025629713"/>
        <s v="SMC/00025639934"/>
        <s v="SMC/00025717632"/>
        <s v="SMC/00025756629"/>
        <s v="SMC/00025741443"/>
        <s v="SMC/00025756343"/>
        <s v="SMC/00025800169"/>
        <s v="SMC/00025764276"/>
        <s v="SMC/00025781855"/>
        <s v="SMC/00025783023"/>
        <s v="SMC/00025837417"/>
        <s v="SMC/00025807511"/>
        <s v="SMC/00025905994"/>
        <s v="SMC/00025809286"/>
        <s v="SMC/00025894959"/>
        <s v="SMC/00026039218"/>
        <s v="SMC/00025905391"/>
        <s v="SMC/00025905853"/>
        <s v="SMC/00026065365"/>
        <s v="SMC/00026030640"/>
        <s v="SMC/00026082853"/>
        <s v="SMC/00026175493"/>
        <s v="SMC/00026168194"/>
        <s v="SMC/00026248571"/>
        <s v="SMC/00026266245"/>
        <s v="SMC/00026285930"/>
        <s v="SMC/00026293219"/>
        <s v="SMC/00026290147"/>
        <s v="SMC/00026387067"/>
        <s v="SMC/00026389232"/>
        <s v="SMC/00026442492"/>
        <s v="SMC/00026430674"/>
        <s v="SMC/00026526528"/>
        <s v="SMC/00026589798"/>
        <s v="SMC/00026589456"/>
        <s v="SMC/00026610735"/>
        <s v="SMC/00026673855"/>
        <s v="SMC/00026691843"/>
        <s v="SMC/00026699311"/>
        <s v="SMC/00026711550"/>
        <s v="SMC/00026706510"/>
        <s v="SMC/00026796224"/>
        <s v="SMC/00026844982"/>
        <s v="SMC/00026853362"/>
        <s v="SMC/00026910425"/>
        <s v="SMC/00026952345"/>
        <s v="SMC/00027018384"/>
        <s v="SMC/00027029976"/>
      </sharedItems>
    </cacheField>
    <cacheField name="EXTERNAL_SYSTEM_TICKET_NUMBER" numFmtId="0">
      <sharedItems containsBlank="1" count="88">
        <s v="000000006453649"/>
        <s v="000000006454601"/>
        <s v="000000006461863"/>
        <s v="000000006462657"/>
        <s v="000000006467720"/>
        <s v="000000006470433"/>
        <s v="000000006470466"/>
        <m/>
        <s v="000000006477172"/>
        <s v="000000006477177"/>
        <s v="000000006479385"/>
        <s v="000000006489015"/>
        <s v="000000006489024"/>
        <s v="000000006510093"/>
        <s v="000000006510239"/>
        <s v="000000006520531"/>
        <s v="000000006520547"/>
        <s v="000000006523313"/>
        <s v="000000006523320"/>
        <s v="000000006528206"/>
        <s v="000000006529063"/>
        <s v="000000006532032"/>
        <s v="000000006532099"/>
        <s v="000000006532466"/>
        <s v="000000006556630"/>
        <s v="000000006570346"/>
        <s v="000000006588236"/>
        <s v="000000006601441"/>
        <s v="000000006613257"/>
        <s v="000000006613265"/>
        <s v="000000006613266"/>
        <s v="000000006613272"/>
        <s v="000000006620874"/>
        <s v="000000006625091"/>
        <s v="000000006632670"/>
        <s v="000000006647886"/>
        <s v="000000006657459"/>
        <s v="000000006683284"/>
        <s v="000000006685504"/>
        <s v="000000006686147"/>
        <s v="000000006686167"/>
        <s v="000000006686211"/>
        <s v="000000006703434"/>
        <s v="000000006715715"/>
        <s v="000000006715722"/>
        <s v="000000006719148"/>
        <s v="000000006733624"/>
        <s v="000000006739976"/>
        <s v="000000006781859"/>
        <s v="000000006789322"/>
        <s v="000000006800361"/>
        <s v="000000006801117"/>
        <s v="000000006841892"/>
        <s v="000000006853631"/>
        <s v="000000006857302"/>
        <s v="000000006860536"/>
        <s v="000000006860607"/>
        <s v="000000006868165"/>
        <s v="000000006922962"/>
        <s v="000000006927477"/>
        <s v="000000006945463"/>
        <s v="000000006945516"/>
        <s v="000000006947820"/>
        <s v="000000006984254"/>
        <s v="000000007024633"/>
        <s v="000000007025900"/>
        <s v="000000007026000"/>
        <s v="000000007033537"/>
        <s v="000000007038420"/>
        <s v="000000007086665"/>
        <s v="000000007096522"/>
        <s v="000000007106417"/>
        <s v="000000007115202"/>
        <s v="000000007117344"/>
        <s v="000000007119650"/>
        <s v="000000007131934"/>
        <s v="000000007134764"/>
        <s v="000000007144457"/>
        <s v="000000007144506"/>
        <s v="000000007146450"/>
        <s v="000000007146469"/>
        <s v="000000007205789"/>
        <s v="000000007223434"/>
        <s v="000000007257483"/>
        <s v="000000007407454"/>
        <s v="000000007422218"/>
        <s v="000000007461653"/>
        <s v="000000007566741"/>
      </sharedItems>
    </cacheField>
    <cacheField name="HPD Status" numFmtId="0">
      <sharedItems count="2">
        <s v="Closed"/>
        <s v="Cancelled"/>
      </sharedItems>
    </cacheField>
    <cacheField name="REPORTED_SOURCE" numFmtId="0">
      <sharedItems containsBlank="1" count="6">
        <s v="Email"/>
        <s v="System Manager"/>
        <s v="Phone"/>
        <s v="Direct Input"/>
        <s v="Self Service"/>
        <m/>
      </sharedItems>
    </cacheField>
    <cacheField name="REQ ID" numFmtId="0">
      <sharedItems containsBlank="1"/>
    </cacheField>
    <cacheField name="RESOLVER_GROUP" numFmtId="0">
      <sharedItems/>
    </cacheField>
    <cacheField name="ASSIGNEE" numFmtId="0">
      <sharedItems containsBlank="1"/>
    </cacheField>
    <cacheField name="REPORTED_DATE_TIME" numFmtId="164">
      <sharedItems containsSemiMixedTypes="0" containsNonDate="0" containsDate="1" containsString="0" minDate="2023-01-03T08:52:51" maxDate="2023-11-30T20:18:03"/>
    </cacheField>
    <cacheField name="SUBMIT_DATE_TIME" numFmtId="164">
      <sharedItems containsSemiMixedTypes="0" containsNonDate="0" containsDate="1" containsString="0" minDate="2023-01-03T08:52:51" maxDate="2023-11-30T20:20:08" count="572">
        <d v="2023-01-03T08:52:51"/>
        <d v="2023-01-03T14:06:31"/>
        <d v="2023-01-06T11:18:58"/>
        <d v="2023-01-06T15:51:20"/>
        <d v="2023-01-09T14:52:22"/>
        <d v="2023-01-10T12:52:49"/>
        <d v="2023-01-10T13:07:26"/>
        <d v="2023-01-11T13:14:27"/>
        <d v="2023-01-12T05:22:47"/>
        <d v="2023-01-12T14:28:15"/>
        <d v="2023-01-12T19:19:35"/>
        <d v="2023-01-12T19:09:52"/>
        <d v="2023-01-12T21:19:43"/>
        <d v="2023-01-13T12:36:57"/>
        <d v="2023-01-13T13:41:50"/>
        <d v="2023-01-13T09:18:46"/>
        <d v="2023-01-13T10:33:07"/>
        <d v="2023-01-13T14:21:11"/>
        <d v="2023-01-14T03:11:50"/>
        <d v="2023-01-14T11:38:43"/>
        <d v="2023-01-14T17:11:45"/>
        <d v="2023-01-14T19:17:49"/>
        <d v="2023-01-15T17:19:45"/>
        <d v="2023-01-15T19:19:16"/>
        <d v="2023-01-16T19:18:21"/>
        <d v="2023-01-17T08:28:43"/>
        <d v="2023-01-17T11:24:40"/>
        <d v="2023-01-17T08:41:45"/>
        <d v="2023-01-17T08:44:45"/>
        <d v="2023-01-19T16:21:54"/>
        <d v="2023-01-19T17:03:54"/>
        <d v="2023-01-21T23:17:09"/>
        <d v="2023-01-23T09:12:13"/>
        <d v="2023-01-21T23:21:50"/>
        <d v="2023-01-22T11:21:34"/>
        <d v="2023-01-22T12:39:39"/>
        <d v="2023-01-22T11:54:55"/>
        <d v="2023-01-22T11:58:05"/>
        <d v="2023-01-22T15:31:59"/>
        <d v="2023-01-22T16:14:12"/>
        <d v="2023-01-22T18:30:36"/>
        <d v="2023-01-23T07:43:49"/>
        <d v="2023-01-23T07:54:34"/>
        <d v="2023-01-23T15:48:53"/>
        <d v="2023-01-23T17:19:21"/>
        <d v="2023-01-23T17:21:28"/>
        <d v="2023-01-24T07:17:15"/>
        <d v="2023-01-24T17:18:44"/>
        <d v="2023-01-25T08:14:14"/>
        <d v="2023-01-25T10:50:10"/>
        <d v="2023-01-25T22:22:08"/>
        <d v="2023-01-25T22:23:11"/>
        <d v="2023-01-25T22:26:19"/>
        <d v="2023-01-26T08:07:21"/>
        <d v="2023-01-26T08:21:28"/>
        <d v="2023-01-26T09:26:13"/>
        <d v="2023-01-26T15:36:31"/>
        <d v="2023-01-27T05:19:20"/>
        <d v="2023-01-27T13:49:58"/>
        <d v="2023-01-27T15:22:38"/>
        <d v="2023-01-28T05:16:51"/>
        <d v="2023-01-29T11:28:46"/>
        <d v="2023-01-31T19:17:52"/>
        <d v="2023-02-01T09:40:18"/>
        <d v="2023-02-03T09:46:36"/>
        <d v="2023-02-03T17:30:48"/>
        <d v="2023-02-04T09:15:18"/>
        <d v="2023-02-05T16:12:18"/>
        <d v="2023-02-05T23:19:05"/>
        <d v="2023-02-08T07:18:06"/>
        <d v="2023-02-07T23:12:33"/>
        <d v="2023-02-08T08:56:31"/>
        <d v="2023-02-08T23:13:59"/>
        <d v="2023-02-09T05:17:02"/>
        <d v="2023-02-11T05:17:20"/>
        <d v="2023-02-11T23:37:39"/>
        <d v="2023-02-11T21:14:44"/>
        <d v="2023-02-12T05:15:36"/>
        <d v="2023-02-12T13:12:25"/>
        <d v="2023-02-13T19:35:38"/>
        <d v="2023-02-14T03:37:06"/>
        <d v="2023-02-14T11:32:37"/>
        <d v="2023-02-14T08:39:44"/>
        <d v="2023-02-14T19:32:43"/>
        <d v="2023-02-15T03:28:18"/>
        <d v="2023-02-15T10:35:48"/>
        <d v="2023-02-15T19:25:27"/>
        <d v="2023-02-16T03:31:07"/>
        <d v="2023-02-16T19:25:32"/>
        <d v="2023-02-17T01:28:29"/>
        <d v="2023-02-17T09:26:30"/>
        <d v="2023-02-18T01:40:28"/>
        <d v="2023-02-18T09:32:54"/>
        <d v="2023-02-19T01:24:34"/>
        <d v="2023-02-19T17:22:45"/>
        <d v="2023-02-19T15:37:57"/>
        <d v="2023-02-19T15:40:16"/>
        <d v="2023-02-19T15:42:25"/>
        <d v="2023-02-19T15:46:31"/>
        <d v="2023-02-20T09:34:14"/>
        <d v="2023-02-20T17:28:48"/>
        <d v="2023-02-21T15:04:51"/>
        <d v="2023-02-22T13:40:50"/>
        <d v="2023-02-23T07:33:17"/>
        <d v="2023-02-23T15:26:53"/>
        <d v="2023-02-24T11:13:20"/>
        <d v="2023-02-24T15:34:27"/>
        <d v="2023-02-24T23:23:05"/>
        <d v="2023-02-25T13:28:06"/>
        <d v="2023-02-25T21:25:49"/>
        <d v="2023-02-26T05:32:09"/>
        <d v="2023-02-26T21:24:55"/>
        <d v="2023-02-27T05:31:55"/>
        <d v="2023-02-27T08:59:13"/>
        <d v="2023-02-28T05:28:48"/>
        <d v="2023-03-01T11:23:51"/>
        <d v="2023-03-01T12:50:14"/>
        <d v="2023-03-01T17:27:22"/>
        <d v="2023-03-02T17:30:36"/>
        <d v="2023-03-03T20:36:22"/>
        <d v="2023-03-03T20:37:42"/>
        <d v="2023-03-03T17:35:21"/>
        <d v="2023-03-04T09:36:09"/>
        <d v="2023-03-04T17:34:12"/>
        <d v="2023-03-05T15:30:57"/>
        <d v="2023-03-05T23:31:50"/>
        <d v="2023-03-06T15:29:17"/>
        <d v="2023-03-06T23:25:41"/>
        <d v="2023-03-07T15:28:13"/>
        <d v="2023-03-07T19:30:32"/>
        <d v="2023-03-07T23:31:06"/>
        <d v="2023-03-08T15:49:22"/>
        <d v="2023-03-08T23:40:46"/>
        <d v="2023-03-09T14:08:26"/>
        <d v="2023-03-10T08:38:21"/>
        <d v="2023-03-10T10:42:50"/>
        <d v="2023-03-10T10:47:33"/>
        <d v="2023-03-10T10:55:08"/>
        <d v="2023-03-11T05:22:25"/>
        <d v="2023-03-11T21:24:55"/>
        <d v="2023-03-13T11:44:41"/>
        <d v="2023-03-13T19:14:15"/>
        <d v="2023-03-13T19:38:39"/>
        <d v="2023-03-14T11:33:37"/>
        <d v="2023-03-15T03:29:15"/>
        <d v="2023-03-15T19:27:54"/>
        <d v="2023-03-16T03:25:25"/>
        <d v="2023-03-16T08:05:24"/>
        <d v="2023-03-16T11:25:35"/>
        <d v="2023-03-16T18:22:37"/>
        <d v="2023-03-16T18:28:19"/>
        <d v="2023-03-20T12:31:19"/>
        <d v="2023-03-20T12:33:52"/>
        <d v="2023-03-22T08:20:29"/>
        <d v="2023-03-22T15:28:28"/>
        <d v="2023-03-24T15:38:25"/>
        <d v="2023-03-25T10:23:15"/>
        <d v="2023-03-25T09:54:44"/>
        <d v="2023-03-26T18:24:15"/>
        <d v="2023-03-26T18:25:48"/>
        <d v="2023-03-27T11:05:14"/>
        <d v="2023-03-29T07:53:23"/>
        <d v="2023-03-29T02:30:45"/>
        <d v="2023-04-14T08:28:18"/>
        <d v="2023-04-15T02:15:36"/>
        <d v="2023-04-17T08:16:09"/>
        <d v="2023-04-18T18:32:51"/>
        <d v="2023-04-18T20:15:02"/>
        <d v="2023-04-18T21:32:42"/>
        <d v="2023-04-19T07:20:25"/>
        <d v="2023-04-19T08:26:48"/>
        <d v="2023-04-19T10:13:06"/>
        <d v="2023-04-19T20:30:54"/>
        <d v="2023-04-19T22:14:37"/>
        <d v="2023-04-19T20:24:44"/>
        <d v="2023-04-19T22:13:34"/>
        <d v="2023-04-20T01:17:53"/>
        <d v="2023-04-20T08:16:14"/>
        <d v="2023-04-20T08:47:11"/>
        <d v="2023-04-20T08:49:15"/>
        <d v="2023-04-20T10:28:00"/>
        <d v="2023-04-20T10:29:32"/>
        <d v="2023-04-20T10:14:56"/>
        <d v="2023-04-20T12:56:20"/>
        <d v="2023-04-20T13:29:08"/>
        <d v="2023-04-20T23:18:56"/>
        <d v="2023-04-21T11:34:42"/>
        <d v="2023-04-21T15:21:38"/>
        <d v="2023-04-22T01:34:42"/>
        <d v="2023-04-22T15:34:28"/>
        <d v="2023-04-23T11:34:22"/>
        <d v="2023-04-23T15:31:29"/>
        <d v="2023-04-24T07:37:06"/>
        <d v="2023-04-24T09:34:17"/>
        <d v="2023-04-25T13:38:29"/>
        <d v="2023-04-25T21:32:50"/>
        <d v="2023-04-25T19:24:22"/>
        <d v="2023-04-25T23:16:30"/>
        <d v="2023-04-26T02:33:08"/>
        <d v="2023-04-26T08:29:40"/>
        <d v="2023-04-26T07:26:38"/>
        <d v="2023-04-26T11:27:22"/>
        <d v="2023-04-26T11:33:04"/>
        <d v="2023-04-26T09:31:27"/>
        <d v="2023-04-26T09:32:36"/>
        <d v="2023-04-26T11:34:39"/>
        <d v="2023-04-26T13:21:58"/>
        <d v="2023-04-26T23:26:32"/>
        <d v="2023-04-27T17:29:46"/>
        <d v="2023-04-27T18:39:06"/>
        <d v="2023-04-29T07:30:15"/>
        <d v="2023-04-30T15:29:00"/>
        <d v="2023-04-30T18:23:37"/>
        <d v="2023-05-01T21:24:24"/>
        <d v="2023-05-02T07:24:10"/>
        <d v="2023-05-03T07:32:38"/>
        <d v="2023-05-03T07:26:53"/>
        <d v="2023-05-03T11:43:29"/>
        <d v="2023-05-04T17:26:15"/>
        <d v="2023-05-06T17:14:54"/>
        <d v="2023-05-07T03:31:11"/>
        <d v="2023-05-08T08:30:46"/>
        <d v="2023-05-08T21:29:28"/>
        <d v="2023-05-09T00:30:10"/>
        <d v="2023-05-09T19:19:40"/>
        <d v="2023-05-09T09:34:34"/>
        <d v="2023-05-09T14:50:49"/>
        <d v="2023-05-09T15:04:30"/>
        <d v="2023-05-10T11:26:41"/>
        <d v="2023-05-10T22:13:31"/>
        <d v="2023-05-11T07:51:17"/>
        <d v="2023-05-11T09:27:51"/>
        <d v="2023-05-12T01:26:16"/>
        <d v="2023-05-12T09:37:47"/>
        <d v="2023-05-12T13:25:06"/>
        <d v="2023-05-12T09:24:43"/>
        <d v="2023-05-12T09:25:53"/>
        <d v="2023-05-12T09:39:03"/>
        <d v="2023-05-12T17:32:42"/>
        <d v="2023-05-12T20:24:00"/>
        <d v="2023-05-12T20:28:09"/>
        <d v="2023-05-13T07:25:00"/>
        <d v="2023-05-13T07:29:14"/>
        <d v="2023-05-13T15:28:58"/>
        <d v="2023-05-14T18:25:08"/>
        <d v="2023-05-14T18:34:24"/>
        <d v="2023-05-14T19:23:21"/>
        <d v="2023-05-14T23:29:15"/>
        <d v="2023-05-14T23:38:47"/>
        <d v="2023-05-15T07:27:18"/>
        <d v="2023-05-15T17:26:21"/>
        <d v="2023-05-16T18:22:33"/>
        <d v="2023-05-17T22:27:57"/>
        <d v="2023-05-22T04:26:14"/>
        <d v="2023-05-22T07:38:30"/>
        <d v="2023-05-22T19:35:52"/>
        <d v="2023-05-24T02:35:50"/>
        <d v="2023-05-24T11:41:08"/>
        <d v="2023-05-25T01:21:50"/>
        <d v="2023-05-25T11:39:09"/>
        <d v="2023-05-25T16:47:46"/>
        <d v="2023-05-28T01:33:22"/>
        <d v="2023-05-30T09:23:04"/>
        <d v="2023-05-30T09:31:34"/>
        <d v="2023-05-30T15:46:24"/>
        <d v="2023-06-01T14:29:57"/>
        <d v="2023-06-01T19:28:06"/>
        <d v="2023-06-01T21:27:17"/>
        <d v="2023-06-02T07:32:07"/>
        <d v="2023-06-02T09:10:29"/>
        <d v="2023-06-02T09:31:22"/>
        <d v="2023-06-02T11:10:53"/>
        <d v="2023-06-05T09:38:58"/>
        <d v="2023-06-03T16:50:56"/>
        <d v="2023-06-03T16:51:59"/>
        <d v="2023-06-04T16:41:58"/>
        <d v="2023-06-08T11:36:47"/>
        <d v="2023-06-09T20:22:56"/>
        <d v="2023-06-11T14:33:08"/>
        <d v="2023-06-11T14:41:17"/>
        <d v="2023-06-17T16:57:30"/>
        <d v="2023-06-17T16:35:09"/>
        <d v="2023-06-17T16:38:23"/>
        <d v="2023-06-19T08:09:42"/>
        <d v="2023-06-19T11:52:19"/>
        <d v="2023-06-19T12:11:42"/>
        <d v="2023-06-20T03:16:04"/>
        <d v="2023-06-20T12:16:47"/>
        <d v="2023-06-20T22:43:22"/>
        <d v="2023-06-21T16:53:53"/>
        <d v="2023-06-21T23:50:56"/>
        <d v="2023-06-21T23:56:08"/>
        <d v="2023-06-28T14:33:41"/>
        <d v="2023-06-28T12:06:44"/>
        <d v="2023-06-29T20:14:15"/>
        <d v="2023-06-30T10:40:27"/>
        <d v="2023-07-05T09:14:53"/>
        <d v="2023-07-05T12:55:38"/>
        <d v="2023-07-03T09:35:56"/>
        <d v="2023-07-03T11:21:48"/>
        <d v="2023-07-04T06:16:26"/>
        <d v="2023-07-04T06:20:37"/>
        <d v="2023-07-04T10:51:57"/>
        <d v="2023-07-04T08:25:59"/>
        <d v="2023-07-04T14:16:43"/>
        <d v="2023-07-05T07:01:26"/>
        <d v="2023-07-05T07:19:35"/>
        <d v="2023-07-05T12:45:15"/>
        <d v="2023-07-05T10:07:37"/>
        <d v="2023-07-05T10:51:15"/>
        <d v="2023-07-05T11:08:23"/>
        <d v="2023-07-06T11:51:18"/>
        <d v="2023-07-06T15:57:41"/>
        <d v="2023-07-07T13:26:59"/>
        <d v="2023-07-07T13:28:06"/>
        <d v="2023-07-07T13:41:34"/>
        <d v="2023-07-07T20:23:20"/>
        <d v="2023-07-07T22:19:25"/>
        <d v="2023-07-09T18:23:35"/>
        <d v="2023-07-10T10:26:06"/>
        <d v="2023-07-10T16:50:00"/>
        <d v="2023-07-11T07:01:49"/>
        <d v="2023-07-11T07:02:52"/>
        <d v="2023-07-11T08:59:19"/>
        <d v="2023-07-11T11:40:14"/>
        <d v="2023-07-11T16:33:56"/>
        <d v="2023-07-12T18:29:45"/>
        <d v="2023-07-13T07:24:49"/>
        <d v="2023-07-13T08:33:14"/>
        <d v="2023-07-13T14:34:17"/>
        <d v="2023-07-13T15:14:19"/>
        <d v="2023-07-14T04:30:33"/>
        <d v="2023-07-14T09:14:42"/>
        <d v="2023-07-14T12:31:43"/>
        <d v="2023-07-14T14:27:09"/>
        <d v="2023-07-15T07:46:52"/>
        <d v="2023-07-15T09:36:50"/>
        <d v="2023-07-16T08:40:29"/>
        <d v="2023-07-16T08:45:47"/>
        <d v="2023-07-16T08:44:43"/>
        <d v="2023-07-16T17:21:05"/>
        <d v="2023-07-16T18:27:36"/>
        <d v="2023-07-17T08:27:28"/>
        <d v="2023-07-17T08:35:52"/>
        <d v="2023-07-17T14:18:23"/>
        <d v="2023-07-17T14:20:59"/>
        <d v="2023-07-19T17:34:55"/>
        <d v="2023-07-20T18:34:18"/>
        <d v="2023-07-20T20:23:56"/>
        <d v="2023-07-21T17:55:33"/>
        <d v="2023-07-21T21:49:30"/>
        <d v="2023-07-23T18:26:57"/>
        <d v="2023-07-24T10:30:07"/>
        <d v="2023-07-24T15:06:49"/>
        <d v="2023-07-24T15:13:01"/>
        <d v="2023-07-24T20:29:11"/>
        <d v="2023-07-28T09:32:43"/>
        <d v="2023-07-28T09:06:04"/>
        <d v="2023-07-27T20:15:11"/>
        <d v="2023-07-27T20:17:40"/>
        <d v="2023-07-28T09:17:57"/>
        <d v="2023-07-28T22:22:26"/>
        <d v="2023-07-29T22:31:14"/>
        <d v="2023-07-29T22:32:35"/>
        <d v="2023-08-01T00:23:42"/>
        <d v="2023-08-01T00:25:03"/>
        <d v="2023-08-02T11:50:42"/>
        <d v="2023-08-02T11:12:28"/>
        <d v="2023-08-05T08:01:39"/>
        <d v="2023-08-05T07:54:24"/>
        <d v="2023-08-05T07:57:33"/>
        <d v="2023-08-05T11:50:37"/>
        <d v="2023-08-05T11:47:31"/>
        <d v="2023-08-05T11:54:43"/>
        <d v="2023-08-05T22:25:43"/>
        <d v="2023-08-06T00:17:28"/>
        <d v="2023-08-06T06:43:47"/>
        <d v="2023-08-06T06:44:53"/>
        <d v="2023-08-07T00:23:14"/>
        <d v="2023-08-07T02:16:22"/>
        <d v="2023-08-11T22:27:39"/>
        <d v="2023-08-12T22:35:22"/>
        <d v="2023-08-14T14:27:37"/>
        <d v="2023-08-14T14:25:08"/>
        <d v="2023-08-13T20:16:15"/>
        <d v="2023-08-13T20:17:20"/>
        <d v="2023-08-14T08:11:42"/>
        <d v="2023-08-14T14:21:26"/>
        <d v="2023-08-14T14:23:00"/>
        <d v="2023-08-15T02:18:42"/>
        <d v="2023-08-16T02:35:07"/>
        <d v="2023-08-16T03:31:22"/>
        <d v="2023-08-17T04:32:15"/>
        <d v="2023-08-17T06:14:01"/>
        <d v="2023-08-17T06:23:25"/>
        <d v="2023-08-17T23:35:23"/>
        <d v="2023-08-18T08:32:32"/>
        <d v="2023-08-21T18:40:23"/>
        <d v="2023-08-22T01:31:04"/>
        <d v="2023-08-24T06:04:43"/>
        <d v="2023-08-24T18:24:39"/>
        <d v="2023-08-26T22:32:21"/>
        <d v="2023-08-28T00:24:38"/>
        <d v="2023-08-28T13:32:00"/>
        <d v="2023-09-01T08:51:04"/>
        <d v="2023-08-31T15:28:12"/>
        <d v="2023-08-31T15:38:06"/>
        <d v="2023-09-04T09:17:29"/>
        <d v="2023-09-03T23:35:55"/>
        <d v="2023-09-04T07:27:57"/>
        <d v="2023-09-04T15:27:46"/>
        <d v="2023-09-04T17:27:48"/>
        <d v="2023-09-05T00:23:01"/>
        <d v="2023-09-05T01:51:37"/>
        <d v="2023-09-05T02:19:17"/>
        <d v="2023-09-05T09:37:17"/>
        <d v="2023-09-05T20:32:15"/>
        <d v="2023-09-06T00:02:56"/>
        <d v="2023-09-06T10:17:19"/>
        <d v="2023-09-06T12:43:26"/>
        <d v="2023-09-06T22:09:55"/>
        <d v="2023-09-07T02:10:44"/>
        <d v="2023-09-07T02:12:15"/>
        <d v="2023-09-07T06:16:57"/>
        <d v="2023-09-07T14:35:09"/>
        <d v="2023-09-07T14:55:40"/>
        <d v="2023-09-07T14:55:53"/>
        <d v="2023-09-07T18:24:19"/>
        <d v="2023-09-07T19:29:06"/>
        <d v="2023-09-07T21:23:18"/>
        <d v="2023-09-08T20:28:35"/>
        <d v="2023-09-10T21:28:58"/>
        <d v="2023-09-11T23:55:43"/>
        <d v="2023-09-12T20:18:59"/>
        <d v="2023-09-13T00:41:10"/>
        <d v="2023-09-13T16:34:40"/>
        <d v="2023-09-14T19:10:31"/>
        <d v="2023-09-14T20:16:53"/>
        <d v="2023-09-15T02:22:07"/>
        <d v="2023-09-15T07:55:32"/>
        <d v="2023-09-15T07:51:58"/>
        <d v="2023-09-17T18:23:30"/>
        <d v="2023-09-17T20:26:08"/>
        <d v="2023-09-21T11:04:11"/>
        <d v="2023-09-20T10:20:58"/>
        <d v="2023-09-20T10:22:33"/>
        <d v="2023-09-21T01:45:13"/>
        <d v="2023-09-21T01:46:28"/>
        <d v="2023-09-21T04:08:29"/>
        <d v="2023-09-21T20:17:48"/>
        <d v="2023-09-24T08:39:16"/>
        <d v="2023-09-24T09:52:55"/>
        <d v="2023-09-25T15:50:29"/>
        <d v="2023-09-25T16:25:14"/>
        <d v="2023-09-25T17:15:08"/>
        <d v="2023-09-27T06:39:22"/>
        <d v="2023-09-27T10:10:56"/>
        <d v="2023-09-27T10:13:13"/>
        <d v="2023-09-27T10:14:20"/>
        <d v="2023-09-28T14:06:48"/>
        <d v="2023-09-29T14:51:36"/>
        <d v="2023-10-02T10:36:26"/>
        <d v="2023-10-02T09:01:10"/>
        <d v="2023-10-03T02:16:16"/>
        <d v="2023-10-06T07:58:20"/>
        <d v="2023-10-05T08:45:47"/>
        <d v="2023-10-02T20:59:03"/>
        <d v="2023-10-04T02:28:12"/>
        <d v="2023-10-04T04:16:28"/>
        <d v="2023-10-04T04:15:23"/>
        <d v="2023-10-04T23:22:41"/>
        <d v="2023-10-05T18:15:35"/>
        <d v="2023-10-05T19:57:37"/>
        <d v="2023-10-05T20:10:56"/>
        <d v="2023-10-05T20:17:18"/>
        <d v="2023-10-06T20:35:51"/>
        <d v="2023-10-06T18:17:41"/>
        <d v="2023-10-06T18:18:50"/>
        <d v="2023-10-07T06:10:25"/>
        <d v="2023-10-10T00:25:18"/>
        <d v="2023-10-12T08:59:37"/>
        <d v="2023-10-10T10:55:00"/>
        <d v="2023-10-11T11:41:07"/>
        <d v="2023-10-12T04:27:11"/>
        <d v="2023-10-12T20:10:03"/>
        <d v="2023-10-13T15:51:16"/>
        <d v="2023-10-15T23:04:56"/>
        <d v="2023-10-16T11:20:13"/>
        <d v="2023-10-16T22:21:44"/>
        <d v="2023-10-17T15:48:21"/>
        <d v="2023-10-24T12:26:53"/>
        <d v="2023-10-24T14:15:42"/>
        <d v="2023-10-25T07:39:39"/>
        <d v="2023-10-27T15:04:21"/>
        <d v="2023-10-26T14:27:11"/>
        <d v="2023-10-26T13:34:28"/>
        <d v="2023-10-27T11:27:14"/>
        <d v="2023-10-27T08:30:19"/>
        <d v="2023-10-27T08:31:24"/>
        <d v="2023-10-27T10:04:23"/>
        <d v="2023-10-27T12:17:29"/>
        <d v="2023-10-29T23:18:53"/>
        <d v="2023-10-30T05:26:00"/>
        <d v="2023-10-30T05:30:52"/>
        <d v="2023-10-30T07:18:28"/>
        <d v="2023-10-30T07:24:51"/>
        <d v="2023-10-30T20:15:15"/>
        <d v="2023-10-31T03:12:24"/>
        <d v="2023-11-02T11:49:44"/>
        <d v="2023-10-31T21:21:59"/>
        <d v="2023-11-01T09:55:23"/>
        <d v="2023-11-01T09:54:19"/>
        <d v="2023-11-02T04:26:33"/>
        <d v="2023-11-02T14:46:27"/>
        <d v="2023-11-02T18:29:57"/>
        <d v="2023-11-02T14:50:46"/>
        <d v="2023-11-03T22:15:20"/>
        <d v="2023-11-03T22:16:27"/>
        <d v="2023-11-03T22:20:36"/>
        <d v="2023-11-04T10:29:24"/>
        <d v="2023-11-04T12:04:58"/>
        <d v="2023-11-05T15:42:06"/>
        <d v="2023-11-06T19:09:56"/>
        <d v="2023-11-08T07:37:24"/>
        <d v="2023-11-07T17:41:54"/>
        <d v="2023-11-07T18:17:40"/>
        <d v="2023-11-08T08:57:16"/>
        <d v="2023-11-08T09:06:12"/>
        <d v="2023-11-08T09:05:01"/>
        <d v="2023-11-09T20:15:54"/>
        <d v="2023-11-10T20:26:58"/>
        <d v="2023-11-12T18:33:00"/>
        <d v="2023-11-12T20:23:00"/>
        <d v="2023-11-15T07:35:16"/>
        <d v="2023-11-15T01:57:37"/>
        <d v="2023-11-15T02:02:05"/>
        <d v="2023-11-15T02:03:12"/>
        <d v="2023-11-15T02:23:26"/>
        <d v="2023-11-15T02:24:34"/>
        <d v="2023-11-15T08:23:05"/>
        <d v="2023-11-16T04:27:24"/>
        <d v="2023-11-17T19:24:25"/>
        <d v="2023-11-18T11:54:58"/>
        <d v="2023-11-19T13:27:10"/>
        <d v="2023-11-19T20:14:08"/>
        <d v="2023-11-19T20:15:12"/>
        <d v="2023-11-19T20:19:28"/>
        <d v="2023-11-21T00:25:48"/>
        <d v="2023-11-22T02:30:31"/>
        <d v="2023-11-23T08:47:54"/>
        <d v="2023-11-23T09:59:18"/>
        <d v="2023-11-23T12:54:26"/>
        <d v="2023-11-23T16:18:34"/>
        <d v="2023-11-24T09:07:53"/>
        <d v="2023-11-24T10:40:26"/>
        <d v="2023-11-25T08:36:17"/>
        <d v="2023-11-25T14:32:58"/>
        <d v="2023-11-26T08:58:50"/>
        <d v="2023-11-26T18:23:49"/>
        <d v="2023-11-26T22:30:07"/>
        <d v="2023-11-26T20:29:37"/>
        <d v="2023-11-28T14:28:19"/>
        <d v="2023-11-28T14:20:55"/>
        <d v="2023-11-28T16:25:44"/>
        <d v="2023-11-29T02:28:28"/>
        <d v="2023-11-29T18:24:19"/>
        <d v="2023-11-29T18:28:38"/>
        <d v="2023-11-29T22:17:47"/>
        <d v="2023-11-30T08:14:56"/>
        <d v="2023-11-30T18:25:20"/>
        <d v="2023-11-30T18:28:32"/>
        <d v="2023-11-30T20:20:08"/>
      </sharedItems>
      <fieldGroup par="39"/>
    </cacheField>
    <cacheField name="RESOLVED_DATE" numFmtId="164">
      <sharedItems containsSemiMixedTypes="0" containsNonDate="0" containsDate="1" containsString="0" minDate="2023-01-03T11:28:00" maxDate="2023-11-30T20:41:44"/>
    </cacheField>
    <cacheField name="CLOSED_DATE_TIME" numFmtId="164">
      <sharedItems containsSemiMixedTypes="0" containsNonDate="0" containsDate="1" containsString="0" minDate="2023-01-03T11:28:06" maxDate="2023-11-30T20:42:11"/>
    </cacheField>
    <cacheField name="CATEGORIZATION_TIER_1" numFmtId="0">
      <sharedItems/>
    </cacheField>
    <cacheField name="CATEGORIZATION_TIER_2" numFmtId="0">
      <sharedItems/>
    </cacheField>
    <cacheField name="CATEGORIZATION_TIER_3" numFmtId="0">
      <sharedItems count="11">
        <s v="Link Down"/>
        <s v="Special Investigation"/>
        <s v="Scheduled Testing"/>
        <s v="Internal communication"/>
        <s v="Link Flapping"/>
        <s v="Link connectivity slow"/>
        <s v="Packet drops"/>
        <s v="Link running errors"/>
        <s v="Iris Automated Report"/>
        <s v="Configuration"/>
        <s v="Request to check Link Status"/>
      </sharedItems>
    </cacheField>
    <cacheField name="PRODUCT_CATEGORIZATION_TIER_1" numFmtId="0">
      <sharedItems containsBlank="1"/>
    </cacheField>
    <cacheField name="PRODUCT_CATEGORIZATION_TIER_2" numFmtId="0">
      <sharedItems containsBlank="1"/>
    </cacheField>
    <cacheField name="RESOLUTION_CATEGORY" numFmtId="0">
      <sharedItems containsBlank="1"/>
    </cacheField>
    <cacheField name="RESOLUTION_CATEGORY_TIER_3" numFmtId="0">
      <sharedItems containsBlank="1" count="33">
        <s v="Powe/Upnode-Electrical failure"/>
        <s v="Duplicate"/>
        <s v="Duplicate ref"/>
        <s v="Power/Upnode- Load shedding"/>
        <s v="Client-power unstable"/>
        <s v="PE Router"/>
        <s v="Load shedding"/>
        <s v="Power/Upnode-Eskom/Municipality"/>
        <m/>
        <s v="Client-Cable replaced/repaired"/>
        <s v="Circuit Information / Status"/>
        <s v="IR sent to client/EBU"/>
        <s v="Client-Right when tested"/>
        <s v="Configs reset/changed"/>
        <s v="MTN-Traffic Re-routed"/>
        <s v="Client-Power"/>
        <s v="IR compiled and sent"/>
        <s v="Right when tested"/>
        <s v="Fault/Failure on the upnode"/>
        <s v="Power/Upstream node-Electrical failure"/>
        <s v="Failure on upstream node"/>
        <s v="Cleared while localising"/>
        <s v="Client-Physical layer issue"/>
        <s v="Auto-Restored"/>
        <s v="Client-Duplicate ref"/>
        <s v="Configuration"/>
        <s v="Power/Upnode-Static Gen fixed/Installed"/>
        <s v="MTN-SI Compiled and Sent"/>
        <s v="MTN-network Capacity upgraded"/>
        <s v="Customer exceeded allocated bandwidth"/>
        <s v="Link re-panned"/>
        <s v="Power/Upstream node-Eskom/Municipality"/>
        <s v="Client-Configs Reset\changed"/>
      </sharedItems>
    </cacheField>
    <cacheField name="RES CAT 4" numFmtId="0">
      <sharedItems count="2">
        <s v="POWER"/>
        <s v="Client/Other issue"/>
      </sharedItems>
    </cacheField>
    <cacheField name="RES CAT 5" numFmtId="0">
      <sharedItems count="7">
        <s v="Power -MTN"/>
        <s v="Customer"/>
        <s v="MTN Failure"/>
        <s v="Power - Customer"/>
        <s v="Power - Loadshedding"/>
        <s v="RWT"/>
        <s v="CWL"/>
      </sharedItems>
    </cacheField>
    <cacheField name="PRODUCT_CATEGORIZATION_TIER_3" numFmtId="0">
      <sharedItems containsBlank="1" count="5">
        <s v="Cloud Connect"/>
        <s v="Managed WAN Optimisation Service"/>
        <s v="Managed LAN"/>
        <m/>
        <s v="MPLS VPN (National/International)"/>
      </sharedItems>
    </cacheField>
    <cacheField name="SLM_STATUS" numFmtId="0">
      <sharedItems containsBlank="1" count="3">
        <s v="Within the Service Target"/>
        <s v="Service Targets Breached"/>
        <m/>
      </sharedItems>
    </cacheField>
    <cacheField name="DESCRIPTION" numFmtId="0">
      <sharedItems/>
    </cacheField>
    <cacheField name="TTC_MINUTES" numFmtId="0">
      <sharedItems containsSemiMixedTypes="0" containsString="0" containsNumber="1" minValue="0" maxValue="116827.2"/>
    </cacheField>
    <cacheField name="TTR_MINUTES" numFmtId="0">
      <sharedItems containsSemiMixedTypes="0" containsString="0" containsNumber="1" minValue="0" maxValue="116827.2"/>
    </cacheField>
    <cacheField name="MTTR" numFmtId="0">
      <sharedItems containsString="0" containsBlank="1" containsNumber="1" minValue="0" maxValue="102.92" count="214">
        <n v="2.59"/>
        <m/>
        <n v="1.76"/>
        <n v="16.920000000000002"/>
        <n v="0.42"/>
        <n v="31.74"/>
        <n v="0.53"/>
        <n v="0"/>
        <n v="2.5299999999999998"/>
        <n v="0.83"/>
        <n v="1.1399999999999999"/>
        <n v="1.53"/>
        <n v="0.47"/>
        <n v="14.13"/>
        <n v="1.03"/>
        <n v="0.96"/>
        <n v="0.74"/>
        <n v="0.22"/>
        <n v="0.31"/>
        <n v="6.23"/>
        <n v="4.16"/>
        <n v="1.04"/>
        <n v="0.63"/>
        <n v="0.46"/>
        <n v="8.76"/>
        <n v="0.21"/>
        <n v="17.64"/>
        <n v="8.11"/>
        <n v="1.43"/>
        <n v="0.3"/>
        <n v="1.65"/>
        <n v="0.66"/>
        <n v="6.77"/>
        <n v="0.35"/>
        <n v="3.79"/>
        <n v="1.4"/>
        <n v="6.11"/>
        <n v="2.6"/>
        <n v="0.33"/>
        <n v="1.05"/>
        <n v="1.23"/>
        <n v="0.36"/>
        <n v="5.78"/>
        <n v="0.56999999999999995"/>
        <n v="5.69"/>
        <n v="65.28"/>
        <n v="18.43"/>
        <n v="0.91"/>
        <n v="1.55"/>
        <n v="1.38"/>
        <n v="8.36"/>
        <n v="1.52"/>
        <n v="5.72"/>
        <n v="5.85"/>
        <n v="1.42"/>
        <n v="1.81"/>
        <n v="7.85"/>
        <n v="2.9"/>
        <n v="13.48"/>
        <n v="13.44"/>
        <n v="0.8"/>
        <n v="5.91"/>
        <n v="9.4700000000000006"/>
        <n v="5.94"/>
        <n v="8.73"/>
        <n v="10.25"/>
        <n v="0.18"/>
        <n v="0.23"/>
        <n v="8.9499999999999993"/>
        <n v="0.16"/>
        <n v="0.15"/>
        <n v="0.39"/>
        <n v="0.45"/>
        <n v="0.92"/>
        <n v="0.37"/>
        <n v="0.34"/>
        <n v="0.32"/>
        <n v="2.52"/>
        <n v="0.88"/>
        <n v="0.72"/>
        <n v="0.54"/>
        <n v="3.66"/>
        <n v="0.64"/>
        <n v="1.82"/>
        <n v="7.23"/>
        <n v="1.26"/>
        <n v="1.1000000000000001"/>
        <n v="0.86"/>
        <n v="0.73"/>
        <n v="0.12"/>
        <n v="0.1"/>
        <n v="2.2000000000000002"/>
        <n v="40.97"/>
        <n v="5.96"/>
        <n v="39.04"/>
        <n v="0.87"/>
        <n v="3.28"/>
        <n v="25.17"/>
        <n v="1.1299999999999999"/>
        <n v="3.37"/>
        <n v="1.48"/>
        <n v="4.0599999999999996"/>
        <n v="4.05"/>
        <n v="4.04"/>
        <n v="3.82"/>
        <n v="0.09"/>
        <n v="2.1"/>
        <n v="2.2200000000000002"/>
        <n v="14.35"/>
        <n v="0.2"/>
        <n v="11.55"/>
        <n v="41.39"/>
        <n v="1.59"/>
        <n v="0.4"/>
        <n v="0.65"/>
        <n v="0.78"/>
        <n v="0.43"/>
        <n v="3.99"/>
        <n v="3"/>
        <n v="8.84"/>
        <n v="23.27"/>
        <n v="102.92"/>
        <n v="0.27"/>
        <n v="0.77"/>
        <n v="0.68"/>
        <n v="1.64"/>
        <n v="1.44"/>
        <n v="6.36"/>
        <n v="9.56"/>
        <n v="1.35"/>
        <n v="12.02"/>
        <n v="0.62"/>
        <n v="8.98"/>
        <n v="0.13"/>
        <n v="1.7"/>
        <n v="2.76"/>
        <n v="0.25"/>
        <n v="4.25"/>
        <n v="0.51"/>
        <n v="5.34"/>
        <n v="13.89"/>
        <n v="2.74"/>
        <n v="2.3199999999999998"/>
        <n v="2.2799999999999998"/>
        <n v="8.3699999999999992"/>
        <n v="6.43"/>
        <n v="49.76"/>
        <n v="21.09"/>
        <n v="0.57999999999999996"/>
        <n v="47.67"/>
        <n v="0.24"/>
        <n v="1.28"/>
        <n v="0.85"/>
        <n v="0.89"/>
        <n v="78.38"/>
        <n v="2.31"/>
        <n v="31.42"/>
        <n v="0.84"/>
        <n v="0.41"/>
        <n v="26.98"/>
        <n v="5.16"/>
        <n v="2.54"/>
        <n v="2.58"/>
        <n v="7.88"/>
        <n v="0.5"/>
        <n v="0.71"/>
        <n v="4.95"/>
        <n v="23.8"/>
        <n v="0.97"/>
        <n v="1.62"/>
        <n v="5.77"/>
        <n v="5.79"/>
        <n v="3.22"/>
        <n v="2.41"/>
        <n v="1.01"/>
        <n v="1.67"/>
        <n v="3.32"/>
        <n v="3.06"/>
        <n v="6.65"/>
        <n v="6.4"/>
        <n v="6.39"/>
        <n v="56.14"/>
        <n v="10.38"/>
        <n v="6.31"/>
        <n v="33.950000000000003"/>
        <n v="1.5"/>
        <n v="1.1499999999999999"/>
        <n v="25.26"/>
        <n v="1.22"/>
        <n v="4.58"/>
        <n v="4.57"/>
        <n v="55.9"/>
        <n v="1.97"/>
        <n v="2.5499999999999998"/>
        <n v="4.28"/>
        <n v="4.24"/>
        <n v="4"/>
        <n v="4.01"/>
        <n v="1.74"/>
        <n v="2.94"/>
        <n v="1.86"/>
        <n v="2.25"/>
        <n v="2.1800000000000002"/>
        <n v="3.86"/>
        <n v="1.2"/>
        <n v="2.62"/>
        <n v="7.94"/>
        <n v="3.42"/>
        <n v="17.2"/>
        <n v="6.75"/>
        <n v="0.99"/>
        <n v="1.45"/>
        <n v="0.28999999999999998"/>
        <n v="0.59"/>
      </sharedItems>
    </cacheField>
    <cacheField name="VENDOR_GROUP" numFmtId="0">
      <sharedItems containsBlank="1"/>
    </cacheField>
    <cacheField name="VENDOR_NAME" numFmtId="0">
      <sharedItems containsBlank="1"/>
    </cacheField>
    <cacheField name="TES_CARE_CLASS" numFmtId="0">
      <sharedItems/>
    </cacheField>
    <cacheField name="PRIORITY_STATUS" numFmtId="0">
      <sharedItems count="4">
        <s v="High"/>
        <s v="Low"/>
        <s v="Medium"/>
        <s v="Critical"/>
      </sharedItems>
    </cacheField>
    <cacheField name="SERVICE_TYPE" numFmtId="0">
      <sharedItems count="2">
        <s v="Incidents"/>
        <s v="Service Requests"/>
      </sharedItems>
    </cacheField>
    <cacheField name="CUSTOMER_OWNER_CAT" numFmtId="0">
      <sharedItems/>
    </cacheField>
    <cacheField name="Days (SUBMIT_DATE_TIME)" numFmtId="0" databaseField="0">
      <fieldGroup base="14">
        <rangePr groupBy="days" startDate="2023-01-03T08:52:51" endDate="2023-11-30T20:20:08"/>
        <groupItems count="368">
          <s v="&lt;1/3/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30/2023"/>
        </groupItems>
      </fieldGroup>
    </cacheField>
    <cacheField name="Months (SUBMIT_DATE_TIME)" numFmtId="0" databaseField="0">
      <fieldGroup base="14">
        <rangePr groupBy="months" startDate="2023-01-03T08:52:51" endDate="2023-11-30T20:20:08"/>
        <groupItems count="14">
          <s v="&lt;1/3/2023"/>
          <s v="Jan"/>
          <s v="Feb"/>
          <s v="Mar"/>
          <s v="Apr"/>
          <s v="May"/>
          <s v="Jun"/>
          <s v="Jul"/>
          <s v="Aug"/>
          <s v="Sep"/>
          <s v="Oct"/>
          <s v="Nov"/>
          <s v="Dec"/>
          <s v="&gt;11/30/2023"/>
        </groupItems>
      </fieldGroup>
    </cacheField>
  </cacheFields>
  <extLst>
    <ext xmlns:x14="http://schemas.microsoft.com/office/spreadsheetml/2009/9/main" uri="{725AE2AE-9491-48be-B2B4-4EB974FC3084}">
      <x14:pivotCacheDefinition pivotCacheId="1335055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8">
  <r>
    <x v="0"/>
    <x v="0"/>
    <x v="0"/>
    <s v="Mpho Mphahlele"/>
    <s v="General Support"/>
    <s v="ITHALA DEVELOPMENT FINANCE CORPORATION LTD"/>
    <x v="0"/>
    <x v="0"/>
    <x v="0"/>
    <x v="0"/>
    <m/>
    <s v="Links - Tier 1"/>
    <s v="Rirhandzu Baloyi"/>
    <d v="2023-01-03T08:52:51"/>
    <x v="0"/>
    <d v="2023-01-03T11:28:00"/>
    <d v="2023-01-03T11:28:06"/>
    <s v="TES_Link"/>
    <s v="Microwave PTP"/>
    <x v="0"/>
    <s v="TES_Managed Networks"/>
    <s v="Access Service"/>
    <s v="TES_Link"/>
    <x v="0"/>
    <x v="0"/>
    <x v="0"/>
    <x v="0"/>
    <x v="0"/>
    <s v="Isithebe Site down - E14619"/>
    <n v="158.4"/>
    <n v="158.4"/>
    <x v="0"/>
    <s v="NWG TES"/>
    <s v="MTN BUSINESS"/>
    <s v="GENERAL"/>
    <x v="0"/>
    <x v="0"/>
    <s v="Tinyiko Shibambo"/>
  </r>
  <r>
    <x v="1"/>
    <x v="0"/>
    <x v="0"/>
    <s v="Dineo Machinene"/>
    <s v="General Support"/>
    <s v="ITHALA DEVELOPMENT FINANCE CORPORATION LTD"/>
    <x v="1"/>
    <x v="1"/>
    <x v="0"/>
    <x v="0"/>
    <m/>
    <s v="Links - Tier 1"/>
    <s v="Allen Kayser"/>
    <d v="2023-01-03T14:06:31"/>
    <x v="1"/>
    <d v="2023-01-12T12:35:29"/>
    <d v="2023-01-12T12:35:29"/>
    <s v="TES_Link"/>
    <s v="Microwave"/>
    <x v="1"/>
    <s v="TES_Managed Networks"/>
    <s v="Access Service"/>
    <s v="Duplicate Ticket"/>
    <x v="1"/>
    <x v="1"/>
    <x v="1"/>
    <x v="0"/>
    <x v="0"/>
    <s v="SMC/00021240680   E14619"/>
    <n v="12873.6"/>
    <n v="12873.6"/>
    <x v="1"/>
    <m/>
    <m/>
    <s v="GENERAL"/>
    <x v="1"/>
    <x v="1"/>
    <s v="Tinyiko Shibambo"/>
  </r>
  <r>
    <x v="2"/>
    <x v="0"/>
    <x v="0"/>
    <s v="Mpho Mphahlele"/>
    <s v="General Support"/>
    <s v="ITHALA DEVELOPMENT FINANCE CORPORATION LTD"/>
    <x v="1"/>
    <x v="2"/>
    <x v="0"/>
    <x v="0"/>
    <m/>
    <s v="Links - Tier 1"/>
    <s v="Clifford De Vries"/>
    <d v="2023-01-06T11:18:58"/>
    <x v="2"/>
    <d v="2023-01-06T13:04:47"/>
    <d v="2023-01-06T13:04:53"/>
    <s v="TES_Link"/>
    <s v="Fibre"/>
    <x v="0"/>
    <s v="TES_Managed Networks"/>
    <s v="Access Service"/>
    <s v="TES_Link"/>
    <x v="2"/>
    <x v="1"/>
    <x v="2"/>
    <x v="0"/>
    <x v="0"/>
    <s v="Isithebe (E14619) - LAN not accessible after failover to secondary link."/>
    <n v="100.8"/>
    <n v="100.8"/>
    <x v="2"/>
    <m/>
    <m/>
    <s v="GENERAL"/>
    <x v="0"/>
    <x v="0"/>
    <s v="Tinyiko Shibambo"/>
  </r>
  <r>
    <x v="3"/>
    <x v="0"/>
    <x v="0"/>
    <s v="Busisiwe Shasha"/>
    <s v="General Support"/>
    <s v="ITHALA DEVELOPMENT FINANCE CORPORATION LTD"/>
    <x v="1"/>
    <x v="3"/>
    <x v="0"/>
    <x v="0"/>
    <m/>
    <s v="Links - Tier 1"/>
    <s v="Tumelo Lekgetho"/>
    <d v="2023-01-06T15:51:20"/>
    <x v="3"/>
    <d v="2023-01-23T09:17:12"/>
    <d v="2023-01-23T09:17:18"/>
    <s v="TES_Link"/>
    <s v="Microwave PTP"/>
    <x v="0"/>
    <s v="TES_Managed Networks"/>
    <s v="Access Service"/>
    <s v="TES_Link"/>
    <x v="3"/>
    <x v="0"/>
    <x v="0"/>
    <x v="0"/>
    <x v="0"/>
    <s v="FW: Isithebe (E14619) - LAN not accessible after failover to secondary link."/>
    <n v="24091.200000000001"/>
    <n v="24091.200000000001"/>
    <x v="3"/>
    <m/>
    <m/>
    <s v="GENERAL"/>
    <x v="1"/>
    <x v="0"/>
    <s v="Tinyiko Shibambo"/>
  </r>
  <r>
    <x v="4"/>
    <x v="0"/>
    <x v="0"/>
    <s v="Mpho Mphahlele"/>
    <s v="General Support"/>
    <s v="ITHALA DEVELOPMENT FINANCE CORPORATION LTD"/>
    <x v="2"/>
    <x v="4"/>
    <x v="0"/>
    <x v="0"/>
    <m/>
    <s v="Links - Tier 1"/>
    <s v="Tony Matlala"/>
    <d v="2023-01-09T14:52:22"/>
    <x v="4"/>
    <d v="2023-01-26T08:11:51"/>
    <d v="2023-01-26T08:11:51"/>
    <s v="TES_Link"/>
    <s v="Fibre"/>
    <x v="1"/>
    <s v="TES_Managed Networks"/>
    <s v="Access Service"/>
    <s v="TES_Link"/>
    <x v="4"/>
    <x v="1"/>
    <x v="3"/>
    <x v="0"/>
    <x v="0"/>
    <s v="SI E14619 Isithebe for Ithala"/>
    <n v="24076.799999999999"/>
    <n v="24076.799999999999"/>
    <x v="1"/>
    <s v="NWG TES"/>
    <s v="MTN BUSINESS"/>
    <s v="GENERAL"/>
    <x v="1"/>
    <x v="0"/>
    <s v="Tinyiko Shibambo"/>
  </r>
  <r>
    <x v="5"/>
    <x v="1"/>
    <x v="0"/>
    <s v="Fatima Umandi"/>
    <s v="General Support"/>
    <s v="ITHALA DEVELOPMENT FINANCE CORPORATION LTD"/>
    <x v="1"/>
    <x v="5"/>
    <x v="0"/>
    <x v="0"/>
    <m/>
    <s v="Troubleshooting - Tier 2"/>
    <s v="Mxolisi Usiba"/>
    <d v="2023-01-10T12:52:49"/>
    <x v="5"/>
    <d v="2023-01-11T14:30:02"/>
    <d v="2023-01-11T14:30:31"/>
    <s v="TES_Service"/>
    <s v="3rd Party Medium"/>
    <x v="2"/>
    <s v="TES_Managed Networks"/>
    <s v="Access Service"/>
    <s v="TES_Link"/>
    <x v="5"/>
    <x v="1"/>
    <x v="2"/>
    <x v="0"/>
    <x v="0"/>
    <s v="Ithala Power Centre (E14618) Failover test"/>
    <n v="1540.8"/>
    <n v="1540.8"/>
    <x v="4"/>
    <m/>
    <m/>
    <s v="GENERAL"/>
    <x v="2"/>
    <x v="1"/>
    <s v="Tinyiko Shibambo"/>
  </r>
  <r>
    <x v="6"/>
    <x v="2"/>
    <x v="0"/>
    <s v="Fatima Umandi"/>
    <s v="General Support"/>
    <s v="ITHALA DEVELOPMENT FINANCE CORPORATION LTD"/>
    <x v="3"/>
    <x v="6"/>
    <x v="0"/>
    <x v="0"/>
    <m/>
    <s v="Links - Tier 1"/>
    <s v="Elvis Masopha"/>
    <d v="2023-01-10T13:07:26"/>
    <x v="6"/>
    <d v="2023-02-03T09:43:07"/>
    <d v="2023-02-03T09:43:38"/>
    <s v="TES_Service"/>
    <s v="Fibre"/>
    <x v="0"/>
    <s v="TES_Managed Networks"/>
    <s v="Access Service"/>
    <s v="TES_Link"/>
    <x v="5"/>
    <x v="1"/>
    <x v="2"/>
    <x v="0"/>
    <x v="0"/>
    <s v="Ithala KZN – Bulk Buying Warehouse (E14623)  Failover test"/>
    <n v="34358.400000000001"/>
    <n v="34358.400000000001"/>
    <x v="5"/>
    <s v="NWG TES"/>
    <s v="MTN BUSINESS"/>
    <s v="GENERAL"/>
    <x v="1"/>
    <x v="1"/>
    <s v="Tinyiko Shibambo"/>
  </r>
  <r>
    <x v="7"/>
    <x v="3"/>
    <x v="0"/>
    <s v="Rina Makhaga"/>
    <s v="General Support"/>
    <s v="ITHALA DEVELOPMENT FINANCE CORPORATION LTD"/>
    <x v="1"/>
    <x v="7"/>
    <x v="0"/>
    <x v="1"/>
    <m/>
    <s v="Links - Tier 1"/>
    <s v="Jameel Patel"/>
    <d v="2023-01-11T13:12:44"/>
    <x v="7"/>
    <d v="2023-01-11T13:44:17"/>
    <d v="2023-01-11T13:44:34"/>
    <s v="TES_Link"/>
    <s v="Network"/>
    <x v="0"/>
    <s v="TES_Managed Networks"/>
    <s v="Access Service"/>
    <s v="TES_Link"/>
    <x v="6"/>
    <x v="0"/>
    <x v="4"/>
    <x v="0"/>
    <x v="0"/>
    <s v="IRIS Notification: MISMATCH 12ax2yzn-wrl-8 down…"/>
    <n v="28.8"/>
    <n v="28.8"/>
    <x v="6"/>
    <m/>
    <m/>
    <s v="GENERAL"/>
    <x v="0"/>
    <x v="0"/>
    <s v="Tinyiko Shibambo"/>
  </r>
  <r>
    <x v="8"/>
    <x v="3"/>
    <x v="0"/>
    <s v="Mokhine Moimane"/>
    <s v="General Support"/>
    <s v="ITHALA DEVELOPMENT FINANCE CORPORATION LTD"/>
    <x v="1"/>
    <x v="7"/>
    <x v="0"/>
    <x v="1"/>
    <m/>
    <s v="Links - Tier 1"/>
    <s v="Paul De Klerk"/>
    <d v="2023-01-12T05:20:20"/>
    <x v="8"/>
    <d v="2023-01-12T06:42:01"/>
    <d v="2023-01-12T06:42:01"/>
    <s v="TES_Link"/>
    <s v="Fibre"/>
    <x v="0"/>
    <s v="TES_Managed Networks"/>
    <s v="Access Service"/>
    <s v="TES_Link"/>
    <x v="6"/>
    <x v="0"/>
    <x v="4"/>
    <x v="0"/>
    <x v="0"/>
    <s v="IRIS Notification: MISMATCH 12ax2yzn-wrl-8 down…"/>
    <n v="86.4"/>
    <n v="86.4"/>
    <x v="7"/>
    <m/>
    <m/>
    <s v="GENERAL"/>
    <x v="0"/>
    <x v="0"/>
    <s v="Tinyiko Shibambo"/>
  </r>
  <r>
    <x v="9"/>
    <x v="0"/>
    <x v="0"/>
    <s v="Mpho Mphahlele"/>
    <s v="General Support"/>
    <s v="ITHALA DEVELOPMENT FINANCE CORPORATION LTD"/>
    <x v="1"/>
    <x v="8"/>
    <x v="0"/>
    <x v="0"/>
    <m/>
    <s v="Links - Tier 1"/>
    <s v="Tsheko Masote"/>
    <d v="2023-01-12T14:28:15"/>
    <x v="9"/>
    <d v="2023-01-12T19:26:16"/>
    <d v="2023-01-12T19:26:38"/>
    <s v="TES_Link"/>
    <s v="Microwave PTP"/>
    <x v="0"/>
    <s v="TES_Managed Networks"/>
    <s v="Access Service"/>
    <s v="Duplicate Ticket"/>
    <x v="1"/>
    <x v="1"/>
    <x v="1"/>
    <x v="0"/>
    <x v="0"/>
    <s v="Isithebe Link down (E14619)"/>
    <n v="302.39999999999998"/>
    <n v="302.39999999999998"/>
    <x v="8"/>
    <m/>
    <m/>
    <s v="GENERAL"/>
    <x v="0"/>
    <x v="0"/>
    <s v="Tinyiko Shibambo"/>
  </r>
  <r>
    <x v="10"/>
    <x v="2"/>
    <x v="0"/>
    <s v="Caiphas Saasa"/>
    <s v="General Support"/>
    <s v="ITHALA DEVELOPMENT FINANCE CORPORATION LTD"/>
    <x v="1"/>
    <x v="9"/>
    <x v="0"/>
    <x v="0"/>
    <m/>
    <s v="Links - Tier 1"/>
    <s v="Tsheko Masote"/>
    <d v="2023-01-12T14:28:15"/>
    <x v="9"/>
    <d v="2023-01-12T19:42:16"/>
    <d v="2023-01-12T19:42:47"/>
    <s v="TES_Link"/>
    <s v="Microwave PTP"/>
    <x v="0"/>
    <s v="TES_Managed Networks"/>
    <s v="Access Service"/>
    <s v="Duplicate Ticket"/>
    <x v="1"/>
    <x v="1"/>
    <x v="1"/>
    <x v="0"/>
    <x v="0"/>
    <s v="Ithala Bulk Buying Link down (E14623)"/>
    <n v="316.8"/>
    <n v="316.8"/>
    <x v="8"/>
    <m/>
    <m/>
    <s v="GENERAL"/>
    <x v="0"/>
    <x v="0"/>
    <s v="Tinyiko Shibambo"/>
  </r>
  <r>
    <x v="11"/>
    <x v="0"/>
    <x v="0"/>
    <s v="Caiphas Saasa"/>
    <s v="General Support"/>
    <s v="ITHALA DEVELOPMENT FINANCE CORPORATION LTD"/>
    <x v="1"/>
    <x v="7"/>
    <x v="0"/>
    <x v="1"/>
    <m/>
    <s v="Links - Tier 1"/>
    <s v="Paul De Klerk"/>
    <d v="2023-01-12T19:18:07"/>
    <x v="10"/>
    <d v="2023-01-12T20:24:42"/>
    <d v="2023-01-12T20:24:42"/>
    <s v="TES_Link"/>
    <s v="Fibre"/>
    <x v="0"/>
    <s v="TES_Managed Networks"/>
    <s v="Access Service"/>
    <s v="TES_Link"/>
    <x v="6"/>
    <x v="0"/>
    <x v="4"/>
    <x v="0"/>
    <x v="0"/>
    <s v="IRIS Notification: MISMATCH 1-2ax2yzn-fbr-9vp down…"/>
    <n v="72"/>
    <n v="72"/>
    <x v="7"/>
    <m/>
    <m/>
    <s v="GENERAL"/>
    <x v="0"/>
    <x v="0"/>
    <s v="Tinyiko Shibambo"/>
  </r>
  <r>
    <x v="12"/>
    <x v="2"/>
    <x v="0"/>
    <s v="Caiphas Saasa"/>
    <s v="General Support"/>
    <s v="ITHALA DEVELOPMENT FINANCE CORPORATION LTD"/>
    <x v="1"/>
    <x v="7"/>
    <x v="0"/>
    <x v="1"/>
    <m/>
    <s v="Links - Tier 1"/>
    <s v="Paul De Klerk"/>
    <d v="2023-01-12T19:08:25"/>
    <x v="11"/>
    <d v="2023-01-12T20:24:30"/>
    <d v="2023-01-12T20:24:30"/>
    <s v="TES_Link"/>
    <s v="Fibre"/>
    <x v="0"/>
    <s v="TES_Managed Networks"/>
    <s v="Access Service"/>
    <s v="TES_Link"/>
    <x v="6"/>
    <x v="0"/>
    <x v="4"/>
    <x v="0"/>
    <x v="0"/>
    <s v="IRIS Notification: ALARM 1-2ax2yzn-wrl-11 down…"/>
    <n v="72"/>
    <n v="72"/>
    <x v="7"/>
    <m/>
    <m/>
    <s v="GENERAL"/>
    <x v="0"/>
    <x v="0"/>
    <s v="Tinyiko Shibambo"/>
  </r>
  <r>
    <x v="13"/>
    <x v="3"/>
    <x v="0"/>
    <s v="Pretty Mogashwa"/>
    <s v="General Support"/>
    <s v="ITHALA DEVELOPMENT FINANCE CORPORATION LTD"/>
    <x v="1"/>
    <x v="7"/>
    <x v="0"/>
    <x v="1"/>
    <m/>
    <s v="Links - Tier 1"/>
    <s v="Elvis Masopha"/>
    <d v="2023-01-12T21:18:36"/>
    <x v="12"/>
    <d v="2023-01-12T21:41:38"/>
    <d v="2023-01-12T21:42:33"/>
    <s v="TES_Link"/>
    <s v="Network"/>
    <x v="0"/>
    <s v="TES_Managed Networks"/>
    <s v="Access Service"/>
    <s v="TES_Link"/>
    <x v="3"/>
    <x v="0"/>
    <x v="0"/>
    <x v="0"/>
    <x v="0"/>
    <s v="IRIS Notification: MISMATCH 12ax2yzn-wrl-8 down…"/>
    <n v="28.8"/>
    <n v="28.8"/>
    <x v="7"/>
    <m/>
    <m/>
    <s v="GENERAL"/>
    <x v="0"/>
    <x v="0"/>
    <s v="Tinyiko Shibambo"/>
  </r>
  <r>
    <x v="14"/>
    <x v="2"/>
    <x v="0"/>
    <s v="Dineo Machinene"/>
    <s v="General Support"/>
    <s v="ITHALA DEVELOPMENT FINANCE CORPORATION LTD"/>
    <x v="1"/>
    <x v="7"/>
    <x v="0"/>
    <x v="1"/>
    <m/>
    <s v="Links - Tier 1"/>
    <s v="Paul De Klerk"/>
    <d v="2023-01-13T12:35:16"/>
    <x v="13"/>
    <d v="2023-01-13T13:24:48"/>
    <d v="2023-01-13T13:24:48"/>
    <s v="TES_Link"/>
    <s v="Fibre"/>
    <x v="0"/>
    <s v="TES_Managed Networks"/>
    <s v="Access Service"/>
    <s v="TES_Link"/>
    <x v="6"/>
    <x v="0"/>
    <x v="4"/>
    <x v="0"/>
    <x v="0"/>
    <s v="IRIS Notification: ALARM 1-2ax2yzn-wrl-11 down…"/>
    <n v="43.2"/>
    <n v="43.2"/>
    <x v="9"/>
    <m/>
    <m/>
    <s v="GENERAL"/>
    <x v="0"/>
    <x v="0"/>
    <s v="Tinyiko Shibambo"/>
  </r>
  <r>
    <x v="15"/>
    <x v="0"/>
    <x v="0"/>
    <s v="Fatima Umandi"/>
    <s v="General Support"/>
    <s v="ITHALA DEVELOPMENT FINANCE CORPORATION LTD"/>
    <x v="1"/>
    <x v="7"/>
    <x v="0"/>
    <x v="1"/>
    <m/>
    <s v="Links - Tier 1"/>
    <s v="Tsheko Masote"/>
    <d v="2023-01-13T13:40:46"/>
    <x v="14"/>
    <d v="2023-01-13T14:48:53"/>
    <d v="2023-01-13T14:50:03"/>
    <s v="TES_Link"/>
    <s v="Microwave"/>
    <x v="0"/>
    <s v="TES_Managed Networks"/>
    <s v="Access Service"/>
    <s v="TES_Link"/>
    <x v="6"/>
    <x v="0"/>
    <x v="4"/>
    <x v="0"/>
    <x v="0"/>
    <s v="IRIS Notification: ALARM 1-2ax2yzn-wrl-9 down…"/>
    <n v="72"/>
    <n v="72"/>
    <x v="10"/>
    <m/>
    <m/>
    <s v="GENERAL"/>
    <x v="3"/>
    <x v="0"/>
    <s v="Tinyiko Shibambo"/>
  </r>
  <r>
    <x v="16"/>
    <x v="2"/>
    <x v="0"/>
    <s v="Dineo Machinene"/>
    <s v="General Support"/>
    <s v="ITHALA DEVELOPMENT FINANCE CORPORATION LTD"/>
    <x v="1"/>
    <x v="7"/>
    <x v="0"/>
    <x v="1"/>
    <m/>
    <s v="Links - Tier 1"/>
    <s v="Rirhandzu Baloyi"/>
    <d v="2023-01-13T09:16:52"/>
    <x v="15"/>
    <d v="2023-01-13T10:48:40"/>
    <d v="2023-01-13T10:50:07"/>
    <s v="TES_Link"/>
    <s v="Microwave"/>
    <x v="0"/>
    <s v="TES_Managed Networks"/>
    <s v="Managed Service"/>
    <s v="TES_Link"/>
    <x v="6"/>
    <x v="0"/>
    <x v="4"/>
    <x v="1"/>
    <x v="0"/>
    <s v="IRIS Notification: ALARM 1-2ax2yzn-wrl-11 down…"/>
    <n v="86.4"/>
    <n v="86.4"/>
    <x v="11"/>
    <m/>
    <m/>
    <s v="GENERAL"/>
    <x v="0"/>
    <x v="0"/>
    <s v="Tinyiko Shibambo"/>
  </r>
  <r>
    <x v="17"/>
    <x v="0"/>
    <x v="0"/>
    <s v="Mpho Mphahlele"/>
    <s v="General Support"/>
    <s v="ITHALA DEVELOPMENT FINANCE CORPORATION LTD"/>
    <x v="1"/>
    <x v="10"/>
    <x v="0"/>
    <x v="0"/>
    <m/>
    <s v="Links - Tier 1"/>
    <s v="Paul De Klerk"/>
    <d v="2023-01-13T10:33:07"/>
    <x v="16"/>
    <d v="2023-01-13T13:08:13"/>
    <d v="2023-01-13T13:08:13"/>
    <s v="TES_Link"/>
    <s v="Microwave PTP"/>
    <x v="0"/>
    <s v="TES_Managed Networks"/>
    <s v="Access Service"/>
    <s v="Duplicate Ticket"/>
    <x v="1"/>
    <x v="1"/>
    <x v="1"/>
    <x v="0"/>
    <x v="0"/>
    <s v="Isithebe Down (E14619)"/>
    <n v="158.4"/>
    <n v="158.4"/>
    <x v="0"/>
    <m/>
    <m/>
    <s v="GENERAL"/>
    <x v="0"/>
    <x v="0"/>
    <s v="Tinyiko Shibambo"/>
  </r>
  <r>
    <x v="18"/>
    <x v="2"/>
    <x v="0"/>
    <s v="Dineo Machinene"/>
    <s v="General Support"/>
    <s v="ITHALA DEVELOPMENT FINANCE CORPORATION LTD"/>
    <x v="1"/>
    <x v="7"/>
    <x v="0"/>
    <x v="1"/>
    <m/>
    <s v="Links - Tier 1"/>
    <s v="Tsheko Masote"/>
    <d v="2023-01-13T14:20:09"/>
    <x v="17"/>
    <d v="2023-01-13T14:48:34"/>
    <d v="2023-01-13T14:49:56"/>
    <s v="TES_Link"/>
    <s v="Microwave"/>
    <x v="0"/>
    <s v="TES_Managed Networks"/>
    <s v="Access Service"/>
    <s v="TES_Link"/>
    <x v="6"/>
    <x v="0"/>
    <x v="4"/>
    <x v="0"/>
    <x v="0"/>
    <s v="IRIS Notification: ALARM 1-2ax2yzn-wrl-11 down…"/>
    <n v="28.8"/>
    <n v="28.8"/>
    <x v="12"/>
    <m/>
    <m/>
    <s v="GENERAL"/>
    <x v="0"/>
    <x v="0"/>
    <s v="Tinyiko Shibambo"/>
  </r>
  <r>
    <x v="19"/>
    <x v="3"/>
    <x v="0"/>
    <s v="Rina Makhaga"/>
    <s v="General Support"/>
    <s v="ITHALA DEVELOPMENT FINANCE CORPORATION LTD"/>
    <x v="1"/>
    <x v="7"/>
    <x v="0"/>
    <x v="1"/>
    <m/>
    <s v="Links - Tier 1"/>
    <s v="Elvis Masopha"/>
    <d v="2023-01-14T03:10:30"/>
    <x v="18"/>
    <d v="2023-01-14T04:25:18"/>
    <d v="2023-01-14T04:26:10"/>
    <s v="TES_Link"/>
    <s v="Network"/>
    <x v="0"/>
    <s v="TES_Managed Networks"/>
    <s v="Access Service"/>
    <s v="TES_Link"/>
    <x v="3"/>
    <x v="0"/>
    <x v="0"/>
    <x v="0"/>
    <x v="0"/>
    <s v="IRIS Notification: MISMATCH 12ax2yzn-wrl-8 down…"/>
    <n v="72"/>
    <n v="72"/>
    <x v="7"/>
    <m/>
    <m/>
    <s v="GENERAL"/>
    <x v="0"/>
    <x v="0"/>
    <s v="Tinyiko Shibambo"/>
  </r>
  <r>
    <x v="20"/>
    <x v="3"/>
    <x v="0"/>
    <s v="Thozie Lurafu"/>
    <s v="General Support"/>
    <s v="ITHALA DEVELOPMENT FINANCE CORPORATION LTD"/>
    <x v="1"/>
    <x v="7"/>
    <x v="0"/>
    <x v="1"/>
    <m/>
    <s v="Links - Tier 1"/>
    <s v="Mboniseni Cele"/>
    <d v="2023-01-14T11:36:52"/>
    <x v="19"/>
    <d v="2023-01-14T15:12:53"/>
    <d v="2023-01-14T15:15:21"/>
    <s v="TES_Link"/>
    <s v="Microwave PTP"/>
    <x v="0"/>
    <s v="TES_Managed Networks"/>
    <s v="Access Service"/>
    <s v="TES_Link"/>
    <x v="6"/>
    <x v="0"/>
    <x v="4"/>
    <x v="0"/>
    <x v="0"/>
    <s v="IRIS Notification: MISMATCH 12ax2yzn-wrl-8 down…"/>
    <n v="216"/>
    <n v="216"/>
    <x v="7"/>
    <m/>
    <m/>
    <s v="GENERAL"/>
    <x v="0"/>
    <x v="0"/>
    <s v="Tinyiko Shibambo"/>
  </r>
  <r>
    <x v="21"/>
    <x v="0"/>
    <x v="0"/>
    <s v="Itumeleng Matlhabe"/>
    <s v="General Support"/>
    <s v="ITHALA DEVELOPMENT FINANCE CORPORATION LTD"/>
    <x v="1"/>
    <x v="7"/>
    <x v="0"/>
    <x v="1"/>
    <m/>
    <s v="Links - Tier 1"/>
    <s v="Mboniseni Cele"/>
    <d v="2023-01-14T17:10:17"/>
    <x v="20"/>
    <d v="2023-01-14T17:47:26"/>
    <d v="2023-01-14T17:48:03"/>
    <s v="TES_Link"/>
    <s v="Network"/>
    <x v="0"/>
    <s v="TES_Managed Networks"/>
    <s v="Access Service"/>
    <s v="TES_Link"/>
    <x v="6"/>
    <x v="0"/>
    <x v="4"/>
    <x v="0"/>
    <x v="0"/>
    <s v="IRIS Notification: ALARM 1-2ax2yzn-wrl-9 down…"/>
    <n v="43.2"/>
    <n v="28.8"/>
    <x v="7"/>
    <m/>
    <m/>
    <s v="GENERAL"/>
    <x v="0"/>
    <x v="0"/>
    <s v="Tinyiko Shibambo"/>
  </r>
  <r>
    <x v="22"/>
    <x v="3"/>
    <x v="0"/>
    <s v="Thozie Lurafu"/>
    <s v="General Support"/>
    <s v="ITHALA DEVELOPMENT FINANCE CORPORATION LTD"/>
    <x v="1"/>
    <x v="7"/>
    <x v="0"/>
    <x v="1"/>
    <m/>
    <s v="Links - Tier 1"/>
    <s v="Rirhandzu Baloyi"/>
    <d v="2023-01-14T19:15:58"/>
    <x v="21"/>
    <d v="2023-01-14T19:57:17"/>
    <d v="2023-01-14T19:59:11"/>
    <s v="TES_Link"/>
    <s v="Microwave"/>
    <x v="0"/>
    <s v="TES_Managed Networks"/>
    <s v="Managed Service"/>
    <s v="TES_Link"/>
    <x v="6"/>
    <x v="0"/>
    <x v="4"/>
    <x v="1"/>
    <x v="0"/>
    <s v="IRIS Notification: MISMATCH 12ax2yzn-wrl-8 down…"/>
    <n v="43.2"/>
    <n v="43.2"/>
    <x v="7"/>
    <m/>
    <m/>
    <s v="GENERAL"/>
    <x v="0"/>
    <x v="0"/>
    <s v="Tinyiko Shibambo"/>
  </r>
  <r>
    <x v="23"/>
    <x v="0"/>
    <x v="0"/>
    <s v="Itumeleng Matlhabe"/>
    <s v="General Support"/>
    <s v="ITHALA DEVELOPMENT FINANCE CORPORATION LTD"/>
    <x v="1"/>
    <x v="7"/>
    <x v="0"/>
    <x v="1"/>
    <m/>
    <s v="Links - Tier 1"/>
    <s v="Mboniseni Cele"/>
    <d v="2023-01-15T17:18:19"/>
    <x v="22"/>
    <d v="2023-01-15T18:56:12"/>
    <d v="2023-01-15T18:57:15"/>
    <s v="TES_Link"/>
    <s v="Network"/>
    <x v="0"/>
    <s v="TES_Managed Networks"/>
    <s v="Access Service"/>
    <s v="TES_Link"/>
    <x v="6"/>
    <x v="0"/>
    <x v="4"/>
    <x v="0"/>
    <x v="0"/>
    <s v="IRIS Notification: ALARM 1-2ax2yzn-wrl-9 down…"/>
    <n v="100.8"/>
    <n v="100.8"/>
    <x v="7"/>
    <m/>
    <m/>
    <s v="GENERAL"/>
    <x v="0"/>
    <x v="0"/>
    <s v="Tinyiko Shibambo"/>
  </r>
  <r>
    <x v="24"/>
    <x v="3"/>
    <x v="0"/>
    <s v="Caiphas Saasa"/>
    <s v="General Support"/>
    <s v="ITHALA DEVELOPMENT FINANCE CORPORATION LTD"/>
    <x v="1"/>
    <x v="7"/>
    <x v="0"/>
    <x v="1"/>
    <m/>
    <s v="Links - Tier 1"/>
    <s v="Rirhandzu Baloyi"/>
    <d v="2023-01-15T19:17:37"/>
    <x v="23"/>
    <d v="2023-01-15T20:13:27"/>
    <d v="2023-01-15T20:16:48"/>
    <s v="TES_Link"/>
    <s v="Microwave"/>
    <x v="0"/>
    <s v="TES_Managed Networks"/>
    <s v="Managed Service"/>
    <s v="TES_Link"/>
    <x v="6"/>
    <x v="0"/>
    <x v="4"/>
    <x v="1"/>
    <x v="0"/>
    <s v="IRIS Notification: MISMATCH 12ax2yzn-wrl-8 down…"/>
    <n v="57.6"/>
    <n v="57.6"/>
    <x v="7"/>
    <m/>
    <m/>
    <s v="GENERAL"/>
    <x v="0"/>
    <x v="0"/>
    <s v="Tinyiko Shibambo"/>
  </r>
  <r>
    <x v="25"/>
    <x v="3"/>
    <x v="0"/>
    <s v="Itumeleng Matlhabe"/>
    <s v="General Support"/>
    <s v="ITHALA DEVELOPMENT FINANCE CORPORATION LTD"/>
    <x v="1"/>
    <x v="7"/>
    <x v="0"/>
    <x v="1"/>
    <m/>
    <s v="Links - Tier 1"/>
    <s v="Kutlwano Masinga"/>
    <d v="2023-01-16T19:16:27"/>
    <x v="24"/>
    <d v="2023-01-16T20:43:50"/>
    <d v="2023-01-16T20:44:21"/>
    <s v="TES_Link"/>
    <s v="Network"/>
    <x v="0"/>
    <s v="TES_Managed Networks"/>
    <s v="Access Service"/>
    <s v="TES_Link"/>
    <x v="6"/>
    <x v="0"/>
    <x v="4"/>
    <x v="0"/>
    <x v="0"/>
    <s v="IRIS Notification: MISMATCH 12ax2yzn-wrl-8 down…"/>
    <n v="86.4"/>
    <n v="86.4"/>
    <x v="7"/>
    <m/>
    <m/>
    <s v="GENERAL"/>
    <x v="0"/>
    <x v="0"/>
    <s v="Tinyiko Shibambo"/>
  </r>
  <r>
    <x v="26"/>
    <x v="0"/>
    <x v="0"/>
    <s v="Fatima Umandi"/>
    <s v="General Support"/>
    <s v="ITHALA DEVELOPMENT FINANCE CORPORATION LTD"/>
    <x v="1"/>
    <x v="7"/>
    <x v="0"/>
    <x v="2"/>
    <m/>
    <s v="Links - Tier 1"/>
    <s v="Clifford De Vries"/>
    <d v="2023-01-17T08:23:01"/>
    <x v="25"/>
    <d v="2023-01-18T18:34:37"/>
    <d v="2023-01-18T18:34:37"/>
    <s v="TES_Link"/>
    <s v="Fibre"/>
    <x v="0"/>
    <s v="TES_Managed Networks"/>
    <s v="Access Service"/>
    <s v="TES_Link"/>
    <x v="2"/>
    <x v="1"/>
    <x v="2"/>
    <x v="0"/>
    <x v="0"/>
    <s v="SMC/00021240680   E14619"/>
    <n v="2044.8"/>
    <n v="2044.8"/>
    <x v="13"/>
    <m/>
    <m/>
    <s v="GENERAL"/>
    <x v="1"/>
    <x v="1"/>
    <s v="Tinyiko Shibambo"/>
  </r>
  <r>
    <x v="27"/>
    <x v="0"/>
    <x v="0"/>
    <s v="Mokhine Moimane"/>
    <s v="General Support"/>
    <s v="ITHALA DEVELOPMENT FINANCE CORPORATION LTD"/>
    <x v="1"/>
    <x v="7"/>
    <x v="0"/>
    <x v="0"/>
    <m/>
    <s v="Links - Tier 1"/>
    <s v="Tony Matlala"/>
    <d v="2023-01-17T11:23:03"/>
    <x v="26"/>
    <d v="2023-01-19T17:24:06"/>
    <d v="2023-01-19T17:24:14"/>
    <s v="TES_Link"/>
    <s v="Microwave PTP"/>
    <x v="0"/>
    <s v="TES_Managed Networks"/>
    <s v="Access Service"/>
    <s v="Duplicate Ticket"/>
    <x v="1"/>
    <x v="1"/>
    <x v="1"/>
    <x v="0"/>
    <x v="0"/>
    <s v="Ithala Isithebe (E14619)"/>
    <n v="3240"/>
    <n v="3240"/>
    <x v="14"/>
    <m/>
    <m/>
    <s v="GENERAL"/>
    <x v="0"/>
    <x v="0"/>
    <s v="Tinyiko Shibambo"/>
  </r>
  <r>
    <x v="28"/>
    <x v="2"/>
    <x v="0"/>
    <s v="Mpho Mphahlele"/>
    <s v="General Support"/>
    <s v="ITHALA DEVELOPMENT FINANCE CORPORATION LTD"/>
    <x v="1"/>
    <x v="11"/>
    <x v="0"/>
    <x v="0"/>
    <m/>
    <s v="Links - Tier 1"/>
    <s v="Clifford De Vries"/>
    <d v="2023-01-17T08:41:45"/>
    <x v="27"/>
    <d v="2023-01-17T09:39:19"/>
    <d v="2023-01-17T09:39:19"/>
    <s v="TES_Link"/>
    <s v="Microwave PTP"/>
    <x v="0"/>
    <s v="TES_Managed Networks"/>
    <s v="Access Service"/>
    <s v="TES_Link"/>
    <x v="2"/>
    <x v="1"/>
    <x v="2"/>
    <x v="0"/>
    <x v="0"/>
    <s v="Ithala Bulk Buying (E14623)"/>
    <n v="57.6"/>
    <n v="57.6"/>
    <x v="15"/>
    <m/>
    <m/>
    <s v="GENERAL"/>
    <x v="0"/>
    <x v="0"/>
    <s v="Tinyiko Shibambo"/>
  </r>
  <r>
    <x v="29"/>
    <x v="0"/>
    <x v="0"/>
    <s v="Mpho Mphahlele"/>
    <s v="General Support"/>
    <s v="ITHALA DEVELOPMENT FINANCE CORPORATION LTD"/>
    <x v="1"/>
    <x v="12"/>
    <x v="0"/>
    <x v="0"/>
    <m/>
    <s v="Links - Tier 1"/>
    <s v="Clifford De Vries"/>
    <d v="2023-01-17T08:44:45"/>
    <x v="28"/>
    <d v="2023-01-17T09:29:20"/>
    <d v="2023-01-17T09:39:30"/>
    <s v="TES_Link"/>
    <s v="Microwave PTP"/>
    <x v="0"/>
    <s v="TES_Managed Networks"/>
    <s v="Access Service"/>
    <s v="TES_Link"/>
    <x v="2"/>
    <x v="1"/>
    <x v="2"/>
    <x v="0"/>
    <x v="0"/>
    <s v="Ithala Isithebe (E14619)"/>
    <n v="57.6"/>
    <n v="43.2"/>
    <x v="16"/>
    <m/>
    <m/>
    <s v="GENERAL"/>
    <x v="0"/>
    <x v="0"/>
    <s v="Tinyiko Shibambo"/>
  </r>
  <r>
    <x v="30"/>
    <x v="0"/>
    <x v="0"/>
    <s v="Mpho Mphahlele"/>
    <s v="General Support"/>
    <s v="ITHALA DEVELOPMENT FINANCE CORPORATION LTD"/>
    <x v="1"/>
    <x v="13"/>
    <x v="0"/>
    <x v="0"/>
    <m/>
    <s v="Links - Tier 1"/>
    <s v="Kgaugelo Mosomane"/>
    <d v="2023-01-19T16:21:54"/>
    <x v="29"/>
    <d v="2023-01-19T16:35:07"/>
    <d v="2023-01-19T16:36:12"/>
    <s v="TES_Link"/>
    <s v="Microwave PTP"/>
    <x v="0"/>
    <s v="TES_Managed Networks"/>
    <s v="Access Service"/>
    <s v="TES_Link"/>
    <x v="7"/>
    <x v="0"/>
    <x v="0"/>
    <x v="0"/>
    <x v="0"/>
    <s v="Ithala Isithebe down (E14619) again"/>
    <n v="14.4"/>
    <n v="14.4"/>
    <x v="17"/>
    <m/>
    <m/>
    <s v="GENERAL"/>
    <x v="0"/>
    <x v="0"/>
    <s v="Tinyiko Shibambo"/>
  </r>
  <r>
    <x v="31"/>
    <x v="0"/>
    <x v="0"/>
    <s v="Fatima Umandi"/>
    <s v="General Support"/>
    <s v="ITHALA DEVELOPMENT FINANCE CORPORATION LTD"/>
    <x v="1"/>
    <x v="14"/>
    <x v="1"/>
    <x v="0"/>
    <m/>
    <s v="General Support"/>
    <m/>
    <d v="2023-01-19T17:03:54"/>
    <x v="30"/>
    <d v="2023-01-19T17:22:40"/>
    <d v="2023-01-19T17:22:50"/>
    <s v="TES_Service"/>
    <s v="SPAM"/>
    <x v="3"/>
    <s v="TES_Managed Networks"/>
    <s v="Access Service"/>
    <m/>
    <x v="8"/>
    <x v="1"/>
    <x v="2"/>
    <x v="0"/>
    <x v="0"/>
    <s v="RE: Ithala Isithebe down (E14619) again"/>
    <n v="14.4"/>
    <n v="14.4"/>
    <x v="18"/>
    <m/>
    <m/>
    <s v="GENERAL"/>
    <x v="0"/>
    <x v="0"/>
    <s v="Tinyiko Shibambo"/>
  </r>
  <r>
    <x v="32"/>
    <x v="3"/>
    <x v="0"/>
    <s v="Fatima Umandi"/>
    <s v="General Support"/>
    <s v="ITHALA DEVELOPMENT FINANCE CORPORATION LTD"/>
    <x v="1"/>
    <x v="7"/>
    <x v="0"/>
    <x v="1"/>
    <m/>
    <s v="Links - Tier 1"/>
    <s v="Clifford De Vries"/>
    <d v="2023-01-21T07:15:30"/>
    <x v="31"/>
    <d v="2023-01-22T01:18:02"/>
    <d v="2023-01-22T01:18:02"/>
    <s v="TES_Link"/>
    <s v="Network"/>
    <x v="0"/>
    <s v="TES_Managed Networks"/>
    <s v="Access Service"/>
    <s v="TES_Link"/>
    <x v="3"/>
    <x v="0"/>
    <x v="0"/>
    <x v="0"/>
    <x v="0"/>
    <s v="IRIS Notification: MISMATCH 12ax2yzn-wrl-8 down…"/>
    <n v="115.2"/>
    <n v="115.2"/>
    <x v="7"/>
    <m/>
    <m/>
    <s v="GENERAL"/>
    <x v="3"/>
    <x v="0"/>
    <s v="Tinyiko Shibambo"/>
  </r>
  <r>
    <x v="33"/>
    <x v="0"/>
    <x v="0"/>
    <m/>
    <s v="General Support"/>
    <s v="ITHALA DEVELOPMENT FINANCE CORPORATION LTD"/>
    <x v="4"/>
    <x v="7"/>
    <x v="0"/>
    <x v="0"/>
    <m/>
    <s v="Links - Tier 1"/>
    <s v="Paul De Klerk"/>
    <d v="2023-01-23T09:11:49"/>
    <x v="32"/>
    <d v="2023-01-25T17:01:53"/>
    <d v="2023-01-27T00:42:47"/>
    <s v="TES_Link"/>
    <s v="Microwave PTP"/>
    <x v="0"/>
    <s v="TES_Managed Networks"/>
    <s v="Access Service"/>
    <s v="TES_Link"/>
    <x v="9"/>
    <x v="1"/>
    <x v="1"/>
    <x v="0"/>
    <x v="0"/>
    <s v="Isithebe Site (E14619) down since Friday 18:29pm"/>
    <n v="5256"/>
    <n v="3355.2"/>
    <x v="19"/>
    <s v="NWG TES"/>
    <s v="MTN BUSINESS"/>
    <s v="GENERAL"/>
    <x v="0"/>
    <x v="0"/>
    <s v="Tinyiko Shibambo"/>
  </r>
  <r>
    <x v="34"/>
    <x v="3"/>
    <x v="0"/>
    <s v="Fatima Umandi"/>
    <s v="General Support"/>
    <s v="ITHALA DEVELOPMENT FINANCE CORPORATION LTD"/>
    <x v="1"/>
    <x v="7"/>
    <x v="0"/>
    <x v="1"/>
    <m/>
    <s v="Links - Tier 1"/>
    <s v="Clifford De Vries"/>
    <d v="2023-01-21T15:21:30"/>
    <x v="31"/>
    <d v="2023-01-22T01:16:38"/>
    <d v="2023-01-22T01:16:38"/>
    <s v="TES_Link"/>
    <s v="Network"/>
    <x v="0"/>
    <s v="TES_Managed Networks"/>
    <s v="Access Service"/>
    <s v="TES_Link"/>
    <x v="3"/>
    <x v="0"/>
    <x v="0"/>
    <x v="0"/>
    <x v="0"/>
    <s v="IRIS Notification: MISMATCH 12ax2yzn-wrl-8 down…"/>
    <n v="115.2"/>
    <n v="115.2"/>
    <x v="7"/>
    <m/>
    <m/>
    <s v="GENERAL"/>
    <x v="3"/>
    <x v="0"/>
    <s v="Tinyiko Shibambo"/>
  </r>
  <r>
    <x v="35"/>
    <x v="3"/>
    <x v="0"/>
    <s v="Fatima Umandi"/>
    <s v="General Support"/>
    <s v="ITHALA DEVELOPMENT FINANCE CORPORATION LTD"/>
    <x v="1"/>
    <x v="7"/>
    <x v="0"/>
    <x v="1"/>
    <m/>
    <s v="Links - Tier 1"/>
    <s v="Clifford De Vries"/>
    <d v="2023-01-21T23:20:46"/>
    <x v="33"/>
    <d v="2023-01-22T01:14:40"/>
    <d v="2023-01-22T01:14:40"/>
    <s v="TES_Link"/>
    <s v="Network"/>
    <x v="0"/>
    <s v="TES_Managed Networks"/>
    <s v="Access Service"/>
    <s v="TES_Link"/>
    <x v="3"/>
    <x v="0"/>
    <x v="0"/>
    <x v="0"/>
    <x v="0"/>
    <s v="IRIS Notification: MISMATCH 12ax2yzn-wrl-8 down…"/>
    <n v="115.2"/>
    <n v="115.2"/>
    <x v="7"/>
    <m/>
    <m/>
    <s v="GENERAL"/>
    <x v="3"/>
    <x v="0"/>
    <s v="Tinyiko Shibambo"/>
  </r>
  <r>
    <x v="36"/>
    <x v="4"/>
    <x v="0"/>
    <s v="Caiphas Saasa"/>
    <s v="General Support"/>
    <s v="ITHALA DEVELOPMENT FINANCE CORPORATION LTD"/>
    <x v="1"/>
    <x v="7"/>
    <x v="0"/>
    <x v="1"/>
    <m/>
    <s v="Links - Tier 1"/>
    <s v="Rirhandzu Baloyi"/>
    <d v="2023-01-22T11:20:05"/>
    <x v="34"/>
    <d v="2023-01-22T12:38:29"/>
    <d v="2023-01-22T12:38:39"/>
    <s v="TES_Link"/>
    <s v="Microwave"/>
    <x v="0"/>
    <s v="TES_Managed Networks"/>
    <s v="Managed Service"/>
    <s v="TES_Link"/>
    <x v="6"/>
    <x v="0"/>
    <x v="4"/>
    <x v="1"/>
    <x v="0"/>
    <s v="IRIS Notification: MISMATCH 1-2ax2yzn-wrl-1vs down…"/>
    <n v="72"/>
    <n v="72"/>
    <x v="7"/>
    <m/>
    <m/>
    <s v="GENERAL"/>
    <x v="0"/>
    <x v="0"/>
    <s v="Tinyiko Shibambo"/>
  </r>
  <r>
    <x v="37"/>
    <x v="4"/>
    <x v="0"/>
    <s v="Caiphas Saasa"/>
    <s v="General Support"/>
    <s v="ITHALA DEVELOPMENT FINANCE CORPORATION LTD"/>
    <x v="1"/>
    <x v="7"/>
    <x v="0"/>
    <x v="1"/>
    <m/>
    <s v="Links - Tier 1"/>
    <s v="Paul De Klerk"/>
    <d v="2023-01-22T12:37:40"/>
    <x v="35"/>
    <d v="2023-01-22T13:27:23"/>
    <d v="2023-01-22T13:27:23"/>
    <s v="TES_Link"/>
    <s v="Fibre"/>
    <x v="0"/>
    <s v="TES_Managed Networks"/>
    <s v="Access Service"/>
    <s v="TES_Link"/>
    <x v="6"/>
    <x v="0"/>
    <x v="4"/>
    <x v="0"/>
    <x v="0"/>
    <s v="IRIS Notification: ALARM 1-2ax2yzn-wrl-2 down…"/>
    <n v="43.2"/>
    <n v="43.2"/>
    <x v="7"/>
    <m/>
    <m/>
    <s v="GENERAL"/>
    <x v="0"/>
    <x v="0"/>
    <s v="Tinyiko Shibambo"/>
  </r>
  <r>
    <x v="38"/>
    <x v="4"/>
    <x v="0"/>
    <s v="Caiphas Saasa"/>
    <s v="General Support"/>
    <s v="ITHALA DEVELOPMENT FINANCE CORPORATION LTD"/>
    <x v="1"/>
    <x v="7"/>
    <x v="0"/>
    <x v="1"/>
    <m/>
    <s v="Links - Tier 1"/>
    <s v="Rirhandzu Baloyi"/>
    <d v="2023-01-22T11:53:38"/>
    <x v="36"/>
    <d v="2023-01-22T12:34:31"/>
    <d v="2023-01-22T12:35:31"/>
    <s v="TES_Link"/>
    <s v="Microwave"/>
    <x v="0"/>
    <s v="TES_Managed Networks"/>
    <s v="Managed Service"/>
    <s v="TES_Link"/>
    <x v="6"/>
    <x v="0"/>
    <x v="4"/>
    <x v="1"/>
    <x v="0"/>
    <s v="IRIS Notification: ALARM 1-2ax2yzn-wrl-2 down…"/>
    <n v="43.2"/>
    <n v="43.2"/>
    <x v="7"/>
    <m/>
    <m/>
    <s v="GENERAL"/>
    <x v="0"/>
    <x v="0"/>
    <s v="Tinyiko Shibambo"/>
  </r>
  <r>
    <x v="39"/>
    <x v="4"/>
    <x v="0"/>
    <s v="Caiphas Saasa"/>
    <s v="General Support"/>
    <s v="ITHALA DEVELOPMENT FINANCE CORPORATION LTD"/>
    <x v="1"/>
    <x v="7"/>
    <x v="0"/>
    <x v="1"/>
    <m/>
    <s v="Links - Tier 1"/>
    <s v="Rirhandzu Baloyi"/>
    <d v="2023-01-22T11:56:08"/>
    <x v="37"/>
    <d v="2023-01-22T12:38:27"/>
    <d v="2023-01-22T12:38:38"/>
    <s v="TES_Link"/>
    <s v="Microwave"/>
    <x v="0"/>
    <s v="TES_Managed Networks"/>
    <s v="Managed Service"/>
    <s v="TES_Link"/>
    <x v="6"/>
    <x v="0"/>
    <x v="4"/>
    <x v="1"/>
    <x v="0"/>
    <s v="IRIS Notification: MISMATCH 1-2ax2yzn-trade-secondary down…"/>
    <n v="43.2"/>
    <n v="43.2"/>
    <x v="7"/>
    <m/>
    <m/>
    <s v="GENERAL"/>
    <x v="0"/>
    <x v="0"/>
    <s v="Tinyiko Shibambo"/>
  </r>
  <r>
    <x v="40"/>
    <x v="3"/>
    <x v="0"/>
    <s v="Caiphas Saasa"/>
    <s v="General Support"/>
    <s v="ITHALA DEVELOPMENT FINANCE CORPORATION LTD"/>
    <x v="1"/>
    <x v="7"/>
    <x v="0"/>
    <x v="1"/>
    <m/>
    <s v="Links - Tier 1"/>
    <s v="Elvis Masopha"/>
    <d v="2023-01-22T15:30:47"/>
    <x v="38"/>
    <d v="2023-01-22T17:46:54"/>
    <d v="2023-01-22T17:49:11"/>
    <s v="TES_Link"/>
    <s v="Microwave PTP"/>
    <x v="0"/>
    <s v="TES_Managed Networks"/>
    <s v="Access Service"/>
    <s v="TES_Link"/>
    <x v="3"/>
    <x v="0"/>
    <x v="0"/>
    <x v="0"/>
    <x v="0"/>
    <s v="IRIS Notification: MISMATCH 12ax2yzn-wrl-8 down…"/>
    <n v="144"/>
    <n v="129.6"/>
    <x v="7"/>
    <m/>
    <m/>
    <s v="GENERAL"/>
    <x v="0"/>
    <x v="0"/>
    <s v="Tinyiko Shibambo"/>
  </r>
  <r>
    <x v="41"/>
    <x v="2"/>
    <x v="0"/>
    <s v="Rina Makhaga"/>
    <s v="General Support"/>
    <s v="ITHALA DEVELOPMENT FINANCE CORPORATION LTD"/>
    <x v="1"/>
    <x v="7"/>
    <x v="0"/>
    <x v="1"/>
    <m/>
    <s v="Links - Tier 1"/>
    <s v="Rirhandzu Baloyi"/>
    <d v="2023-01-22T16:12:59"/>
    <x v="39"/>
    <d v="2023-01-22T17:57:49"/>
    <d v="2023-01-22T17:58:38"/>
    <s v="TES_Link"/>
    <s v="Microwave"/>
    <x v="0"/>
    <s v="TES_Managed Networks"/>
    <s v="Managed Service"/>
    <s v="TES_Link"/>
    <x v="6"/>
    <x v="0"/>
    <x v="4"/>
    <x v="1"/>
    <x v="0"/>
    <s v="IRIS Notification: ALARM 1-2ax2yzn-wrl-11 down…"/>
    <n v="100.8"/>
    <n v="100.8"/>
    <x v="7"/>
    <m/>
    <m/>
    <s v="GENERAL"/>
    <x v="0"/>
    <x v="0"/>
    <s v="Tinyiko Shibambo"/>
  </r>
  <r>
    <x v="42"/>
    <x v="4"/>
    <x v="0"/>
    <s v="Caiphas Saasa"/>
    <s v="General Support"/>
    <s v="ITHALA DEVELOPMENT FINANCE CORPORATION LTD"/>
    <x v="1"/>
    <x v="7"/>
    <x v="0"/>
    <x v="1"/>
    <m/>
    <s v="Links - Tier 1"/>
    <s v="Elvis Masopha"/>
    <d v="2023-01-22T18:28:46"/>
    <x v="40"/>
    <d v="2023-01-22T18:44:59"/>
    <d v="2023-01-22T19:44:08"/>
    <s v="TES_Link"/>
    <s v="Microwave PTP"/>
    <x v="4"/>
    <s v="TES_Managed Networks"/>
    <s v="Access Service"/>
    <s v="TES_Link"/>
    <x v="3"/>
    <x v="0"/>
    <x v="0"/>
    <x v="0"/>
    <x v="0"/>
    <s v="IRIS Notification: MISMATCH 1-2ax2yzn-wrl-1vs down…"/>
    <n v="72"/>
    <n v="14.4"/>
    <x v="7"/>
    <m/>
    <m/>
    <s v="GENERAL"/>
    <x v="0"/>
    <x v="0"/>
    <s v="Tinyiko Shibambo"/>
  </r>
  <r>
    <x v="43"/>
    <x v="4"/>
    <x v="0"/>
    <s v="Dineo Machinene"/>
    <s v="General Support"/>
    <s v="ITHALA DEVELOPMENT FINANCE CORPORATION LTD"/>
    <x v="5"/>
    <x v="15"/>
    <x v="0"/>
    <x v="0"/>
    <m/>
    <s v="Links - Tier 1"/>
    <s v="Paul De Klerk"/>
    <d v="2023-01-23T07:43:49"/>
    <x v="41"/>
    <d v="2023-01-23T12:09:27"/>
    <d v="2023-01-25T17:29:07"/>
    <s v="TES_Link"/>
    <s v="Network"/>
    <x v="5"/>
    <s v="TES_Managed Networks"/>
    <s v="Access Service"/>
    <s v="TES_Link"/>
    <x v="7"/>
    <x v="0"/>
    <x v="0"/>
    <x v="0"/>
    <x v="0"/>
    <s v="Ithala Trade Centre - Secondary link"/>
    <n v="3470.4"/>
    <n v="259.2"/>
    <x v="20"/>
    <s v="NWG TES"/>
    <s v="MTN BUSINESS"/>
    <s v="GENERAL"/>
    <x v="0"/>
    <x v="0"/>
    <s v="Tinyiko Shibambo"/>
  </r>
  <r>
    <x v="44"/>
    <x v="0"/>
    <x v="0"/>
    <s v="Mpho Mphahlele"/>
    <s v="General Support"/>
    <s v="ITHALA DEVELOPMENT FINANCE CORPORATION LTD"/>
    <x v="1"/>
    <x v="16"/>
    <x v="0"/>
    <x v="0"/>
    <m/>
    <s v="Links - Tier 1"/>
    <s v="Paul De Klerk"/>
    <d v="2023-01-23T07:54:34"/>
    <x v="42"/>
    <d v="2023-01-23T09:02:37"/>
    <d v="2023-01-23T09:02:37"/>
    <s v="TES_Link"/>
    <s v="Microwave PTP"/>
    <x v="0"/>
    <s v="TES_Managed Networks"/>
    <s v="Access Service"/>
    <s v="Duplicate Ticket"/>
    <x v="1"/>
    <x v="1"/>
    <x v="1"/>
    <x v="0"/>
    <x v="0"/>
    <s v="Isithebe Site (E14619) down since Friday 18:29pm"/>
    <n v="72"/>
    <n v="72"/>
    <x v="21"/>
    <m/>
    <m/>
    <s v="GENERAL"/>
    <x v="0"/>
    <x v="0"/>
    <s v="Tinyiko Shibambo"/>
  </r>
  <r>
    <x v="45"/>
    <x v="3"/>
    <x v="0"/>
    <s v="Dineo Machinene"/>
    <s v="General Support"/>
    <s v="ITHALA DEVELOPMENT FINANCE CORPORATION LTD"/>
    <x v="1"/>
    <x v="7"/>
    <x v="0"/>
    <x v="1"/>
    <m/>
    <s v="Links - Tier 1"/>
    <s v="Rirhandzu Baloyi"/>
    <d v="2023-01-23T15:46:41"/>
    <x v="43"/>
    <d v="2023-01-23T16:24:12"/>
    <d v="2023-01-23T16:24:24"/>
    <s v="TES_Link"/>
    <s v="Microwave"/>
    <x v="0"/>
    <s v="TES_Managed Networks"/>
    <s v="Managed Service"/>
    <s v="TES_Link"/>
    <x v="6"/>
    <x v="0"/>
    <x v="4"/>
    <x v="1"/>
    <x v="0"/>
    <s v="IRIS Notification: MISMATCH 12ax2yzn-wrl-8 down…"/>
    <n v="28.8"/>
    <n v="28.8"/>
    <x v="22"/>
    <m/>
    <m/>
    <s v="GENERAL"/>
    <x v="0"/>
    <x v="0"/>
    <s v="Tinyiko Shibambo"/>
  </r>
  <r>
    <x v="46"/>
    <x v="2"/>
    <x v="0"/>
    <s v="Caiphas Saasa"/>
    <s v="General Support"/>
    <s v="ITHALA DEVELOPMENT FINANCE CORPORATION LTD"/>
    <x v="1"/>
    <x v="17"/>
    <x v="0"/>
    <x v="0"/>
    <m/>
    <s v="Links - Tier 1"/>
    <s v="Tsheko Masote"/>
    <d v="2023-01-23T17:19:21"/>
    <x v="44"/>
    <d v="2023-01-24T23:37:53"/>
    <d v="2023-01-24T23:38:01"/>
    <s v="TES_Service"/>
    <s v="Microwave"/>
    <x v="1"/>
    <s v="TES_Managed Networks"/>
    <s v="Access Service"/>
    <s v="TES_Service"/>
    <x v="10"/>
    <x v="1"/>
    <x v="2"/>
    <x v="0"/>
    <x v="0"/>
    <s v="Bulk Buying Warehouse Ithala E14623"/>
    <n v="1814.4"/>
    <n v="1814.4"/>
    <x v="1"/>
    <m/>
    <m/>
    <s v="GENERAL"/>
    <x v="1"/>
    <x v="1"/>
    <s v="Tinyiko Shibambo"/>
  </r>
  <r>
    <x v="47"/>
    <x v="4"/>
    <x v="0"/>
    <s v="Caiphas Saasa"/>
    <s v="General Support"/>
    <s v="ITHALA DEVELOPMENT FINANCE CORPORATION LTD"/>
    <x v="6"/>
    <x v="18"/>
    <x v="0"/>
    <x v="0"/>
    <m/>
    <s v="Links - Tier 1"/>
    <s v="Tsheko Masote"/>
    <d v="2023-01-23T17:21:28"/>
    <x v="45"/>
    <d v="2023-02-20T10:39:39"/>
    <d v="2023-02-20T10:39:44"/>
    <s v="TES_Service"/>
    <s v="Microwave"/>
    <x v="1"/>
    <s v="TES_Managed Networks"/>
    <s v="Access Service"/>
    <s v="TES_Link"/>
    <x v="11"/>
    <x v="1"/>
    <x v="1"/>
    <x v="0"/>
    <x v="0"/>
    <s v="Trade Center for Ithala E14625"/>
    <n v="39916.800000000003"/>
    <n v="39916.800000000003"/>
    <x v="1"/>
    <s v="NWG TES"/>
    <s v="MTN BUSINESS"/>
    <s v="GENERAL"/>
    <x v="1"/>
    <x v="1"/>
    <s v="Tinyiko Shibambo"/>
  </r>
  <r>
    <x v="48"/>
    <x v="3"/>
    <x v="0"/>
    <s v="Mfundo Mphati"/>
    <s v="General Support"/>
    <s v="ITHALA DEVELOPMENT FINANCE CORPORATION LTD"/>
    <x v="1"/>
    <x v="7"/>
    <x v="0"/>
    <x v="1"/>
    <m/>
    <s v="Links - Tier 1"/>
    <s v="Paul De Klerk"/>
    <d v="2023-01-24T07:15:56"/>
    <x v="46"/>
    <d v="2023-01-24T08:27:48"/>
    <d v="2023-01-24T08:27:48"/>
    <s v="TES_Link"/>
    <s v="Fibre"/>
    <x v="0"/>
    <s v="TES_Managed Networks"/>
    <s v="Access Service"/>
    <s v="TES_Link"/>
    <x v="6"/>
    <x v="0"/>
    <x v="4"/>
    <x v="0"/>
    <x v="0"/>
    <s v="IRIS Notification: MISMATCH 12ax2yzn-wrl-8 down…"/>
    <n v="72"/>
    <n v="72"/>
    <x v="23"/>
    <m/>
    <m/>
    <s v="GENERAL"/>
    <x v="0"/>
    <x v="0"/>
    <s v="Tinyiko Shibambo"/>
  </r>
  <r>
    <x v="49"/>
    <x v="2"/>
    <x v="0"/>
    <s v="Pretty Mogashwa"/>
    <s v="General Support"/>
    <s v="ITHALA DEVELOPMENT FINANCE CORPORATION LTD"/>
    <x v="1"/>
    <x v="7"/>
    <x v="0"/>
    <x v="1"/>
    <m/>
    <s v="Links - Tier 1"/>
    <s v="Rirhandzu Baloyi"/>
    <d v="2023-01-24T17:17:30"/>
    <x v="47"/>
    <d v="2023-01-24T17:28:52"/>
    <d v="2023-01-24T17:33:29"/>
    <s v="TES_Link"/>
    <s v="Microwave"/>
    <x v="0"/>
    <s v="TES_Managed Networks"/>
    <s v="Managed Service"/>
    <s v="TES_Link"/>
    <x v="6"/>
    <x v="0"/>
    <x v="4"/>
    <x v="1"/>
    <x v="0"/>
    <s v="IRIS Notification: ALARM 1-2ax2yzn-wrl-11 down…"/>
    <n v="14.4"/>
    <n v="14.4"/>
    <x v="7"/>
    <m/>
    <m/>
    <s v="GENERAL"/>
    <x v="0"/>
    <x v="0"/>
    <s v="Tinyiko Shibambo"/>
  </r>
  <r>
    <x v="50"/>
    <x v="2"/>
    <x v="0"/>
    <s v="Mpho Mphahlele"/>
    <s v="General Support"/>
    <s v="ITHALA DEVELOPMENT FINANCE CORPORATION LTD"/>
    <x v="1"/>
    <x v="19"/>
    <x v="0"/>
    <x v="0"/>
    <m/>
    <s v="Links - Tier 1"/>
    <s v="Kutlwano Masinga"/>
    <d v="2023-01-25T08:14:14"/>
    <x v="48"/>
    <d v="2023-01-26T08:35:46"/>
    <d v="2023-01-26T08:35:46"/>
    <s v="TES_Link"/>
    <s v="Microwave PTP"/>
    <x v="4"/>
    <s v="TES_Managed Networks"/>
    <s v="Access Service"/>
    <s v="TES_Link"/>
    <x v="2"/>
    <x v="1"/>
    <x v="2"/>
    <x v="0"/>
    <x v="0"/>
    <s v="Bulk Buying (E14623) site Secondary link flapping"/>
    <n v="1454.4"/>
    <n v="1454.4"/>
    <x v="24"/>
    <m/>
    <m/>
    <s v="GENERAL"/>
    <x v="0"/>
    <x v="0"/>
    <s v="Tinyiko Shibambo"/>
  </r>
  <r>
    <x v="51"/>
    <x v="4"/>
    <x v="0"/>
    <s v="Mpho Mphahlele"/>
    <s v="General Support"/>
    <s v="ITHALA DEVELOPMENT FINANCE CORPORATION LTD"/>
    <x v="1"/>
    <x v="20"/>
    <x v="0"/>
    <x v="0"/>
    <m/>
    <s v="Links - Tier 1"/>
    <s v="Jameel Patel"/>
    <d v="2023-01-25T10:50:10"/>
    <x v="49"/>
    <d v="2023-01-27T17:31:34"/>
    <d v="2023-01-27T17:31:44"/>
    <s v="TES_Link"/>
    <s v="Microwave PTP"/>
    <x v="6"/>
    <s v="TES_Managed Networks"/>
    <s v="Access Service"/>
    <s v="TES_Link"/>
    <x v="12"/>
    <x v="0"/>
    <x v="5"/>
    <x v="0"/>
    <x v="0"/>
    <s v="Packet loss on Ithala Trade Centre Primary Link (E14625)"/>
    <n v="3283.2"/>
    <n v="3283.2"/>
    <x v="25"/>
    <m/>
    <m/>
    <s v="GENERAL"/>
    <x v="0"/>
    <x v="0"/>
    <s v="Tinyiko Shibambo"/>
  </r>
  <r>
    <x v="52"/>
    <x v="4"/>
    <x v="0"/>
    <s v="Caiphas Saasa"/>
    <s v="General Support"/>
    <s v="ITHALA DEVELOPMENT FINANCE CORPORATION LTD"/>
    <x v="1"/>
    <x v="7"/>
    <x v="0"/>
    <x v="3"/>
    <m/>
    <s v="Links - Tier 1"/>
    <s v="Tsheko Masote"/>
    <d v="2023-01-25T22:20:08"/>
    <x v="50"/>
    <d v="2023-01-26T00:46:11"/>
    <d v="2023-01-26T00:46:46"/>
    <s v="TES_Link"/>
    <s v="Microwave"/>
    <x v="0"/>
    <s v="TES_Managed Networks"/>
    <s v="Access Service"/>
    <s v="TES_Link"/>
    <x v="6"/>
    <x v="0"/>
    <x v="4"/>
    <x v="0"/>
    <x v="0"/>
    <s v="IRIS Notification: ALARM 1-2ax2yzn-wrl-2 down…"/>
    <n v="144"/>
    <n v="144"/>
    <x v="7"/>
    <m/>
    <m/>
    <s v="GENERAL"/>
    <x v="0"/>
    <x v="0"/>
    <s v="Tinyiko Shibambo"/>
  </r>
  <r>
    <x v="53"/>
    <x v="4"/>
    <x v="0"/>
    <s v="Caiphas Saasa"/>
    <s v="General Support"/>
    <s v="ITHALA DEVELOPMENT FINANCE CORPORATION LTD"/>
    <x v="1"/>
    <x v="7"/>
    <x v="0"/>
    <x v="3"/>
    <m/>
    <s v="Links - Tier 1"/>
    <s v="Tsheko Masote"/>
    <d v="2023-01-25T22:21:39"/>
    <x v="51"/>
    <d v="2023-01-26T00:46:10"/>
    <d v="2023-01-26T00:46:45"/>
    <s v="TES_Link"/>
    <s v="Microwave"/>
    <x v="0"/>
    <s v="TES_Managed Networks"/>
    <s v="Access Service"/>
    <s v="TES_Link"/>
    <x v="6"/>
    <x v="0"/>
    <x v="4"/>
    <x v="0"/>
    <x v="0"/>
    <s v="IRIS Notification: ALARM 1-2ax2yzn-wrl-2 down…"/>
    <n v="144"/>
    <n v="144"/>
    <x v="7"/>
    <m/>
    <m/>
    <s v="GENERAL"/>
    <x v="0"/>
    <x v="0"/>
    <s v="Tinyiko Shibambo"/>
  </r>
  <r>
    <x v="54"/>
    <x v="4"/>
    <x v="0"/>
    <s v="Caiphas Saasa"/>
    <s v="General Support"/>
    <s v="ITHALA DEVELOPMENT FINANCE CORPORATION LTD"/>
    <x v="1"/>
    <x v="7"/>
    <x v="0"/>
    <x v="1"/>
    <m/>
    <s v="Links - Tier 1"/>
    <s v="Tsheko Masote"/>
    <d v="2023-01-25T22:25:09"/>
    <x v="52"/>
    <d v="2023-01-26T00:46:09"/>
    <d v="2023-01-26T00:46:44"/>
    <s v="TES_Link"/>
    <s v="Microwave"/>
    <x v="0"/>
    <s v="TES_Managed Networks"/>
    <s v="Access Service"/>
    <s v="TES_Link"/>
    <x v="6"/>
    <x v="0"/>
    <x v="4"/>
    <x v="0"/>
    <x v="0"/>
    <s v="IRIS Notification: MISMATCH 1-2ax2yzn-wrl-1vs down…"/>
    <n v="144"/>
    <n v="144"/>
    <x v="7"/>
    <m/>
    <m/>
    <s v="GENERAL"/>
    <x v="0"/>
    <x v="0"/>
    <s v="Tinyiko Shibambo"/>
  </r>
  <r>
    <x v="55"/>
    <x v="2"/>
    <x v="0"/>
    <s v="Dineo Machinene"/>
    <s v="General Support"/>
    <s v="ITHALA DEVELOPMENT FINANCE CORPORATION LTD"/>
    <x v="1"/>
    <x v="21"/>
    <x v="0"/>
    <x v="0"/>
    <m/>
    <s v="Links - Tier 1"/>
    <s v="Clifford De Vries"/>
    <d v="2023-01-26T08:07:21"/>
    <x v="53"/>
    <d v="2023-01-26T08:35:13"/>
    <d v="2023-01-26T08:35:13"/>
    <s v="TES_Link"/>
    <s v="Microwave PTP"/>
    <x v="0"/>
    <s v="TES_Managed Networks"/>
    <s v="Access Service"/>
    <s v="TES_Link"/>
    <x v="2"/>
    <x v="1"/>
    <x v="2"/>
    <x v="0"/>
    <x v="0"/>
    <s v="Bulk Buying down (E14623)"/>
    <n v="28.8"/>
    <n v="28.8"/>
    <x v="23"/>
    <m/>
    <m/>
    <s v="GENERAL"/>
    <x v="0"/>
    <x v="0"/>
    <s v="Tinyiko Shibambo"/>
  </r>
  <r>
    <x v="56"/>
    <x v="5"/>
    <x v="0"/>
    <s v="Mpho Mphahlele"/>
    <s v="General Support"/>
    <s v="ITHALA DEVELOPMENT FINANCE CORPORATION LTD"/>
    <x v="7"/>
    <x v="22"/>
    <x v="0"/>
    <x v="0"/>
    <m/>
    <s v="Links - Tier 1"/>
    <s v="Clifford De Vries"/>
    <d v="2023-01-26T08:21:28"/>
    <x v="54"/>
    <d v="2023-01-30T09:32:26"/>
    <d v="2023-01-30T09:32:31"/>
    <s v="TES_Link"/>
    <s v="Microwave PTP"/>
    <x v="6"/>
    <s v="TES_Managed Networks"/>
    <s v="Access Service"/>
    <s v="TES_Link"/>
    <x v="13"/>
    <x v="1"/>
    <x v="2"/>
    <x v="0"/>
    <x v="1"/>
    <s v="Packet Loss - Ezakheni (E14617)"/>
    <n v="5832"/>
    <n v="5832"/>
    <x v="26"/>
    <s v="NWG TES"/>
    <s v="MTN BUSINESS"/>
    <s v="GENERAL"/>
    <x v="0"/>
    <x v="0"/>
    <s v="Tinyiko Shibambo"/>
  </r>
  <r>
    <x v="57"/>
    <x v="0"/>
    <x v="0"/>
    <s v="Mpho Mphahlele"/>
    <s v="General Support"/>
    <s v="ITHALA DEVELOPMENT FINANCE CORPORATION LTD"/>
    <x v="8"/>
    <x v="23"/>
    <x v="0"/>
    <x v="0"/>
    <m/>
    <s v="Links - Tier 1"/>
    <s v="Mboniseni Cele"/>
    <d v="2023-01-26T09:26:13"/>
    <x v="55"/>
    <d v="2023-01-30T13:59:09"/>
    <d v="2023-01-31T09:20:30"/>
    <s v="TES_Link"/>
    <s v="Microwave PTP"/>
    <x v="0"/>
    <s v="TES_Managed Networks"/>
    <s v="Access Service"/>
    <s v="TES_Link"/>
    <x v="5"/>
    <x v="1"/>
    <x v="2"/>
    <x v="0"/>
    <x v="0"/>
    <s v="Isithebe Secondary Link (E14619) down"/>
    <n v="7200"/>
    <n v="6033.6"/>
    <x v="27"/>
    <s v="NWG TES"/>
    <s v="MTN BUSINESS"/>
    <s v="GENERAL"/>
    <x v="0"/>
    <x v="0"/>
    <s v="Tinyiko Shibambo"/>
  </r>
  <r>
    <x v="58"/>
    <x v="2"/>
    <x v="0"/>
    <s v="Mokhine Moimane"/>
    <s v="General Support"/>
    <s v="ITHALA DEVELOPMENT FINANCE CORPORATION LTD"/>
    <x v="1"/>
    <x v="7"/>
    <x v="0"/>
    <x v="1"/>
    <m/>
    <s v="Links - Tier 1"/>
    <s v="Kutlwano Masinga"/>
    <d v="2023-01-26T15:34:10"/>
    <x v="56"/>
    <d v="2023-01-26T18:32:25"/>
    <d v="2023-01-26T18:34:45"/>
    <s v="TES_Link"/>
    <s v="Network"/>
    <x v="0"/>
    <s v="TES_Managed Networks"/>
    <s v="Access Service"/>
    <s v="TES_Link"/>
    <x v="6"/>
    <x v="0"/>
    <x v="4"/>
    <x v="0"/>
    <x v="0"/>
    <s v="IRIS Notification: ALARM 1-2ax2yzn-wrl-11 down…"/>
    <n v="172.8"/>
    <n v="172.8"/>
    <x v="28"/>
    <m/>
    <m/>
    <s v="GENERAL"/>
    <x v="0"/>
    <x v="0"/>
    <s v="Tinyiko Shibambo"/>
  </r>
  <r>
    <x v="59"/>
    <x v="0"/>
    <x v="0"/>
    <s v="Itumeleng Matlhabe"/>
    <s v="General Support"/>
    <s v="ITHALA DEVELOPMENT FINANCE CORPORATION LTD"/>
    <x v="1"/>
    <x v="7"/>
    <x v="0"/>
    <x v="1"/>
    <m/>
    <s v="Links - Tier 1"/>
    <s v="Rirhandzu Baloyi"/>
    <d v="2023-01-27T05:18:06"/>
    <x v="57"/>
    <d v="2023-01-27T05:28:11"/>
    <d v="2023-01-27T05:29:08"/>
    <s v="TES_Link"/>
    <s v="Microwave"/>
    <x v="0"/>
    <s v="TES_Managed Networks"/>
    <s v="Managed Service"/>
    <s v="TES_Link"/>
    <x v="6"/>
    <x v="0"/>
    <x v="4"/>
    <x v="1"/>
    <x v="0"/>
    <s v="IRIS Notification: ALARM 1-2ax2yzn-wrl-9 down…"/>
    <n v="14.4"/>
    <n v="14.4"/>
    <x v="7"/>
    <m/>
    <m/>
    <s v="GENERAL"/>
    <x v="0"/>
    <x v="0"/>
    <s v="Tinyiko Shibambo"/>
  </r>
  <r>
    <x v="60"/>
    <x v="3"/>
    <x v="0"/>
    <s v="Dineo Machinene"/>
    <s v="General Support"/>
    <s v="ITHALA DEVELOPMENT FINANCE CORPORATION LTD"/>
    <x v="1"/>
    <x v="7"/>
    <x v="0"/>
    <x v="1"/>
    <m/>
    <s v="Links - Tier 1"/>
    <s v="Mboniseni Cele"/>
    <d v="2023-01-27T13:48:34"/>
    <x v="58"/>
    <d v="2023-01-27T14:06:42"/>
    <d v="2023-01-27T14:07:47"/>
    <s v="TES_Link"/>
    <s v="Microwave PTP"/>
    <x v="0"/>
    <s v="TES_Managed Networks"/>
    <s v="Access Service"/>
    <s v="TES_Link"/>
    <x v="2"/>
    <x v="1"/>
    <x v="2"/>
    <x v="0"/>
    <x v="0"/>
    <s v="IRIS Notification: MISMATCH 12ax2yzn-wrl-8 down…"/>
    <n v="14.4"/>
    <n v="14.4"/>
    <x v="29"/>
    <m/>
    <m/>
    <s v="GENERAL"/>
    <x v="0"/>
    <x v="0"/>
    <s v="Tinyiko Shibambo"/>
  </r>
  <r>
    <x v="61"/>
    <x v="2"/>
    <x v="0"/>
    <s v="Dineo Machinene"/>
    <s v="General Support"/>
    <s v="ITHALA DEVELOPMENT FINANCE CORPORATION LTD"/>
    <x v="1"/>
    <x v="7"/>
    <x v="0"/>
    <x v="1"/>
    <m/>
    <s v="Links - Tier 1"/>
    <s v="Tsheko Masote"/>
    <d v="2023-01-27T15:21:01"/>
    <x v="59"/>
    <d v="2023-01-27T17:27:28"/>
    <d v="2023-01-27T17:27:47"/>
    <s v="TES_Link"/>
    <s v="Microwave"/>
    <x v="0"/>
    <s v="TES_Managed Networks"/>
    <s v="Access Service"/>
    <s v="TES_Link"/>
    <x v="6"/>
    <x v="0"/>
    <x v="4"/>
    <x v="0"/>
    <x v="0"/>
    <s v="IRIS Notification: ALARM 1-2ax2yzn-wrl-11 down…"/>
    <n v="129.6"/>
    <n v="129.6"/>
    <x v="30"/>
    <m/>
    <m/>
    <s v="GENERAL"/>
    <x v="0"/>
    <x v="0"/>
    <s v="Tinyiko Shibambo"/>
  </r>
  <r>
    <x v="62"/>
    <x v="3"/>
    <x v="0"/>
    <s v="Mokhine Moimane"/>
    <s v="General Support"/>
    <s v="ITHALA DEVELOPMENT FINANCE CORPORATION LTD"/>
    <x v="1"/>
    <x v="7"/>
    <x v="0"/>
    <x v="1"/>
    <m/>
    <s v="Links - Tier 1"/>
    <s v="Diego Ally"/>
    <d v="2023-01-28T05:15:15"/>
    <x v="60"/>
    <d v="2023-01-28T08:59:36"/>
    <d v="2023-01-28T08:59:36"/>
    <s v="TES_Link"/>
    <s v="Network"/>
    <x v="0"/>
    <s v="TES_Managed Networks"/>
    <s v="Access Service"/>
    <s v="TES_Link"/>
    <x v="6"/>
    <x v="0"/>
    <x v="4"/>
    <x v="0"/>
    <x v="0"/>
    <s v="IRIS Notification: MISMATCH 12ax2yzn-wrl-8 down…"/>
    <n v="216"/>
    <n v="216"/>
    <x v="7"/>
    <m/>
    <m/>
    <s v="GENERAL"/>
    <x v="0"/>
    <x v="0"/>
    <s v="Tinyiko Shibambo"/>
  </r>
  <r>
    <x v="63"/>
    <x v="3"/>
    <x v="0"/>
    <s v="Kagiso Moeng"/>
    <s v="General Support"/>
    <s v="ITHALA DEVELOPMENT FINANCE CORPORATION LTD"/>
    <x v="1"/>
    <x v="7"/>
    <x v="0"/>
    <x v="1"/>
    <m/>
    <s v="Links - Tier 1"/>
    <s v="Ntombi Mahasela"/>
    <d v="2023-01-29T11:27:09"/>
    <x v="61"/>
    <d v="2023-01-29T11:54:22"/>
    <d v="2023-01-29T14:21:12"/>
    <s v="TES_Link"/>
    <s v="Microwave"/>
    <x v="0"/>
    <s v="TES_Managed Networks"/>
    <s v="Access Service"/>
    <s v="TES_Link"/>
    <x v="6"/>
    <x v="0"/>
    <x v="4"/>
    <x v="0"/>
    <x v="0"/>
    <s v="IRIS Notification: MISMATCH 12ax2yzn-wrl-8 down…"/>
    <n v="172.8"/>
    <n v="28.8"/>
    <x v="7"/>
    <m/>
    <m/>
    <s v="GENERAL"/>
    <x v="0"/>
    <x v="0"/>
    <s v="Tinyiko Shibambo"/>
  </r>
  <r>
    <x v="64"/>
    <x v="0"/>
    <x v="0"/>
    <s v="Fatima Umandi"/>
    <s v="General Support"/>
    <s v="ITHALA DEVELOPMENT FINANCE CORPORATION LTD"/>
    <x v="1"/>
    <x v="7"/>
    <x v="0"/>
    <x v="1"/>
    <m/>
    <s v="Links - Tier 1"/>
    <s v="Diego Ally"/>
    <d v="2023-01-31T19:16:21"/>
    <x v="62"/>
    <d v="2023-01-31T19:49:15"/>
    <d v="2023-01-31T19:49:15"/>
    <s v="TES_Link"/>
    <s v="Fibre"/>
    <x v="0"/>
    <s v="TES_Managed Networks"/>
    <s v="Access Service"/>
    <s v="TES_Link"/>
    <x v="6"/>
    <x v="0"/>
    <x v="4"/>
    <x v="0"/>
    <x v="0"/>
    <s v="IRIS Notification: ALARM 1-2ax2yzn-wrl-9 down…"/>
    <n v="28.8"/>
    <n v="28.8"/>
    <x v="7"/>
    <m/>
    <m/>
    <s v="GENERAL"/>
    <x v="3"/>
    <x v="0"/>
    <s v="Tinyiko Shibambo"/>
  </r>
  <r>
    <x v="65"/>
    <x v="2"/>
    <x v="0"/>
    <s v="Fatima Umandi"/>
    <s v="General Support"/>
    <s v="ITHALA DEVELOPMENT FINANCE CORPORATION LTD"/>
    <x v="1"/>
    <x v="7"/>
    <x v="0"/>
    <x v="1"/>
    <m/>
    <s v="Links - Tier 1"/>
    <s v="Diego Ally"/>
    <d v="2023-01-31T19:16:33"/>
    <x v="62"/>
    <d v="2023-01-31T19:49:15"/>
    <d v="2023-01-31T19:49:15"/>
    <s v="TES_Link"/>
    <s v="Fibre"/>
    <x v="0"/>
    <s v="TES_Managed Networks"/>
    <s v="Access Service"/>
    <s v="TES_Link"/>
    <x v="6"/>
    <x v="0"/>
    <x v="4"/>
    <x v="0"/>
    <x v="0"/>
    <s v="IRIS Notification: ALARM 1-2ax2yzn-wrl-11 down…"/>
    <n v="28.8"/>
    <n v="28.8"/>
    <x v="7"/>
    <m/>
    <m/>
    <s v="GENERAL"/>
    <x v="3"/>
    <x v="0"/>
    <s v="Tinyiko Shibambo"/>
  </r>
  <r>
    <x v="66"/>
    <x v="3"/>
    <x v="0"/>
    <s v="Dineo Machinene"/>
    <s v="General Support"/>
    <s v="ITHALA DEVELOPMENT FINANCE CORPORATION LTD"/>
    <x v="1"/>
    <x v="7"/>
    <x v="0"/>
    <x v="1"/>
    <m/>
    <s v="Links - Tier 1"/>
    <s v="Mboniseni Cele"/>
    <d v="2023-02-01T09:38:25"/>
    <x v="63"/>
    <d v="2023-02-01T10:18:14"/>
    <d v="2023-02-01T10:18:23"/>
    <s v="TES_Link"/>
    <s v="Network"/>
    <x v="0"/>
    <s v="TES_Managed Networks"/>
    <s v="Access Service"/>
    <s v="TES_Link"/>
    <x v="6"/>
    <x v="0"/>
    <x v="4"/>
    <x v="0"/>
    <x v="0"/>
    <s v="IRIS Notification: MISMATCH 12ax2yzn-wrl-8 down…"/>
    <n v="43.2"/>
    <n v="43.2"/>
    <x v="31"/>
    <m/>
    <m/>
    <s v="GENERAL"/>
    <x v="3"/>
    <x v="0"/>
    <s v="Tinyiko Shibambo"/>
  </r>
  <r>
    <x v="67"/>
    <x v="2"/>
    <x v="0"/>
    <s v="Mpho Mphahlele"/>
    <s v="General Support"/>
    <s v="ITHALA DEVELOPMENT FINANCE CORPORATION LTD"/>
    <x v="1"/>
    <x v="24"/>
    <x v="0"/>
    <x v="0"/>
    <m/>
    <s v="Links - Tier 1"/>
    <s v="Nthabiseng Phukujoa"/>
    <d v="2023-02-03T09:46:36"/>
    <x v="64"/>
    <d v="2023-03-04T13:24:00"/>
    <d v="2023-03-04T13:24:07"/>
    <s v="TES_Link"/>
    <s v="Network"/>
    <x v="6"/>
    <s v="TES_Managed Networks"/>
    <s v="Access Service"/>
    <s v="Duplicate Ticket"/>
    <x v="1"/>
    <x v="1"/>
    <x v="1"/>
    <x v="0"/>
    <x v="0"/>
    <s v="Bulk Buying Warehouse Ithala"/>
    <n v="41976"/>
    <n v="41976"/>
    <x v="32"/>
    <s v="NWG CNOC"/>
    <s v="MTN BUSINESS"/>
    <s v="GENERAL"/>
    <x v="0"/>
    <x v="0"/>
    <s v="Tinyiko Shibambo"/>
  </r>
  <r>
    <x v="68"/>
    <x v="3"/>
    <x v="0"/>
    <s v="Nkhensani Chauke"/>
    <s v="General Support"/>
    <s v="ITHALA DEVELOPMENT FINANCE CORPORATION LTD"/>
    <x v="1"/>
    <x v="7"/>
    <x v="0"/>
    <x v="1"/>
    <m/>
    <s v="Links - Tier 1"/>
    <s v="Rirhandzu Baloyi"/>
    <d v="2023-02-03T17:28:52"/>
    <x v="65"/>
    <d v="2023-02-03T18:32:47"/>
    <d v="2023-02-03T18:33:12"/>
    <s v="TES_Link"/>
    <s v="Microwave"/>
    <x v="0"/>
    <s v="TES_Managed Networks"/>
    <s v="Managed Service"/>
    <s v="TES_Link"/>
    <x v="6"/>
    <x v="0"/>
    <x v="4"/>
    <x v="1"/>
    <x v="0"/>
    <s v="IRIS Notification: MISMATCH 12ax2yzn-wrl-8 down…"/>
    <n v="57.6"/>
    <n v="57.6"/>
    <x v="7"/>
    <m/>
    <m/>
    <s v="GENERAL"/>
    <x v="0"/>
    <x v="0"/>
    <s v="Tinyiko Shibambo"/>
  </r>
  <r>
    <x v="69"/>
    <x v="3"/>
    <x v="0"/>
    <s v="Thozie Lurafu"/>
    <s v="General Support"/>
    <s v="ITHALA DEVELOPMENT FINANCE CORPORATION LTD"/>
    <x v="1"/>
    <x v="7"/>
    <x v="0"/>
    <x v="1"/>
    <m/>
    <s v="Links - Tier 1"/>
    <s v="Kutlwano Masinga"/>
    <d v="2023-02-04T09:13:06"/>
    <x v="66"/>
    <d v="2023-02-04T12:03:32"/>
    <d v="2023-02-04T12:03:44"/>
    <s v="TES_Link"/>
    <s v="Microwave PTP"/>
    <x v="0"/>
    <s v="TES_Managed Networks"/>
    <s v="Access Service"/>
    <s v="TES_Link"/>
    <x v="6"/>
    <x v="0"/>
    <x v="4"/>
    <x v="0"/>
    <x v="0"/>
    <s v="IRIS Notification: MISMATCH 12ax2yzn-wrl-8 down…"/>
    <n v="172.8"/>
    <n v="172.8"/>
    <x v="7"/>
    <m/>
    <m/>
    <s v="GENERAL"/>
    <x v="0"/>
    <x v="0"/>
    <s v="Tinyiko Shibambo"/>
  </r>
  <r>
    <x v="70"/>
    <x v="3"/>
    <x v="0"/>
    <s v="Itumeleng Matlhabe"/>
    <s v="General Support"/>
    <s v="ITHALA DEVELOPMENT FINANCE CORPORATION LTD"/>
    <x v="1"/>
    <x v="7"/>
    <x v="0"/>
    <x v="1"/>
    <m/>
    <s v="Links - Tier 1"/>
    <s v="Kutlwano Masinga"/>
    <d v="2023-02-05T16:10:19"/>
    <x v="67"/>
    <d v="2023-02-05T18:47:04"/>
    <d v="2023-02-05T18:47:31"/>
    <s v="TES_Link"/>
    <s v="Network"/>
    <x v="0"/>
    <s v="TES_Managed Networks"/>
    <s v="Access Service"/>
    <s v="TES_Link"/>
    <x v="6"/>
    <x v="0"/>
    <x v="4"/>
    <x v="0"/>
    <x v="0"/>
    <s v="IRIS Notification: MISMATCH 12ax2yzn-wrl-8 down…"/>
    <n v="158.4"/>
    <n v="158.4"/>
    <x v="7"/>
    <m/>
    <m/>
    <s v="GENERAL"/>
    <x v="0"/>
    <x v="0"/>
    <s v="Tinyiko Shibambo"/>
  </r>
  <r>
    <x v="71"/>
    <x v="3"/>
    <x v="0"/>
    <s v="Thozie Lurafu"/>
    <s v="General Support"/>
    <s v="ITHALA DEVELOPMENT FINANCE CORPORATION LTD"/>
    <x v="1"/>
    <x v="7"/>
    <x v="0"/>
    <x v="1"/>
    <m/>
    <s v="Links - Tier 1"/>
    <s v="Paul De Klerk"/>
    <d v="2023-02-05T23:17:18"/>
    <x v="68"/>
    <d v="2023-02-06T00:21:43"/>
    <d v="2023-02-06T00:21:43"/>
    <s v="TES_Link"/>
    <s v="Fibre"/>
    <x v="0"/>
    <s v="TES_Managed Networks"/>
    <s v="Access Service"/>
    <s v="TES_Link"/>
    <x v="6"/>
    <x v="0"/>
    <x v="4"/>
    <x v="0"/>
    <x v="0"/>
    <s v="IRIS Notification: MISMATCH 12ax2yzn-wrl-8 down…"/>
    <n v="57.6"/>
    <n v="57.6"/>
    <x v="7"/>
    <m/>
    <m/>
    <s v="GENERAL"/>
    <x v="0"/>
    <x v="0"/>
    <s v="Tinyiko Shibambo"/>
  </r>
  <r>
    <x v="72"/>
    <x v="3"/>
    <x v="0"/>
    <s v="Fatima Umandi"/>
    <s v="General Support"/>
    <s v="ITHALA DEVELOPMENT FINANCE CORPORATION LTD"/>
    <x v="1"/>
    <x v="7"/>
    <x v="0"/>
    <x v="1"/>
    <m/>
    <s v="Links - Tier 1"/>
    <s v="Elvis Masopha"/>
    <d v="2023-02-08T07:16:33"/>
    <x v="69"/>
    <d v="2023-02-08T08:21:11"/>
    <d v="2023-02-08T08:42:16"/>
    <s v="TES_Link"/>
    <s v="Network"/>
    <x v="0"/>
    <s v="TES_Managed Networks"/>
    <s v="Access Service"/>
    <s v="TES_Link"/>
    <x v="3"/>
    <x v="0"/>
    <x v="0"/>
    <x v="0"/>
    <x v="0"/>
    <s v="IRIS Notification: MISMATCH 12ax2yzn-wrl-8 down…"/>
    <n v="86.4"/>
    <n v="57.6"/>
    <x v="33"/>
    <m/>
    <m/>
    <s v="GENERAL"/>
    <x v="3"/>
    <x v="0"/>
    <s v="Tinyiko Shibambo"/>
  </r>
  <r>
    <x v="73"/>
    <x v="3"/>
    <x v="0"/>
    <s v="Mfundo Mphati"/>
    <s v="General Support"/>
    <s v="ITHALA DEVELOPMENT FINANCE CORPORATION LTD"/>
    <x v="1"/>
    <x v="7"/>
    <x v="0"/>
    <x v="1"/>
    <m/>
    <s v="Links - Tier 1"/>
    <s v="Kutlwano Masinga"/>
    <d v="2023-02-07T23:10:43"/>
    <x v="70"/>
    <d v="2023-02-08T04:08:19"/>
    <d v="2023-02-08T04:09:06"/>
    <s v="TES_Link"/>
    <s v="Microwave PTP"/>
    <x v="0"/>
    <s v="TES_Managed Networks"/>
    <s v="Access Service"/>
    <s v="TES_Link"/>
    <x v="6"/>
    <x v="0"/>
    <x v="4"/>
    <x v="0"/>
    <x v="0"/>
    <s v="IRIS Notification: MISMATCH 12ax2yzn-wrl-8 down…"/>
    <n v="302.39999999999998"/>
    <n v="302.39999999999998"/>
    <x v="7"/>
    <m/>
    <m/>
    <s v="GENERAL"/>
    <x v="0"/>
    <x v="0"/>
    <s v="Tinyiko Shibambo"/>
  </r>
  <r>
    <x v="74"/>
    <x v="2"/>
    <x v="0"/>
    <s v="Dineo Machinene"/>
    <s v="General Support"/>
    <s v="ITHALA DEVELOPMENT FINANCE CORPORATION LTD"/>
    <x v="1"/>
    <x v="25"/>
    <x v="0"/>
    <x v="0"/>
    <m/>
    <s v="Links - Tier 1"/>
    <s v="Diego Ally"/>
    <d v="2023-02-08T08:56:31"/>
    <x v="71"/>
    <d v="2023-02-08T12:44:00"/>
    <d v="2023-02-08T12:44:12"/>
    <s v="TES_Link"/>
    <s v="Fibre"/>
    <x v="0"/>
    <s v="TES_Managed Networks"/>
    <s v="Access Service"/>
    <s v="TES_Link"/>
    <x v="2"/>
    <x v="1"/>
    <x v="2"/>
    <x v="0"/>
    <x v="0"/>
    <s v="Ithala Bulk Buying is down - E14623"/>
    <n v="230.4"/>
    <n v="230.4"/>
    <x v="34"/>
    <m/>
    <m/>
    <s v="GENERAL"/>
    <x v="3"/>
    <x v="0"/>
    <s v="Tinyiko Shibambo"/>
  </r>
  <r>
    <x v="75"/>
    <x v="3"/>
    <x v="0"/>
    <s v="Mfundo Mphati"/>
    <s v="General Support"/>
    <s v="ITHALA DEVELOPMENT FINANCE CORPORATION LTD"/>
    <x v="1"/>
    <x v="7"/>
    <x v="0"/>
    <x v="1"/>
    <m/>
    <s v="Links - Tier 1"/>
    <s v="Jameel Patel"/>
    <d v="2023-02-08T23:12:28"/>
    <x v="72"/>
    <d v="2023-02-09T02:37:49"/>
    <d v="2023-02-09T02:39:57"/>
    <s v="TES_Link"/>
    <s v="Network"/>
    <x v="0"/>
    <s v="TES_Managed Networks"/>
    <s v="Access Service"/>
    <s v="TES_Link"/>
    <x v="6"/>
    <x v="0"/>
    <x v="4"/>
    <x v="0"/>
    <x v="0"/>
    <s v="IRIS Notification: MISMATCH 12ax2yzn-wrl-8 down…"/>
    <n v="201.6"/>
    <n v="201.6"/>
    <x v="7"/>
    <m/>
    <m/>
    <s v="GENERAL"/>
    <x v="0"/>
    <x v="0"/>
    <s v="Tinyiko Shibambo"/>
  </r>
  <r>
    <x v="76"/>
    <x v="3"/>
    <x v="0"/>
    <s v="Mfundo Mphati"/>
    <s v="General Support"/>
    <s v="ITHALA DEVELOPMENT FINANCE CORPORATION LTD"/>
    <x v="1"/>
    <x v="7"/>
    <x v="0"/>
    <x v="1"/>
    <m/>
    <s v="Links - Tier 1"/>
    <s v="Kutlwano Masinga"/>
    <d v="2023-02-09T05:14:47"/>
    <x v="73"/>
    <d v="2023-02-09T06:14:48"/>
    <d v="2023-02-09T06:16:14"/>
    <s v="TES_Link"/>
    <s v="Microwave PTP"/>
    <x v="0"/>
    <s v="TES_Managed Networks"/>
    <s v="Access Service"/>
    <s v="TES_Link"/>
    <x v="6"/>
    <x v="0"/>
    <x v="4"/>
    <x v="0"/>
    <x v="0"/>
    <s v="IRIS Notification: MISMATCH 12ax2yzn-wrl-8 down…"/>
    <n v="57.6"/>
    <n v="57.6"/>
    <x v="7"/>
    <m/>
    <m/>
    <s v="GENERAL"/>
    <x v="0"/>
    <x v="0"/>
    <s v="Tinyiko Shibambo"/>
  </r>
  <r>
    <x v="77"/>
    <x v="3"/>
    <x v="0"/>
    <s v="Fatima Umandi"/>
    <s v="General Support"/>
    <s v="ITHALA DEVELOPMENT FINANCE CORPORATION LTD"/>
    <x v="1"/>
    <x v="7"/>
    <x v="0"/>
    <x v="1"/>
    <m/>
    <s v="Links - Tier 1"/>
    <s v="Paul De Klerk"/>
    <d v="2023-02-11T05:15:39"/>
    <x v="74"/>
    <d v="2023-02-11T07:06:49"/>
    <d v="2023-02-11T07:06:49"/>
    <s v="TES_Link"/>
    <s v="Fibre"/>
    <x v="0"/>
    <s v="TES_Managed Networks"/>
    <s v="Access Service"/>
    <s v="TES_Link"/>
    <x v="6"/>
    <x v="0"/>
    <x v="4"/>
    <x v="0"/>
    <x v="0"/>
    <s v="IRIS Notification: MISMATCH 12ax2yzn-wrl-8 down…"/>
    <n v="115.2"/>
    <n v="115.2"/>
    <x v="7"/>
    <m/>
    <m/>
    <s v="GENERAL"/>
    <x v="3"/>
    <x v="0"/>
    <s v="Tinyiko Shibambo"/>
  </r>
  <r>
    <x v="78"/>
    <x v="4"/>
    <x v="0"/>
    <s v="Kagiso Moeng"/>
    <s v="General Support"/>
    <s v="ITHALA DEVELOPMENT FINANCE CORPORATION LTD"/>
    <x v="1"/>
    <x v="7"/>
    <x v="0"/>
    <x v="1"/>
    <m/>
    <s v="Links - Tier 1"/>
    <s v="Kutlwano Masinga"/>
    <d v="2023-02-11T23:35:55"/>
    <x v="75"/>
    <d v="2023-02-12T00:21:48"/>
    <d v="2023-02-12T00:22:06"/>
    <s v="TES_Link"/>
    <s v="Network"/>
    <x v="0"/>
    <s v="TES_Managed Networks"/>
    <s v="Access Service"/>
    <s v="TES_Link"/>
    <x v="6"/>
    <x v="0"/>
    <x v="4"/>
    <x v="0"/>
    <x v="0"/>
    <s v="IRIS Notification: ALARM 12ax2yzn-fbr-1 down…"/>
    <n v="43.2"/>
    <n v="43.2"/>
    <x v="7"/>
    <m/>
    <m/>
    <s v="GENERAL"/>
    <x v="0"/>
    <x v="0"/>
    <s v="Tinyiko Shibambo"/>
  </r>
  <r>
    <x v="79"/>
    <x v="3"/>
    <x v="0"/>
    <s v="Kagiso Moeng"/>
    <s v="General Support"/>
    <s v="ITHALA DEVELOPMENT FINANCE CORPORATION LTD"/>
    <x v="1"/>
    <x v="7"/>
    <x v="0"/>
    <x v="1"/>
    <m/>
    <s v="Links - Tier 1"/>
    <s v="Elvis Masopha"/>
    <d v="2023-02-11T21:12:54"/>
    <x v="76"/>
    <d v="2023-02-11T22:36:59"/>
    <d v="2023-02-11T22:37:13"/>
    <s v="TES_Link"/>
    <s v="Network"/>
    <x v="0"/>
    <s v="TES_Managed Networks"/>
    <s v="Access Service"/>
    <s v="TES_Link"/>
    <x v="3"/>
    <x v="0"/>
    <x v="0"/>
    <x v="0"/>
    <x v="0"/>
    <s v="IRIS Notification: MISMATCH 12ax2yzn-wrl-8 down…"/>
    <n v="86.4"/>
    <n v="86.4"/>
    <x v="7"/>
    <m/>
    <m/>
    <s v="GENERAL"/>
    <x v="0"/>
    <x v="0"/>
    <s v="Tinyiko Shibambo"/>
  </r>
  <r>
    <x v="80"/>
    <x v="3"/>
    <x v="0"/>
    <s v="Kagiso Moeng"/>
    <s v="General Support"/>
    <s v="ITHALA DEVELOPMENT FINANCE CORPORATION LTD"/>
    <x v="1"/>
    <x v="7"/>
    <x v="0"/>
    <x v="1"/>
    <m/>
    <s v="Links - Tier 1"/>
    <s v="Paul De Klerk"/>
    <d v="2023-02-12T05:14:12"/>
    <x v="77"/>
    <d v="2023-02-12T06:36:19"/>
    <d v="2023-02-12T06:36:19"/>
    <s v="TES_Link"/>
    <s v="Fibre"/>
    <x v="0"/>
    <s v="TES_Managed Networks"/>
    <s v="Access Service"/>
    <s v="TES_Link"/>
    <x v="6"/>
    <x v="0"/>
    <x v="4"/>
    <x v="0"/>
    <x v="0"/>
    <s v="IRIS Notification: MISMATCH 12ax2yzn-wrl-8 down…"/>
    <n v="86.4"/>
    <n v="86.4"/>
    <x v="7"/>
    <m/>
    <m/>
    <s v="GENERAL"/>
    <x v="0"/>
    <x v="0"/>
    <s v="Tinyiko Shibambo"/>
  </r>
  <r>
    <x v="81"/>
    <x v="3"/>
    <x v="0"/>
    <s v="Itumeleng Matlhabe"/>
    <s v="General Support"/>
    <s v="ITHALA DEVELOPMENT FINANCE CORPORATION LTD"/>
    <x v="1"/>
    <x v="7"/>
    <x v="0"/>
    <x v="1"/>
    <m/>
    <s v="Links - Tier 1"/>
    <s v="Paul De Klerk"/>
    <d v="2023-02-12T13:10:51"/>
    <x v="78"/>
    <d v="2023-02-12T14:02:43"/>
    <d v="2023-02-12T14:02:43"/>
    <s v="TES_Link"/>
    <s v="Fibre"/>
    <x v="0"/>
    <s v="TES_Managed Networks"/>
    <s v="Access Service"/>
    <s v="TES_Link"/>
    <x v="6"/>
    <x v="0"/>
    <x v="4"/>
    <x v="0"/>
    <x v="0"/>
    <s v="IRIS Notification: MISMATCH 12ax2yzn-wrl-8 down…"/>
    <n v="43.2"/>
    <n v="43.2"/>
    <x v="7"/>
    <m/>
    <m/>
    <s v="GENERAL"/>
    <x v="0"/>
    <x v="0"/>
    <s v="Tinyiko Shibambo"/>
  </r>
  <r>
    <x v="82"/>
    <x v="3"/>
    <x v="0"/>
    <s v="Thozie Lurafu"/>
    <s v="General Support"/>
    <s v="ITHALA DEVELOPMENT FINANCE CORPORATION LTD"/>
    <x v="1"/>
    <x v="7"/>
    <x v="0"/>
    <x v="1"/>
    <m/>
    <s v="Links - Tier 1"/>
    <s v="Mboniseni Cele"/>
    <d v="2023-02-13T19:31:55"/>
    <x v="79"/>
    <d v="2023-02-13T20:53:35"/>
    <d v="2023-02-13T20:54:05"/>
    <s v="TES_Link"/>
    <s v="Microwave PTP"/>
    <x v="0"/>
    <s v="TES_Managed Networks"/>
    <s v="Access Service"/>
    <s v="TES_Link"/>
    <x v="6"/>
    <x v="0"/>
    <x v="4"/>
    <x v="0"/>
    <x v="0"/>
    <s v="IRIS Notification: MISMATCH 12ax2yzn-wrl-8 down…"/>
    <n v="72"/>
    <n v="72"/>
    <x v="7"/>
    <m/>
    <m/>
    <s v="GENERAL"/>
    <x v="0"/>
    <x v="0"/>
    <s v="Tinyiko Shibambo"/>
  </r>
  <r>
    <x v="83"/>
    <x v="3"/>
    <x v="0"/>
    <s v="Nkhensani Chauke"/>
    <s v="General Support"/>
    <s v="ITHALA DEVELOPMENT FINANCE CORPORATION LTD"/>
    <x v="1"/>
    <x v="7"/>
    <x v="0"/>
    <x v="1"/>
    <m/>
    <s v="Links - Tier 1"/>
    <s v="Tsheko Masote"/>
    <d v="2023-02-14T03:32:01"/>
    <x v="80"/>
    <d v="2023-02-14T05:22:35"/>
    <d v="2023-02-14T05:24:01"/>
    <s v="TES_Link"/>
    <s v="Microwave"/>
    <x v="0"/>
    <s v="TES_Managed Networks"/>
    <s v="Access Service"/>
    <s v="TES_Link"/>
    <x v="6"/>
    <x v="0"/>
    <x v="4"/>
    <x v="0"/>
    <x v="0"/>
    <s v="IRIS Notification: MISMATCH 12ax2yzn-wrl-8 down…"/>
    <n v="100.8"/>
    <n v="100.8"/>
    <x v="7"/>
    <m/>
    <m/>
    <s v="GENERAL"/>
    <x v="0"/>
    <x v="0"/>
    <s v="Tinyiko Shibambo"/>
  </r>
  <r>
    <x v="84"/>
    <x v="3"/>
    <x v="0"/>
    <s v="Dineo Machinene"/>
    <s v="General Support"/>
    <s v="ITHALA DEVELOPMENT FINANCE CORPORATION LTD"/>
    <x v="1"/>
    <x v="7"/>
    <x v="0"/>
    <x v="1"/>
    <m/>
    <s v="Links - Tier 1"/>
    <s v="Kutlwano Masinga"/>
    <d v="2023-02-14T11:30:20"/>
    <x v="81"/>
    <d v="2023-02-14T12:54:22"/>
    <d v="2023-02-14T12:54:33"/>
    <s v="TES_Link"/>
    <s v="Network"/>
    <x v="0"/>
    <s v="TES_Managed Networks"/>
    <s v="Access Service"/>
    <s v="TES_Link"/>
    <x v="6"/>
    <x v="0"/>
    <x v="4"/>
    <x v="0"/>
    <x v="0"/>
    <s v="IRIS Notification: MISMATCH 12ax2yzn-wrl-8 down…"/>
    <n v="86.4"/>
    <n v="86.4"/>
    <x v="35"/>
    <m/>
    <m/>
    <s v="GENERAL"/>
    <x v="0"/>
    <x v="0"/>
    <s v="Tinyiko Shibambo"/>
  </r>
  <r>
    <x v="85"/>
    <x v="6"/>
    <x v="0"/>
    <s v="Mpho Mphahlele"/>
    <s v="General Support"/>
    <s v="ITHALA DEVELOPMENT FINANCE CORPORATION LTD"/>
    <x v="9"/>
    <x v="26"/>
    <x v="0"/>
    <x v="0"/>
    <m/>
    <s v="Links - Tier 1"/>
    <s v="Kutlwano Masinga"/>
    <d v="2023-02-14T08:39:44"/>
    <x v="82"/>
    <d v="2023-02-16T14:46:44"/>
    <d v="2023-02-16T14:46:48"/>
    <s v="TES_Link"/>
    <s v="Microwave PTP"/>
    <x v="6"/>
    <s v="TES_Managed Networks"/>
    <s v="Access Service"/>
    <s v="TES_Link"/>
    <x v="7"/>
    <x v="0"/>
    <x v="0"/>
    <x v="0"/>
    <x v="0"/>
    <s v="Ithala PMB Long Market (E14957) - Major Packet Loss"/>
    <n v="3240"/>
    <n v="3240"/>
    <x v="36"/>
    <s v="NWG TES"/>
    <s v="MTN BUSINESS"/>
    <s v="GENERAL"/>
    <x v="3"/>
    <x v="0"/>
    <s v="Tinyiko Shibambo"/>
  </r>
  <r>
    <x v="86"/>
    <x v="3"/>
    <x v="0"/>
    <s v="Thozie Lurafu"/>
    <s v="General Support"/>
    <s v="ITHALA DEVELOPMENT FINANCE CORPORATION LTD"/>
    <x v="1"/>
    <x v="7"/>
    <x v="0"/>
    <x v="1"/>
    <m/>
    <s v="Links - Tier 1"/>
    <s v="Mboniseni Cele"/>
    <d v="2023-02-14T19:31:26"/>
    <x v="83"/>
    <d v="2023-02-14T21:16:29"/>
    <d v="2023-02-14T21:16:49"/>
    <s v="TES_Link"/>
    <s v="Microwave PTP"/>
    <x v="0"/>
    <s v="TES_Managed Networks"/>
    <s v="Access Service"/>
    <s v="TES_Link"/>
    <x v="6"/>
    <x v="0"/>
    <x v="4"/>
    <x v="0"/>
    <x v="0"/>
    <s v="IRIS Notification: MISMATCH 12ax2yzn-wrl-8 down…"/>
    <n v="100.8"/>
    <n v="100.8"/>
    <x v="7"/>
    <m/>
    <m/>
    <s v="GENERAL"/>
    <x v="0"/>
    <x v="0"/>
    <s v="Tinyiko Shibambo"/>
  </r>
  <r>
    <x v="87"/>
    <x v="3"/>
    <x v="0"/>
    <s v="Nkhensani Chauke"/>
    <s v="General Support"/>
    <s v="ITHALA DEVELOPMENT FINANCE CORPORATION LTD"/>
    <x v="1"/>
    <x v="7"/>
    <x v="0"/>
    <x v="1"/>
    <m/>
    <s v="Links - Tier 1"/>
    <s v="Allen Kayser"/>
    <d v="2023-02-15T03:26:30"/>
    <x v="84"/>
    <d v="2023-02-15T05:16:16"/>
    <d v="2023-02-15T05:16:16"/>
    <s v="TES_Link"/>
    <s v="Network"/>
    <x v="0"/>
    <s v="TES_Managed Networks"/>
    <s v="Access Service"/>
    <s v="TES_Link"/>
    <x v="3"/>
    <x v="0"/>
    <x v="0"/>
    <x v="0"/>
    <x v="0"/>
    <s v="IRIS Notification: MISMATCH 12ax2yzn-wrl-8 down…"/>
    <n v="100.8"/>
    <n v="100.8"/>
    <x v="7"/>
    <m/>
    <m/>
    <s v="GENERAL"/>
    <x v="0"/>
    <x v="0"/>
    <s v="Tinyiko Shibambo"/>
  </r>
  <r>
    <x v="88"/>
    <x v="2"/>
    <x v="0"/>
    <s v="Itumeleng Sefora"/>
    <s v="General Support"/>
    <s v="ITHALA DEVELOPMENT FINANCE CORPORATION LTD"/>
    <x v="1"/>
    <x v="27"/>
    <x v="0"/>
    <x v="0"/>
    <m/>
    <s v="Troubleshooting - Tier 2"/>
    <s v="Mesuli Maseko"/>
    <d v="2023-02-15T10:35:48"/>
    <x v="85"/>
    <d v="2023-02-16T12:12:45"/>
    <d v="2023-02-17T12:33:24"/>
    <s v="TES_Link"/>
    <s v="Microwave PTP"/>
    <x v="7"/>
    <s v="TES_Managed Networks"/>
    <s v="Access Service"/>
    <s v="TES_Link"/>
    <x v="14"/>
    <x v="1"/>
    <x v="2"/>
    <x v="0"/>
    <x v="0"/>
    <s v="RE: Ithala Bulk Buying failover not working  E14623"/>
    <n v="2995.2"/>
    <n v="1540.8"/>
    <x v="37"/>
    <m/>
    <m/>
    <s v="GENERAL"/>
    <x v="0"/>
    <x v="0"/>
    <s v="Tinyiko Shibambo"/>
  </r>
  <r>
    <x v="89"/>
    <x v="3"/>
    <x v="0"/>
    <s v="Pretty Mogashwa"/>
    <s v="General Support"/>
    <s v="ITHALA DEVELOPMENT FINANCE CORPORATION LTD"/>
    <x v="1"/>
    <x v="7"/>
    <x v="0"/>
    <x v="1"/>
    <m/>
    <s v="Links - Tier 1"/>
    <s v="Rirhandzu Baloyi"/>
    <d v="2023-02-15T19:24:17"/>
    <x v="86"/>
    <d v="2023-02-15T22:14:13"/>
    <d v="2023-02-15T22:15:19"/>
    <s v="TES_Link"/>
    <s v="Microwave"/>
    <x v="0"/>
    <s v="TES_Managed Networks"/>
    <s v="Managed Service"/>
    <s v="TES_Link"/>
    <x v="6"/>
    <x v="0"/>
    <x v="4"/>
    <x v="1"/>
    <x v="0"/>
    <s v="IRIS Notification: MISMATCH 12ax2yzn-wrl-8 down…"/>
    <n v="172.8"/>
    <n v="172.8"/>
    <x v="7"/>
    <m/>
    <m/>
    <s v="GENERAL"/>
    <x v="0"/>
    <x v="0"/>
    <s v="Tinyiko Shibambo"/>
  </r>
  <r>
    <x v="90"/>
    <x v="3"/>
    <x v="0"/>
    <s v="Itumeleng Matlhabe"/>
    <s v="General Support"/>
    <s v="ITHALA DEVELOPMENT FINANCE CORPORATION LTD"/>
    <x v="1"/>
    <x v="7"/>
    <x v="0"/>
    <x v="1"/>
    <m/>
    <s v="Links - Tier 1"/>
    <s v="Rirhandzu Baloyi"/>
    <d v="2023-02-16T03:29:29"/>
    <x v="87"/>
    <d v="2023-02-16T04:06:26"/>
    <d v="2023-02-16T04:08:28"/>
    <s v="TES_Link"/>
    <s v="Microwave"/>
    <x v="0"/>
    <s v="TES_Managed Networks"/>
    <s v="Managed Service"/>
    <s v="TES_Link"/>
    <x v="6"/>
    <x v="0"/>
    <x v="4"/>
    <x v="1"/>
    <x v="0"/>
    <s v="IRIS Notification: MISMATCH 12ax2yzn-wrl-8 down…"/>
    <n v="43.2"/>
    <n v="28.8"/>
    <x v="7"/>
    <m/>
    <m/>
    <s v="GENERAL"/>
    <x v="0"/>
    <x v="0"/>
    <s v="Tinyiko Shibambo"/>
  </r>
  <r>
    <x v="91"/>
    <x v="3"/>
    <x v="0"/>
    <s v="Thozie Lurafu"/>
    <s v="General Support"/>
    <s v="ITHALA DEVELOPMENT FINANCE CORPORATION LTD"/>
    <x v="1"/>
    <x v="7"/>
    <x v="0"/>
    <x v="1"/>
    <m/>
    <s v="Links - Tier 1"/>
    <s v="Jameel Patel"/>
    <d v="2023-02-16T19:23:44"/>
    <x v="88"/>
    <d v="2023-02-16T21:37:53"/>
    <d v="2023-02-16T21:52:15"/>
    <s v="TES_Link"/>
    <s v="Network"/>
    <x v="0"/>
    <s v="TES_Managed Networks"/>
    <s v="Access Service"/>
    <s v="TES_Link"/>
    <x v="6"/>
    <x v="0"/>
    <x v="4"/>
    <x v="0"/>
    <x v="0"/>
    <s v="IRIS Notification: MISMATCH 12ax2yzn-wrl-8 down…"/>
    <n v="144"/>
    <n v="129.6"/>
    <x v="7"/>
    <m/>
    <m/>
    <s v="GENERAL"/>
    <x v="0"/>
    <x v="0"/>
    <s v="Tinyiko Shibambo"/>
  </r>
  <r>
    <x v="92"/>
    <x v="3"/>
    <x v="0"/>
    <s v="Itumeleng Matlhabe"/>
    <s v="General Support"/>
    <s v="ITHALA DEVELOPMENT FINANCE CORPORATION LTD"/>
    <x v="1"/>
    <x v="7"/>
    <x v="0"/>
    <x v="1"/>
    <m/>
    <s v="Links - Tier 1"/>
    <s v="Mboniseni Cele"/>
    <d v="2023-02-17T01:26:29"/>
    <x v="89"/>
    <d v="2023-02-17T02:48:35"/>
    <d v="2023-02-17T02:50:24"/>
    <s v="TES_Link"/>
    <s v="Network"/>
    <x v="0"/>
    <s v="TES_Managed Networks"/>
    <s v="Access Service"/>
    <s v="TES_Link"/>
    <x v="6"/>
    <x v="0"/>
    <x v="4"/>
    <x v="0"/>
    <x v="0"/>
    <s v="IRIS Notification: MISMATCH 12ax2yzn-wrl-8 down…"/>
    <n v="86.4"/>
    <n v="86.4"/>
    <x v="7"/>
    <m/>
    <m/>
    <s v="GENERAL"/>
    <x v="0"/>
    <x v="0"/>
    <s v="Tinyiko Shibambo"/>
  </r>
  <r>
    <x v="93"/>
    <x v="3"/>
    <x v="0"/>
    <s v="Dineo Machinene"/>
    <s v="General Support"/>
    <s v="ITHALA DEVELOPMENT FINANCE CORPORATION LTD"/>
    <x v="1"/>
    <x v="7"/>
    <x v="0"/>
    <x v="1"/>
    <m/>
    <s v="Links - Tier 1"/>
    <s v="Ntombi Mahasela"/>
    <d v="2023-02-17T09:24:38"/>
    <x v="90"/>
    <d v="2023-02-17T09:44:30"/>
    <d v="2023-02-17T10:33:20"/>
    <s v="TES_Link"/>
    <s v="Microwave"/>
    <x v="0"/>
    <s v="TES_Managed Networks"/>
    <s v="Access Service"/>
    <s v="TES_Link"/>
    <x v="15"/>
    <x v="0"/>
    <x v="3"/>
    <x v="0"/>
    <x v="0"/>
    <s v="IRIS Notification: MISMATCH 12ax2yzn-wrl-8 down…"/>
    <n v="72"/>
    <n v="14.4"/>
    <x v="38"/>
    <m/>
    <m/>
    <s v="GENERAL"/>
    <x v="0"/>
    <x v="0"/>
    <s v="Tinyiko Shibambo"/>
  </r>
  <r>
    <x v="94"/>
    <x v="3"/>
    <x v="0"/>
    <s v="Unassigned User"/>
    <s v="General Support"/>
    <s v="ITHALA DEVELOPMENT FINANCE CORPORATION LTD"/>
    <x v="1"/>
    <x v="7"/>
    <x v="0"/>
    <x v="1"/>
    <m/>
    <s v="Links - Tier 1"/>
    <s v="Kutlwano Masinga"/>
    <d v="2023-02-18T01:33:34"/>
    <x v="91"/>
    <d v="2023-02-18T03:24:15"/>
    <d v="2023-02-18T03:25:00"/>
    <s v="TES_Link"/>
    <s v="Microwave PTP"/>
    <x v="0"/>
    <s v="TES_Managed Networks"/>
    <s v="Access Service"/>
    <s v="TES_Link"/>
    <x v="6"/>
    <x v="0"/>
    <x v="4"/>
    <x v="0"/>
    <x v="0"/>
    <s v="IRIS Notification: MISMATCH 12ax2yzn-wrl-8 down…"/>
    <n v="100.8"/>
    <n v="100.8"/>
    <x v="7"/>
    <m/>
    <m/>
    <s v="GENERAL"/>
    <x v="0"/>
    <x v="0"/>
    <s v="Tinyiko Shibambo"/>
  </r>
  <r>
    <x v="95"/>
    <x v="3"/>
    <x v="0"/>
    <s v="Kagiso Moeng"/>
    <s v="General Support"/>
    <s v="ITHALA DEVELOPMENT FINANCE CORPORATION LTD"/>
    <x v="1"/>
    <x v="7"/>
    <x v="0"/>
    <x v="1"/>
    <m/>
    <s v="Links - Tier 1"/>
    <s v="Elvis Masopha"/>
    <d v="2023-02-18T09:27:18"/>
    <x v="92"/>
    <d v="2023-02-18T10:37:31"/>
    <d v="2023-02-18T11:51:34"/>
    <s v="TES_Link"/>
    <s v="Network"/>
    <x v="0"/>
    <s v="TES_Managed Networks"/>
    <s v="Access Service"/>
    <s v="TES_Link"/>
    <x v="3"/>
    <x v="0"/>
    <x v="0"/>
    <x v="0"/>
    <x v="0"/>
    <s v="IRIS Notification: MISMATCH 12ax2yzn-wrl-8 down…"/>
    <n v="144"/>
    <n v="57.6"/>
    <x v="7"/>
    <m/>
    <m/>
    <s v="GENERAL"/>
    <x v="0"/>
    <x v="0"/>
    <s v="Tinyiko Shibambo"/>
  </r>
  <r>
    <x v="96"/>
    <x v="3"/>
    <x v="0"/>
    <s v="Caiphas Saasa"/>
    <s v="General Support"/>
    <s v="ITHALA DEVELOPMENT FINANCE CORPORATION LTD"/>
    <x v="1"/>
    <x v="7"/>
    <x v="0"/>
    <x v="1"/>
    <m/>
    <s v="Links - Tier 1"/>
    <s v="Kutlwano Masinga"/>
    <d v="2023-02-19T01:22:57"/>
    <x v="93"/>
    <d v="2023-02-19T02:19:23"/>
    <d v="2023-02-19T02:24:22"/>
    <s v="TES_Link"/>
    <s v="Microwave PTP"/>
    <x v="0"/>
    <s v="TES_Managed Networks"/>
    <s v="Access Service"/>
    <s v="TES_Link"/>
    <x v="6"/>
    <x v="0"/>
    <x v="4"/>
    <x v="0"/>
    <x v="0"/>
    <s v="IRIS Notification: MISMATCH 12ax2yzn-wrl-8 down…"/>
    <n v="57.6"/>
    <n v="57.6"/>
    <x v="7"/>
    <m/>
    <m/>
    <s v="GENERAL"/>
    <x v="0"/>
    <x v="0"/>
    <s v="Tinyiko Shibambo"/>
  </r>
  <r>
    <x v="97"/>
    <x v="3"/>
    <x v="0"/>
    <s v="Fatima Umandi"/>
    <s v="General Support"/>
    <s v="ITHALA DEVELOPMENT FINANCE CORPORATION LTD"/>
    <x v="1"/>
    <x v="7"/>
    <x v="0"/>
    <x v="1"/>
    <m/>
    <s v="Links - Tier 1"/>
    <s v="Diego Ally"/>
    <d v="2023-02-19T17:20:27"/>
    <x v="94"/>
    <d v="2023-02-19T20:28:37"/>
    <d v="2023-02-19T20:28:37"/>
    <s v="TES_Link"/>
    <s v="Fibre"/>
    <x v="0"/>
    <s v="TES_Managed Networks"/>
    <s v="Access Service"/>
    <s v="TES_Link"/>
    <x v="6"/>
    <x v="0"/>
    <x v="4"/>
    <x v="0"/>
    <x v="0"/>
    <s v="IRIS Notification: MISMATCH 12ax2yzn-wrl-8 down…"/>
    <n v="187.2"/>
    <n v="187.2"/>
    <x v="7"/>
    <m/>
    <m/>
    <s v="GENERAL"/>
    <x v="3"/>
    <x v="0"/>
    <s v="Tinyiko Shibambo"/>
  </r>
  <r>
    <x v="98"/>
    <x v="1"/>
    <x v="0"/>
    <s v="Fatima Umandi"/>
    <s v="General Support"/>
    <s v="ITHALA DEVELOPMENT FINANCE CORPORATION LTD"/>
    <x v="10"/>
    <x v="28"/>
    <x v="0"/>
    <x v="0"/>
    <m/>
    <s v="Links - Tier 1"/>
    <s v="Nthabiseng Phukujoa"/>
    <d v="2023-02-19T15:37:57"/>
    <x v="95"/>
    <d v="2023-03-20T12:39:54"/>
    <d v="2023-03-20T12:40:05"/>
    <s v="TES_Link"/>
    <s v="Microwave"/>
    <x v="1"/>
    <s v="TES_Managed Networks"/>
    <s v="Access Service"/>
    <s v="TES_Link"/>
    <x v="11"/>
    <x v="1"/>
    <x v="1"/>
    <x v="0"/>
    <x v="0"/>
    <s v="Power Centre - E14618"/>
    <n v="41587.199999999997"/>
    <n v="41587.199999999997"/>
    <x v="1"/>
    <s v="NWG TES"/>
    <s v="MTN BUSINESS"/>
    <s v="GENERAL"/>
    <x v="1"/>
    <x v="1"/>
    <s v="Tinyiko Shibambo"/>
  </r>
  <r>
    <x v="99"/>
    <x v="5"/>
    <x v="0"/>
    <s v="Fatima Umandi"/>
    <s v="General Support"/>
    <s v="ITHALA DEVELOPMENT FINANCE CORPORATION LTD"/>
    <x v="11"/>
    <x v="29"/>
    <x v="0"/>
    <x v="0"/>
    <m/>
    <s v="Links - Tier 1"/>
    <s v="Nthabiseng Phukujoa"/>
    <d v="2023-02-19T15:40:16"/>
    <x v="96"/>
    <d v="2023-03-04T16:35:31"/>
    <d v="2023-03-04T16:35:35"/>
    <s v="TES_Link"/>
    <s v="Network"/>
    <x v="1"/>
    <s v="TES_Managed Networks"/>
    <s v="Access Service"/>
    <s v="TES_Link"/>
    <x v="16"/>
    <x v="1"/>
    <x v="2"/>
    <x v="0"/>
    <x v="0"/>
    <s v="Ezakheni Industrial Estate Ithala - E14617"/>
    <n v="18777.599999999999"/>
    <n v="18777.599999999999"/>
    <x v="1"/>
    <s v="NWG TES"/>
    <s v="MTN BUSINESS"/>
    <s v="GENERAL"/>
    <x v="1"/>
    <x v="1"/>
    <s v="Tinyiko Shibambo"/>
  </r>
  <r>
    <x v="100"/>
    <x v="3"/>
    <x v="0"/>
    <s v="Fatima Umandi"/>
    <s v="General Support"/>
    <s v="ITHALA DEVELOPMENT FINANCE CORPORATION LTD"/>
    <x v="12"/>
    <x v="30"/>
    <x v="0"/>
    <x v="0"/>
    <m/>
    <s v="Links - Tier 1"/>
    <s v="Nthabiseng Phukujoa"/>
    <d v="2023-02-19T15:42:25"/>
    <x v="97"/>
    <d v="2023-03-22T12:08:49"/>
    <d v="2023-03-22T12:08:57"/>
    <s v="TES_Link"/>
    <s v="Microwave PTP"/>
    <x v="1"/>
    <s v="TES_Managed Networks"/>
    <s v="Access Service"/>
    <s v="TES_Link"/>
    <x v="11"/>
    <x v="1"/>
    <x v="1"/>
    <x v="0"/>
    <x v="0"/>
    <s v="Ithala Madadeni Industrial Estate E14624"/>
    <n v="44424"/>
    <n v="44424"/>
    <x v="1"/>
    <s v="NWG TES"/>
    <s v="MTN BUSINESS"/>
    <s v="GENERAL"/>
    <x v="1"/>
    <x v="1"/>
    <s v="Tinyiko Shibambo"/>
  </r>
  <r>
    <x v="101"/>
    <x v="6"/>
    <x v="0"/>
    <s v="Fatima Umandi"/>
    <s v="General Support"/>
    <s v="ITHALA DEVELOPMENT FINANCE CORPORATION LTD"/>
    <x v="13"/>
    <x v="31"/>
    <x v="0"/>
    <x v="0"/>
    <m/>
    <s v="Links - Tier 1"/>
    <s v="Nthabiseng Phukujoa"/>
    <d v="2023-02-19T15:46:31"/>
    <x v="98"/>
    <d v="2023-03-04T16:36:42"/>
    <d v="2023-03-04T16:36:46"/>
    <s v="TES_Link"/>
    <s v="Microwave PTP"/>
    <x v="1"/>
    <s v="TES_Managed Networks"/>
    <s v="Access Service"/>
    <s v="TES_Link"/>
    <x v="16"/>
    <x v="1"/>
    <x v="2"/>
    <x v="0"/>
    <x v="0"/>
    <s v="Ithala Long Market - E14957"/>
    <n v="18763.2"/>
    <n v="18763.2"/>
    <x v="1"/>
    <s v="NWG TES"/>
    <s v="MTN BUSINESS"/>
    <s v="GENERAL"/>
    <x v="1"/>
    <x v="1"/>
    <s v="Tinyiko Shibambo"/>
  </r>
  <r>
    <x v="102"/>
    <x v="3"/>
    <x v="0"/>
    <s v="Dineo Machinene"/>
    <s v="General Support"/>
    <s v="ITHALA DEVELOPMENT FINANCE CORPORATION LTD"/>
    <x v="1"/>
    <x v="7"/>
    <x v="0"/>
    <x v="1"/>
    <m/>
    <s v="Links - Tier 1"/>
    <s v="Paul De Klerk"/>
    <d v="2023-02-20T09:32:27"/>
    <x v="99"/>
    <d v="2023-02-20T10:04:01"/>
    <d v="2023-02-20T10:04:01"/>
    <s v="TES_Link"/>
    <s v="Fibre"/>
    <x v="0"/>
    <s v="TES_Managed Networks"/>
    <s v="Access Service"/>
    <s v="TES_Link"/>
    <x v="6"/>
    <x v="0"/>
    <x v="4"/>
    <x v="0"/>
    <x v="0"/>
    <s v="IRIS Notification: MISMATCH 12ax2yzn-wrl-8 down…"/>
    <n v="28.8"/>
    <n v="28.8"/>
    <x v="6"/>
    <m/>
    <m/>
    <s v="GENERAL"/>
    <x v="0"/>
    <x v="0"/>
    <s v="Tinyiko Shibambo"/>
  </r>
  <r>
    <x v="103"/>
    <x v="3"/>
    <x v="0"/>
    <s v="Mfundo Mphati"/>
    <s v="General Support"/>
    <s v="ITHALA DEVELOPMENT FINANCE CORPORATION LTD"/>
    <x v="1"/>
    <x v="7"/>
    <x v="0"/>
    <x v="1"/>
    <m/>
    <s v="Links - Tier 1"/>
    <s v="Diego Ally"/>
    <d v="2023-02-20T17:22:08"/>
    <x v="100"/>
    <d v="2023-02-20T19:45:54"/>
    <d v="2023-02-20T19:48:01"/>
    <s v="TES_Link"/>
    <s v="Network"/>
    <x v="0"/>
    <s v="TES_Managed Networks"/>
    <s v="Access Service"/>
    <s v="TES_Link"/>
    <x v="3"/>
    <x v="0"/>
    <x v="0"/>
    <x v="0"/>
    <x v="0"/>
    <s v="IRIS Notification: MISMATCH 12ax2yzn-wrl-8 down…"/>
    <n v="144"/>
    <n v="144"/>
    <x v="7"/>
    <m/>
    <m/>
    <s v="GENERAL"/>
    <x v="0"/>
    <x v="0"/>
    <s v="Tinyiko Shibambo"/>
  </r>
  <r>
    <x v="104"/>
    <x v="2"/>
    <x v="0"/>
    <s v="Dineo Machinene"/>
    <s v="General Support"/>
    <s v="ITHALA DEVELOPMENT FINANCE CORPORATION LTD"/>
    <x v="1"/>
    <x v="32"/>
    <x v="0"/>
    <x v="0"/>
    <m/>
    <s v="Links - Tier 1"/>
    <s v="Allen Kayser"/>
    <d v="2023-02-21T15:04:51"/>
    <x v="101"/>
    <d v="2023-02-21T16:07:57"/>
    <d v="2023-02-21T16:08:01"/>
    <s v="TES_Link"/>
    <s v="Fibre"/>
    <x v="0"/>
    <s v="TES_Managed Networks"/>
    <s v="Access Service"/>
    <s v="TES_Link"/>
    <x v="2"/>
    <x v="1"/>
    <x v="2"/>
    <x v="0"/>
    <x v="0"/>
    <s v="Bulk Buying down (E14623) down"/>
    <n v="57.6"/>
    <n v="57.6"/>
    <x v="39"/>
    <m/>
    <m/>
    <s v="GENERAL"/>
    <x v="0"/>
    <x v="0"/>
    <s v="Tinyiko Shibambo"/>
  </r>
  <r>
    <x v="105"/>
    <x v="3"/>
    <x v="0"/>
    <s v="Dineo Machinene"/>
    <s v="General Support"/>
    <s v="ITHALA DEVELOPMENT FINANCE CORPORATION LTD"/>
    <x v="1"/>
    <x v="33"/>
    <x v="0"/>
    <x v="0"/>
    <m/>
    <s v="Links - Tier 1"/>
    <s v="Mboniseni Cele"/>
    <d v="2023-02-22T13:40:50"/>
    <x v="102"/>
    <d v="2023-02-22T14:54:55"/>
    <d v="2023-02-22T14:54:57"/>
    <s v="TES_Link"/>
    <s v="Microwave PTP"/>
    <x v="6"/>
    <s v="TES_Managed Networks"/>
    <s v="Access Service"/>
    <s v="TES_Link"/>
    <x v="17"/>
    <x v="0"/>
    <x v="5"/>
    <x v="0"/>
    <x v="0"/>
    <s v="Packet Loss Primary link - Madadeni (E14624)"/>
    <n v="72"/>
    <n v="72"/>
    <x v="40"/>
    <m/>
    <m/>
    <s v="GENERAL"/>
    <x v="0"/>
    <x v="0"/>
    <s v="Tinyiko Shibambo"/>
  </r>
  <r>
    <x v="106"/>
    <x v="3"/>
    <x v="0"/>
    <s v="Dineo Machinene"/>
    <s v="General Support"/>
    <s v="ITHALA DEVELOPMENT FINANCE CORPORATION LTD"/>
    <x v="1"/>
    <x v="7"/>
    <x v="0"/>
    <x v="1"/>
    <m/>
    <s v="Links - Tier 1"/>
    <s v="Kutlwano Masinga"/>
    <d v="2023-02-23T07:31:18"/>
    <x v="103"/>
    <d v="2023-02-23T08:20:42"/>
    <d v="2023-02-23T08:21:11"/>
    <s v="TES_Link"/>
    <s v="Microwave PTP"/>
    <x v="0"/>
    <s v="TES_Managed Networks"/>
    <s v="Access Service"/>
    <s v="TES_Link"/>
    <x v="6"/>
    <x v="0"/>
    <x v="4"/>
    <x v="0"/>
    <x v="0"/>
    <s v="IRIS Notification: MISMATCH 12ax2yzn-wrl-8 down…"/>
    <n v="43.2"/>
    <n v="43.2"/>
    <x v="33"/>
    <m/>
    <m/>
    <s v="GENERAL"/>
    <x v="3"/>
    <x v="0"/>
    <s v="Tinyiko Shibambo"/>
  </r>
  <r>
    <x v="107"/>
    <x v="3"/>
    <x v="0"/>
    <s v="Itumeleng Matlhabe"/>
    <s v="General Support"/>
    <s v="ITHALA DEVELOPMENT FINANCE CORPORATION LTD"/>
    <x v="1"/>
    <x v="7"/>
    <x v="0"/>
    <x v="1"/>
    <m/>
    <s v="Links - Tier 1"/>
    <s v="Rirhandzu Baloyi"/>
    <d v="2023-02-23T15:25:11"/>
    <x v="104"/>
    <d v="2023-02-23T15:46:42"/>
    <d v="2023-02-23T15:47:04"/>
    <s v="TES_Link"/>
    <s v="Microwave"/>
    <x v="0"/>
    <s v="TES_Managed Networks"/>
    <s v="Managed Service"/>
    <s v="TES_Link"/>
    <x v="6"/>
    <x v="0"/>
    <x v="4"/>
    <x v="1"/>
    <x v="0"/>
    <s v="IRIS Notification: MISMATCH 12ax2yzn-wrl-8 down…"/>
    <n v="14.4"/>
    <n v="14.4"/>
    <x v="41"/>
    <m/>
    <m/>
    <s v="GENERAL"/>
    <x v="0"/>
    <x v="0"/>
    <s v="Tinyiko Shibambo"/>
  </r>
  <r>
    <x v="108"/>
    <x v="0"/>
    <x v="0"/>
    <s v="Itumeleng Sefora"/>
    <s v="General Support"/>
    <s v="ITHALA DEVELOPMENT FINANCE CORPORATION LTD"/>
    <x v="14"/>
    <x v="34"/>
    <x v="0"/>
    <x v="0"/>
    <m/>
    <s v="Links - Tier 1"/>
    <s v="Jameel Patel"/>
    <d v="2023-02-24T11:13:20"/>
    <x v="105"/>
    <d v="2023-02-26T20:03:14"/>
    <d v="2023-02-26T20:03:17"/>
    <s v="TES_Link"/>
    <s v="Microwave PTP"/>
    <x v="0"/>
    <s v="TES_Managed Networks"/>
    <s v="Access Service"/>
    <s v="TES_Link"/>
    <x v="7"/>
    <x v="0"/>
    <x v="0"/>
    <x v="0"/>
    <x v="0"/>
    <s v="Isithebe link is down - E14619"/>
    <n v="3412.8"/>
    <n v="3412.8"/>
    <x v="42"/>
    <s v="NWG TES"/>
    <s v="MTN BUSINESS"/>
    <s v="GENERAL"/>
    <x v="0"/>
    <x v="0"/>
    <s v="Tinyiko Shibambo"/>
  </r>
  <r>
    <x v="109"/>
    <x v="3"/>
    <x v="0"/>
    <s v="Itumeleng Matlhabe"/>
    <s v="General Support"/>
    <s v="ITHALA DEVELOPMENT FINANCE CORPORATION LTD"/>
    <x v="1"/>
    <x v="7"/>
    <x v="0"/>
    <x v="1"/>
    <m/>
    <s v="Links - Tier 1"/>
    <s v="Paul De Klerk"/>
    <d v="2023-02-24T15:32:47"/>
    <x v="106"/>
    <d v="2023-02-24T16:06:53"/>
    <d v="2023-02-24T16:06:53"/>
    <s v="TES_Link"/>
    <s v="Fibre"/>
    <x v="0"/>
    <s v="TES_Managed Networks"/>
    <s v="Access Service"/>
    <s v="TES_Link"/>
    <x v="6"/>
    <x v="0"/>
    <x v="4"/>
    <x v="0"/>
    <x v="0"/>
    <s v="IRIS Notification: MISMATCH 12ax2yzn-wrl-8 down…"/>
    <n v="28.8"/>
    <n v="28.8"/>
    <x v="43"/>
    <m/>
    <m/>
    <s v="GENERAL"/>
    <x v="0"/>
    <x v="0"/>
    <s v="Tinyiko Shibambo"/>
  </r>
  <r>
    <x v="110"/>
    <x v="3"/>
    <x v="0"/>
    <s v="Thozie Lurafu"/>
    <s v="General Support"/>
    <s v="ITHALA DEVELOPMENT FINANCE CORPORATION LTD"/>
    <x v="1"/>
    <x v="7"/>
    <x v="0"/>
    <x v="1"/>
    <m/>
    <s v="Links - Tier 1"/>
    <s v="Tsheko Masote"/>
    <d v="2023-02-24T23:21:34"/>
    <x v="107"/>
    <d v="2023-02-25T00:59:02"/>
    <d v="2023-02-25T01:00:29"/>
    <s v="TES_Link"/>
    <s v="Microwave"/>
    <x v="0"/>
    <s v="TES_Managed Networks"/>
    <s v="Access Service"/>
    <s v="TES_Link"/>
    <x v="6"/>
    <x v="0"/>
    <x v="4"/>
    <x v="0"/>
    <x v="0"/>
    <s v="IRIS Notification: MISMATCH 12ax2yzn-wrl-8 down…"/>
    <n v="100.8"/>
    <n v="100.8"/>
    <x v="7"/>
    <m/>
    <m/>
    <s v="GENERAL"/>
    <x v="0"/>
    <x v="0"/>
    <s v="Tinyiko Shibambo"/>
  </r>
  <r>
    <x v="111"/>
    <x v="3"/>
    <x v="0"/>
    <s v="Caiphas Saasa"/>
    <s v="General Support"/>
    <s v="ITHALA DEVELOPMENT FINANCE CORPORATION LTD"/>
    <x v="1"/>
    <x v="7"/>
    <x v="0"/>
    <x v="1"/>
    <m/>
    <s v="Links - Tier 1"/>
    <s v="Kgaugelo Mosomane"/>
    <d v="2023-02-25T13:26:15"/>
    <x v="108"/>
    <d v="2023-02-25T13:46:31"/>
    <d v="2023-02-25T13:46:37"/>
    <s v="TES_Link"/>
    <s v="Microwave PTP"/>
    <x v="0"/>
    <s v="TES_Managed Networks"/>
    <s v="Access Service"/>
    <s v="TES_Link"/>
    <x v="6"/>
    <x v="0"/>
    <x v="4"/>
    <x v="0"/>
    <x v="0"/>
    <s v="IRIS Notification: MISMATCH 12ax2yzn-wrl-8 down…"/>
    <n v="14.4"/>
    <n v="14.4"/>
    <x v="7"/>
    <m/>
    <m/>
    <s v="GENERAL"/>
    <x v="0"/>
    <x v="0"/>
    <s v="Tinyiko Shibambo"/>
  </r>
  <r>
    <x v="112"/>
    <x v="3"/>
    <x v="0"/>
    <s v="Thozie Lurafu"/>
    <s v="General Support"/>
    <s v="ITHALA DEVELOPMENT FINANCE CORPORATION LTD"/>
    <x v="1"/>
    <x v="7"/>
    <x v="0"/>
    <x v="1"/>
    <m/>
    <s v="Links - Tier 1"/>
    <s v="Paul De Klerk"/>
    <d v="2023-02-25T21:24:40"/>
    <x v="109"/>
    <d v="2023-02-25T23:36:32"/>
    <d v="2023-02-25T23:36:32"/>
    <s v="TES_Link"/>
    <s v="Fibre"/>
    <x v="0"/>
    <s v="TES_Managed Networks"/>
    <s v="Access Service"/>
    <s v="TES_Link"/>
    <x v="6"/>
    <x v="0"/>
    <x v="4"/>
    <x v="0"/>
    <x v="0"/>
    <s v="IRIS Notification: MISMATCH 12ax2yzn-wrl-8 down…"/>
    <n v="129.6"/>
    <n v="129.6"/>
    <x v="7"/>
    <m/>
    <m/>
    <s v="GENERAL"/>
    <x v="0"/>
    <x v="0"/>
    <s v="Tinyiko Shibambo"/>
  </r>
  <r>
    <x v="113"/>
    <x v="3"/>
    <x v="0"/>
    <s v="Thozie Lurafu"/>
    <s v="General Support"/>
    <s v="ITHALA DEVELOPMENT FINANCE CORPORATION LTD"/>
    <x v="1"/>
    <x v="7"/>
    <x v="0"/>
    <x v="1"/>
    <m/>
    <s v="Links - Tier 1"/>
    <s v="Rirhandzu Baloyi"/>
    <d v="2023-02-26T05:29:35"/>
    <x v="110"/>
    <d v="2023-02-26T05:44:11"/>
    <d v="2023-02-26T05:44:43"/>
    <s v="TES_Link"/>
    <s v="Microwave"/>
    <x v="0"/>
    <s v="TES_Managed Networks"/>
    <s v="Managed Service"/>
    <s v="TES_Link"/>
    <x v="6"/>
    <x v="0"/>
    <x v="4"/>
    <x v="1"/>
    <x v="0"/>
    <s v="IRIS Notification: MISMATCH 12ax2yzn-wrl-8 down…"/>
    <n v="14.4"/>
    <n v="14.4"/>
    <x v="7"/>
    <m/>
    <m/>
    <s v="GENERAL"/>
    <x v="0"/>
    <x v="0"/>
    <s v="Tinyiko Shibambo"/>
  </r>
  <r>
    <x v="114"/>
    <x v="3"/>
    <x v="0"/>
    <s v="Raul Arendse"/>
    <s v="General Support"/>
    <s v="ITHALA DEVELOPMENT FINANCE CORPORATION LTD"/>
    <x v="1"/>
    <x v="7"/>
    <x v="0"/>
    <x v="1"/>
    <m/>
    <s v="Links - Tier 1"/>
    <s v="Paul De Klerk"/>
    <d v="2023-02-26T21:23:33"/>
    <x v="111"/>
    <d v="2023-02-26T22:22:41"/>
    <d v="2023-02-26T22:22:41"/>
    <s v="TES_Link"/>
    <s v="Fibre"/>
    <x v="0"/>
    <s v="TES_Managed Networks"/>
    <s v="Access Service"/>
    <s v="TES_Link"/>
    <x v="6"/>
    <x v="0"/>
    <x v="4"/>
    <x v="0"/>
    <x v="0"/>
    <s v="IRIS Notification: MISMATCH 12ax2yzn-wrl-8 down…"/>
    <n v="57.6"/>
    <n v="57.6"/>
    <x v="7"/>
    <m/>
    <m/>
    <s v="GENERAL"/>
    <x v="2"/>
    <x v="0"/>
    <s v="Tinyiko Shibambo"/>
  </r>
  <r>
    <x v="115"/>
    <x v="3"/>
    <x v="0"/>
    <s v="Thozie Lurafu"/>
    <s v="General Support"/>
    <s v="ITHALA DEVELOPMENT FINANCE CORPORATION LTD"/>
    <x v="1"/>
    <x v="7"/>
    <x v="0"/>
    <x v="1"/>
    <m/>
    <s v="Links - Tier 1"/>
    <s v="Rirhandzu Baloyi"/>
    <d v="2023-02-27T05:29:41"/>
    <x v="112"/>
    <d v="2023-02-27T06:19:37"/>
    <d v="2023-02-27T06:20:14"/>
    <s v="TES_Link"/>
    <s v="Microwave"/>
    <x v="0"/>
    <s v="TES_Managed Networks"/>
    <s v="Managed Service"/>
    <s v="TES_Link"/>
    <x v="6"/>
    <x v="0"/>
    <x v="4"/>
    <x v="1"/>
    <x v="0"/>
    <s v="IRIS Notification: MISMATCH 12ax2yzn-wrl-8 down…"/>
    <n v="43.2"/>
    <n v="43.2"/>
    <x v="7"/>
    <m/>
    <m/>
    <s v="GENERAL"/>
    <x v="0"/>
    <x v="0"/>
    <s v="Tinyiko Shibambo"/>
  </r>
  <r>
    <x v="116"/>
    <x v="4"/>
    <x v="0"/>
    <s v="Dineo Machinene"/>
    <s v="General Support"/>
    <s v="ITHALA DEVELOPMENT FINANCE CORPORATION LTD"/>
    <x v="15"/>
    <x v="35"/>
    <x v="0"/>
    <x v="0"/>
    <m/>
    <s v="Links - Tier 1"/>
    <s v="Ntombi Mahasela"/>
    <d v="2023-02-27T08:59:13"/>
    <x v="113"/>
    <d v="2023-02-28T08:21:00"/>
    <d v="2023-02-28T08:21:34"/>
    <s v="TES_Link"/>
    <s v="Microwave PTP"/>
    <x v="0"/>
    <s v="TES_Managed Networks"/>
    <s v="Access Service"/>
    <s v="TES_Link"/>
    <x v="18"/>
    <x v="0"/>
    <x v="2"/>
    <x v="0"/>
    <x v="0"/>
    <s v="Ithala Trade Centre (E14625) - Secondary Meraki device down."/>
    <n v="1396.8"/>
    <n v="1396.8"/>
    <x v="44"/>
    <s v="NWG TES"/>
    <s v="MTN BUSINESS"/>
    <s v="GENERAL"/>
    <x v="3"/>
    <x v="0"/>
    <s v="Tinyiko Shibambo"/>
  </r>
  <r>
    <x v="117"/>
    <x v="3"/>
    <x v="0"/>
    <s v="Caiphas Saasa"/>
    <s v="General Support"/>
    <s v="ITHALA DEVELOPMENT FINANCE CORPORATION LTD"/>
    <x v="1"/>
    <x v="7"/>
    <x v="0"/>
    <x v="1"/>
    <m/>
    <s v="Links - Tier 1"/>
    <s v="Elvis Masopha"/>
    <d v="2023-02-28T05:26:30"/>
    <x v="114"/>
    <d v="2023-02-28T07:26:49"/>
    <d v="2023-02-28T07:26:59"/>
    <s v="TES_Link"/>
    <s v="Microwave PTP"/>
    <x v="0"/>
    <s v="TES_Managed Networks"/>
    <s v="Access Service"/>
    <s v="TES_Link"/>
    <x v="3"/>
    <x v="0"/>
    <x v="0"/>
    <x v="0"/>
    <x v="0"/>
    <s v="IRIS Notification: MISMATCH 12ax2yzn-wrl-8 down…"/>
    <n v="115.2"/>
    <n v="115.2"/>
    <x v="7"/>
    <m/>
    <m/>
    <s v="GENERAL"/>
    <x v="0"/>
    <x v="0"/>
    <s v="Tinyiko Shibambo"/>
  </r>
  <r>
    <x v="118"/>
    <x v="2"/>
    <x v="0"/>
    <m/>
    <s v="General Support"/>
    <s v="ITHALA DEVELOPMENT FINANCE CORPORATION LTD"/>
    <x v="16"/>
    <x v="7"/>
    <x v="0"/>
    <x v="0"/>
    <m/>
    <s v="Troubleshooting - Tier 2"/>
    <s v="Mxolisi Usiba"/>
    <d v="2023-03-01T11:16:06"/>
    <x v="115"/>
    <d v="2023-04-25T09:52:26"/>
    <d v="2023-04-25T09:52:48"/>
    <s v="TES_Link"/>
    <s v="Network"/>
    <x v="0"/>
    <s v="TES_Managed Networks"/>
    <s v="Access Service"/>
    <s v="TES_Link"/>
    <x v="5"/>
    <x v="1"/>
    <x v="2"/>
    <x v="0"/>
    <x v="1"/>
    <s v="Ithala Bulk Buying E14623 Vlan1416"/>
    <n v="79113.600000000006"/>
    <n v="79113.600000000006"/>
    <x v="45"/>
    <s v="NWG TES"/>
    <s v="MTN BUSINESS"/>
    <s v="GENERAL"/>
    <x v="0"/>
    <x v="0"/>
    <s v="Tinyiko Shibambo"/>
  </r>
  <r>
    <x v="119"/>
    <x v="4"/>
    <x v="0"/>
    <s v="Itumeleng Sefora"/>
    <s v="General Support"/>
    <s v="ITHALA DEVELOPMENT FINANCE CORPORATION LTD"/>
    <x v="17"/>
    <x v="36"/>
    <x v="0"/>
    <x v="0"/>
    <m/>
    <s v="Troubleshooting - Tier 2"/>
    <s v="Mxolisi Usiba"/>
    <d v="2023-03-01T12:50:14"/>
    <x v="116"/>
    <d v="2023-05-21T15:53:04"/>
    <d v="2023-05-21T15:53:16"/>
    <s v="TES_Link"/>
    <s v="Microwave PTP"/>
    <x v="0"/>
    <s v="TES_Managed Networks"/>
    <s v="Access Service"/>
    <s v="TES_Link"/>
    <x v="5"/>
    <x v="1"/>
    <x v="2"/>
    <x v="0"/>
    <x v="1"/>
    <s v="Ithala Trade Centre (E14625) - Secondary Meraki device unreachable"/>
    <n v="116827.2"/>
    <n v="116827.2"/>
    <x v="46"/>
    <s v="NWG TES"/>
    <s v="MTN BUSINESS"/>
    <s v="GENERAL"/>
    <x v="3"/>
    <x v="0"/>
    <s v="Tinyiko Shibambo"/>
  </r>
  <r>
    <x v="120"/>
    <x v="3"/>
    <x v="0"/>
    <s v="Thozie Lurafu"/>
    <s v="General Support"/>
    <s v="ITHALA DEVELOPMENT FINANCE CORPORATION LTD"/>
    <x v="1"/>
    <x v="7"/>
    <x v="0"/>
    <x v="1"/>
    <m/>
    <s v="Links - Tier 1"/>
    <s v="Mboniseni Cele"/>
    <d v="2023-03-01T17:25:09"/>
    <x v="117"/>
    <d v="2023-03-01T18:17:50"/>
    <d v="2023-03-01T18:18:31"/>
    <s v="TES_Link"/>
    <s v="Microwave PTP"/>
    <x v="0"/>
    <s v="TES_Managed Networks"/>
    <s v="Access Service"/>
    <s v="TES_Link"/>
    <x v="6"/>
    <x v="0"/>
    <x v="4"/>
    <x v="0"/>
    <x v="0"/>
    <s v="IRIS Notification: MISMATCH 12ax2yzn-wrl-8 down…"/>
    <n v="57.6"/>
    <n v="57.6"/>
    <x v="7"/>
    <m/>
    <m/>
    <s v="GENERAL"/>
    <x v="0"/>
    <x v="0"/>
    <s v="Tinyiko Shibambo"/>
  </r>
  <r>
    <x v="121"/>
    <x v="3"/>
    <x v="0"/>
    <s v="Mfundo Mphati"/>
    <s v="General Support"/>
    <s v="ITHALA DEVELOPMENT FINANCE CORPORATION LTD"/>
    <x v="1"/>
    <x v="7"/>
    <x v="0"/>
    <x v="1"/>
    <m/>
    <s v="Links - Tier 1"/>
    <s v="Elvis Masopha"/>
    <d v="2023-03-02T17:29:01"/>
    <x v="118"/>
    <d v="2023-03-02T18:05:48"/>
    <d v="2023-03-02T19:18:35"/>
    <s v="TES_Link"/>
    <s v="Network"/>
    <x v="0"/>
    <s v="TES_Managed Networks"/>
    <s v="Access Service"/>
    <s v="TES_Link"/>
    <x v="3"/>
    <x v="0"/>
    <x v="0"/>
    <x v="0"/>
    <x v="0"/>
    <s v="IRIS Notification: MISMATCH 12ax2yzn-wrl-8 down…"/>
    <n v="100.8"/>
    <n v="28.8"/>
    <x v="7"/>
    <m/>
    <m/>
    <s v="GENERAL"/>
    <x v="0"/>
    <x v="0"/>
    <s v="Tinyiko Shibambo"/>
  </r>
  <r>
    <x v="122"/>
    <x v="6"/>
    <x v="0"/>
    <s v="Nkhensani Chauke"/>
    <s v="General Support"/>
    <s v="ITHALA DEVELOPMENT FINANCE CORPORATION LTD"/>
    <x v="1"/>
    <x v="7"/>
    <x v="0"/>
    <x v="1"/>
    <m/>
    <s v="Links - Tier 1"/>
    <s v="Tsheko Masote"/>
    <d v="2023-03-03T20:34:07"/>
    <x v="119"/>
    <d v="2023-03-03T21:20:38"/>
    <d v="2023-03-03T21:21:05"/>
    <s v="TES_Link"/>
    <s v="Microwave"/>
    <x v="0"/>
    <s v="TES_Managed Networks"/>
    <s v="Access Service"/>
    <s v="TES_Link"/>
    <x v="6"/>
    <x v="0"/>
    <x v="4"/>
    <x v="0"/>
    <x v="0"/>
    <s v="IRIS Notification: MISMATCH 12ax2yzn-fbr-13 down…"/>
    <n v="43.2"/>
    <n v="43.2"/>
    <x v="7"/>
    <m/>
    <m/>
    <s v="GENERAL"/>
    <x v="0"/>
    <x v="0"/>
    <s v="Tinyiko Shibambo"/>
  </r>
  <r>
    <x v="123"/>
    <x v="6"/>
    <x v="0"/>
    <s v="Nkhensani Chauke"/>
    <s v="General Support"/>
    <s v="ITHALA DEVELOPMENT FINANCE CORPORATION LTD"/>
    <x v="1"/>
    <x v="7"/>
    <x v="0"/>
    <x v="1"/>
    <m/>
    <s v="Links - Tier 1"/>
    <s v="Tsheko Masote"/>
    <d v="2023-03-03T20:36:07"/>
    <x v="120"/>
    <d v="2023-03-03T21:20:37"/>
    <d v="2023-03-03T21:21:04"/>
    <s v="TES_Link"/>
    <s v="Microwave"/>
    <x v="0"/>
    <s v="TES_Managed Networks"/>
    <s v="Access Service"/>
    <s v="TES_Link"/>
    <x v="6"/>
    <x v="0"/>
    <x v="4"/>
    <x v="0"/>
    <x v="0"/>
    <s v="IRIS Notification: MISMATCH 1-2ax2yzn-wrl-5vp down…"/>
    <n v="43.2"/>
    <n v="43.2"/>
    <x v="7"/>
    <m/>
    <m/>
    <s v="GENERAL"/>
    <x v="0"/>
    <x v="0"/>
    <s v="Tinyiko Shibambo"/>
  </r>
  <r>
    <x v="124"/>
    <x v="3"/>
    <x v="0"/>
    <s v="Mfundo Mphati"/>
    <s v="General Support"/>
    <s v="ITHALA DEVELOPMENT FINANCE CORPORATION LTD"/>
    <x v="1"/>
    <x v="7"/>
    <x v="0"/>
    <x v="1"/>
    <m/>
    <s v="Links - Tier 1"/>
    <s v="Tsheko Masote"/>
    <d v="2023-03-03T17:34:17"/>
    <x v="121"/>
    <d v="2023-03-03T21:20:30"/>
    <d v="2023-03-03T21:21:01"/>
    <s v="TES_Link"/>
    <s v="Microwave"/>
    <x v="0"/>
    <s v="TES_Managed Networks"/>
    <s v="Access Service"/>
    <s v="TES_Link"/>
    <x v="6"/>
    <x v="0"/>
    <x v="4"/>
    <x v="0"/>
    <x v="0"/>
    <s v="IRIS Notification: MISMATCH 12ax2yzn-wrl-8 down…"/>
    <n v="230.4"/>
    <n v="230.4"/>
    <x v="7"/>
    <m/>
    <m/>
    <s v="GENERAL"/>
    <x v="0"/>
    <x v="0"/>
    <s v="Tinyiko Shibambo"/>
  </r>
  <r>
    <x v="125"/>
    <x v="3"/>
    <x v="0"/>
    <s v="Dineo Machinene"/>
    <s v="General Support"/>
    <s v="ITHALA DEVELOPMENT FINANCE CORPORATION LTD"/>
    <x v="1"/>
    <x v="7"/>
    <x v="0"/>
    <x v="1"/>
    <m/>
    <s v="Links - Tier 1"/>
    <s v="Rirhandzu Baloyi"/>
    <d v="2023-03-04T09:34:10"/>
    <x v="122"/>
    <d v="2023-03-04T10:47:17"/>
    <d v="2023-03-04T10:48:16"/>
    <s v="TES_Link"/>
    <s v="Microwave"/>
    <x v="0"/>
    <s v="TES_Managed Networks"/>
    <s v="Managed Service"/>
    <s v="TES_Link"/>
    <x v="6"/>
    <x v="0"/>
    <x v="4"/>
    <x v="1"/>
    <x v="0"/>
    <s v="IRIS Notification: MISMATCH 12ax2yzn-wrl-8 down…"/>
    <n v="72"/>
    <n v="72"/>
    <x v="7"/>
    <m/>
    <m/>
    <s v="GENERAL"/>
    <x v="0"/>
    <x v="0"/>
    <s v="Tinyiko Shibambo"/>
  </r>
  <r>
    <x v="126"/>
    <x v="3"/>
    <x v="0"/>
    <s v="Mfundo Mphati"/>
    <s v="General Support"/>
    <s v="ITHALA DEVELOPMENT FINANCE CORPORATION LTD"/>
    <x v="1"/>
    <x v="7"/>
    <x v="0"/>
    <x v="1"/>
    <m/>
    <s v="Links - Tier 1"/>
    <s v="Allen Kayser"/>
    <d v="2023-03-04T17:32:32"/>
    <x v="123"/>
    <d v="2023-03-04T18:02:31"/>
    <d v="2023-03-04T18:02:31"/>
    <s v="TES_Link"/>
    <s v="Network"/>
    <x v="0"/>
    <s v="TES_Managed Networks"/>
    <s v="Access Service"/>
    <s v="TES_Link"/>
    <x v="3"/>
    <x v="0"/>
    <x v="0"/>
    <x v="0"/>
    <x v="0"/>
    <s v="IRIS Notification: MISMATCH 12ax2yzn-wrl-8 down…"/>
    <n v="28.8"/>
    <n v="28.8"/>
    <x v="7"/>
    <m/>
    <m/>
    <s v="GENERAL"/>
    <x v="0"/>
    <x v="0"/>
    <s v="Tinyiko Shibambo"/>
  </r>
  <r>
    <x v="127"/>
    <x v="3"/>
    <x v="0"/>
    <s v="Raul Arendse"/>
    <s v="General Support"/>
    <s v="ITHALA DEVELOPMENT FINANCE CORPORATION LTD"/>
    <x v="1"/>
    <x v="7"/>
    <x v="0"/>
    <x v="1"/>
    <m/>
    <s v="Links - Tier 1"/>
    <s v="Rirhandzu Baloyi"/>
    <d v="2023-03-05T15:29:56"/>
    <x v="124"/>
    <d v="2023-03-05T18:11:58"/>
    <d v="2023-03-05T18:13:09"/>
    <s v="TES_Link"/>
    <s v="Microwave"/>
    <x v="0"/>
    <s v="TES_Managed Networks"/>
    <s v="Managed Service"/>
    <s v="TES_Link"/>
    <x v="6"/>
    <x v="0"/>
    <x v="4"/>
    <x v="1"/>
    <x v="0"/>
    <s v="IRIS Notification: MISMATCH 12ax2yzn-wrl-8 down…"/>
    <n v="158.4"/>
    <n v="158.4"/>
    <x v="7"/>
    <m/>
    <m/>
    <s v="GENERAL"/>
    <x v="2"/>
    <x v="0"/>
    <s v="Tinyiko Shibambo"/>
  </r>
  <r>
    <x v="128"/>
    <x v="3"/>
    <x v="0"/>
    <s v="Mokhine Moimane"/>
    <s v="General Support"/>
    <s v="ITHALA DEVELOPMENT FINANCE CORPORATION LTD"/>
    <x v="1"/>
    <x v="7"/>
    <x v="0"/>
    <x v="1"/>
    <m/>
    <s v="Links - Tier 1"/>
    <s v="Tsheko Masote"/>
    <d v="2023-03-05T23:30:27"/>
    <x v="125"/>
    <d v="2023-03-06T00:13:00"/>
    <d v="2023-03-06T00:14:47"/>
    <s v="TES_Link"/>
    <s v="Microwave"/>
    <x v="0"/>
    <s v="TES_Managed Networks"/>
    <s v="Access Service"/>
    <s v="TES_Link"/>
    <x v="6"/>
    <x v="0"/>
    <x v="4"/>
    <x v="0"/>
    <x v="0"/>
    <s v="IRIS Notification: MISMATCH 12ax2yzn-wrl-8 down…"/>
    <n v="43.2"/>
    <n v="43.2"/>
    <x v="7"/>
    <m/>
    <m/>
    <s v="GENERAL"/>
    <x v="0"/>
    <x v="0"/>
    <s v="Tinyiko Shibambo"/>
  </r>
  <r>
    <x v="129"/>
    <x v="3"/>
    <x v="0"/>
    <s v="Thozie Lurafu"/>
    <s v="General Support"/>
    <s v="ITHALA DEVELOPMENT FINANCE CORPORATION LTD"/>
    <x v="1"/>
    <x v="7"/>
    <x v="0"/>
    <x v="1"/>
    <m/>
    <s v="Links - Tier 1"/>
    <s v="Paul De Klerk"/>
    <d v="2023-03-06T15:27:23"/>
    <x v="126"/>
    <d v="2023-03-06T16:21:45"/>
    <d v="2023-03-06T16:21:45"/>
    <s v="TES_Link"/>
    <s v="Fibre"/>
    <x v="0"/>
    <s v="TES_Managed Networks"/>
    <s v="Access Service"/>
    <s v="TES_Link"/>
    <x v="6"/>
    <x v="0"/>
    <x v="4"/>
    <x v="0"/>
    <x v="0"/>
    <s v="IRIS Notification: MISMATCH 12ax2yzn-wrl-8 down…"/>
    <n v="57.6"/>
    <n v="57.6"/>
    <x v="47"/>
    <m/>
    <m/>
    <s v="GENERAL"/>
    <x v="0"/>
    <x v="0"/>
    <s v="Tinyiko Shibambo"/>
  </r>
  <r>
    <x v="130"/>
    <x v="3"/>
    <x v="0"/>
    <s v="Mokhine Moimane"/>
    <s v="General Support"/>
    <s v="ITHALA DEVELOPMENT FINANCE CORPORATION LTD"/>
    <x v="1"/>
    <x v="7"/>
    <x v="0"/>
    <x v="1"/>
    <m/>
    <s v="Links - Tier 1"/>
    <s v="Tsheko Masote"/>
    <d v="2023-03-06T23:23:54"/>
    <x v="127"/>
    <d v="2023-03-07T01:21:07"/>
    <d v="2023-03-07T01:25:56"/>
    <s v="TES_Link"/>
    <s v="Microwave"/>
    <x v="0"/>
    <s v="TES_Managed Networks"/>
    <s v="Access Service"/>
    <s v="TES_Link"/>
    <x v="6"/>
    <x v="0"/>
    <x v="4"/>
    <x v="0"/>
    <x v="0"/>
    <s v="IRIS Notification: MISMATCH 12ax2yzn-wrl-8 down…"/>
    <n v="115.2"/>
    <n v="115.2"/>
    <x v="7"/>
    <m/>
    <m/>
    <s v="GENERAL"/>
    <x v="0"/>
    <x v="0"/>
    <s v="Tinyiko Shibambo"/>
  </r>
  <r>
    <x v="131"/>
    <x v="3"/>
    <x v="0"/>
    <s v="Dineo Machinene"/>
    <s v="General Support"/>
    <s v="ITHALA DEVELOPMENT FINANCE CORPORATION LTD"/>
    <x v="1"/>
    <x v="7"/>
    <x v="0"/>
    <x v="1"/>
    <m/>
    <s v="Links - Tier 1"/>
    <s v="Kutlwano Masinga"/>
    <d v="2023-03-07T15:26:57"/>
    <x v="128"/>
    <d v="2023-03-07T21:26:41"/>
    <d v="2023-03-07T21:29:11"/>
    <s v="TES_Link"/>
    <s v="Network"/>
    <x v="0"/>
    <s v="TES_Managed Networks"/>
    <s v="Access Service"/>
    <s v="TES_Link"/>
    <x v="6"/>
    <x v="0"/>
    <x v="4"/>
    <x v="0"/>
    <x v="0"/>
    <s v="IRIS Notification: MISMATCH 12ax2yzn-wrl-8 down…"/>
    <n v="360"/>
    <n v="360"/>
    <x v="48"/>
    <m/>
    <m/>
    <s v="GENERAL"/>
    <x v="0"/>
    <x v="0"/>
    <s v="Tinyiko Shibambo"/>
  </r>
  <r>
    <x v="132"/>
    <x v="2"/>
    <x v="0"/>
    <s v="Caiphas Saasa"/>
    <s v="General Support"/>
    <s v="ITHALA DEVELOPMENT FINANCE CORPORATION LTD"/>
    <x v="1"/>
    <x v="7"/>
    <x v="0"/>
    <x v="1"/>
    <m/>
    <s v="Links - Tier 1"/>
    <s v="Kutlwano Masinga"/>
    <d v="2023-03-07T19:25:28"/>
    <x v="129"/>
    <d v="2023-03-07T21:26:16"/>
    <d v="2023-03-07T21:27:23"/>
    <s v="TES_Link"/>
    <s v="Microwave PTP"/>
    <x v="0"/>
    <s v="TES_Managed Networks"/>
    <s v="Access Service"/>
    <s v="TES_Link"/>
    <x v="6"/>
    <x v="0"/>
    <x v="4"/>
    <x v="0"/>
    <x v="0"/>
    <s v="IRIS Notification: MISMATCH 1-2ax2yzn-wrl-7p down…"/>
    <n v="115.2"/>
    <n v="115.2"/>
    <x v="7"/>
    <m/>
    <m/>
    <s v="GENERAL"/>
    <x v="0"/>
    <x v="0"/>
    <s v="Tinyiko Shibambo"/>
  </r>
  <r>
    <x v="133"/>
    <x v="3"/>
    <x v="0"/>
    <s v="Raul Arendse"/>
    <s v="General Support"/>
    <s v="ITHALA DEVELOPMENT FINANCE CORPORATION LTD"/>
    <x v="1"/>
    <x v="7"/>
    <x v="0"/>
    <x v="1"/>
    <m/>
    <s v="Links - Tier 1"/>
    <s v="Mboniseni Cele"/>
    <d v="2023-03-07T23:22:23"/>
    <x v="130"/>
    <d v="2023-03-07T23:59:01"/>
    <d v="2023-03-07T23:59:41"/>
    <s v="TES_Link"/>
    <s v="Microwave PTP"/>
    <x v="0"/>
    <s v="TES_Managed Networks"/>
    <s v="Access Service"/>
    <s v="TES_Link"/>
    <x v="6"/>
    <x v="0"/>
    <x v="4"/>
    <x v="0"/>
    <x v="0"/>
    <s v="IRIS Notification: MISMATCH 12ax2yzn-wrl-8 down…"/>
    <n v="28.8"/>
    <n v="28.8"/>
    <x v="7"/>
    <m/>
    <m/>
    <s v="GENERAL"/>
    <x v="2"/>
    <x v="0"/>
    <s v="Tinyiko Shibambo"/>
  </r>
  <r>
    <x v="134"/>
    <x v="3"/>
    <x v="0"/>
    <s v="Dineo Machinene"/>
    <s v="General Support"/>
    <s v="ITHALA DEVELOPMENT FINANCE CORPORATION LTD"/>
    <x v="1"/>
    <x v="7"/>
    <x v="0"/>
    <x v="1"/>
    <m/>
    <s v="Links - Tier 1"/>
    <s v="Jameel Patel"/>
    <d v="2023-03-08T15:37:03"/>
    <x v="131"/>
    <d v="2023-03-08T17:47:43"/>
    <d v="2023-03-08T17:48:19"/>
    <s v="TES_Link"/>
    <s v="Network"/>
    <x v="0"/>
    <s v="TES_Managed Networks"/>
    <s v="Access Service"/>
    <s v="TES_Link"/>
    <x v="6"/>
    <x v="0"/>
    <x v="4"/>
    <x v="0"/>
    <x v="0"/>
    <s v="IRIS Notification: MISMATCH 12ax2yzn-wrl-8 down…"/>
    <n v="115.2"/>
    <n v="115.2"/>
    <x v="49"/>
    <m/>
    <m/>
    <s v="GENERAL"/>
    <x v="0"/>
    <x v="0"/>
    <s v="Tinyiko Shibambo"/>
  </r>
  <r>
    <x v="135"/>
    <x v="3"/>
    <x v="0"/>
    <s v="Raul Arendse"/>
    <s v="General Support"/>
    <s v="ITHALA DEVELOPMENT FINANCE CORPORATION LTD"/>
    <x v="1"/>
    <x v="7"/>
    <x v="0"/>
    <x v="1"/>
    <m/>
    <s v="Links - Tier 1"/>
    <s v="Paul De Klerk"/>
    <d v="2023-03-08T23:31:06"/>
    <x v="132"/>
    <d v="2023-03-09T00:44:06"/>
    <d v="2023-03-09T00:44:06"/>
    <s v="TES_Link"/>
    <s v="Fibre"/>
    <x v="0"/>
    <s v="TES_Managed Networks"/>
    <s v="Access Service"/>
    <s v="TES_Link"/>
    <x v="6"/>
    <x v="0"/>
    <x v="4"/>
    <x v="0"/>
    <x v="0"/>
    <s v="IRIS Notification: MISMATCH 12ax2yzn-wrl-8 down…"/>
    <n v="57.6"/>
    <n v="57.6"/>
    <x v="7"/>
    <m/>
    <m/>
    <s v="GENERAL"/>
    <x v="2"/>
    <x v="0"/>
    <s v="Tinyiko Shibambo"/>
  </r>
  <r>
    <x v="136"/>
    <x v="6"/>
    <x v="0"/>
    <s v="Rina Makhaga"/>
    <s v="General Support"/>
    <s v="ITHALA DEVELOPMENT FINANCE CORPORATION LTD"/>
    <x v="18"/>
    <x v="37"/>
    <x v="0"/>
    <x v="0"/>
    <m/>
    <s v="Links - Tier 1"/>
    <s v="Tumelo Lekgetho"/>
    <d v="2023-03-09T14:08:26"/>
    <x v="133"/>
    <d v="2023-03-09T16:40:25"/>
    <d v="2023-03-09T19:41:37"/>
    <s v="TES_Link"/>
    <s v="Microwave PTP"/>
    <x v="0"/>
    <s v="TES_Managed Networks"/>
    <s v="Access Service"/>
    <s v="TES_Link"/>
    <x v="19"/>
    <x v="0"/>
    <x v="0"/>
    <x v="0"/>
    <x v="0"/>
    <s v="Longmarket is testing down - E14957"/>
    <n v="331.2"/>
    <n v="158.4"/>
    <x v="8"/>
    <s v="NWG TES"/>
    <s v="MTN BUSINESS"/>
    <s v="GENERAL"/>
    <x v="0"/>
    <x v="0"/>
    <s v="Tinyiko Shibambo"/>
  </r>
  <r>
    <x v="137"/>
    <x v="6"/>
    <x v="0"/>
    <s v="Rina Makhaga"/>
    <s v="General Support"/>
    <s v="ITHALA DEVELOPMENT FINANCE CORPORATION LTD"/>
    <x v="1"/>
    <x v="38"/>
    <x v="0"/>
    <x v="0"/>
    <m/>
    <s v="Links - Tier 1"/>
    <s v="Ntombi Mahasela"/>
    <d v="2023-03-10T08:38:21"/>
    <x v="134"/>
    <d v="2023-03-10T19:21:53"/>
    <d v="2023-03-10T19:21:53"/>
    <s v="TES_Link"/>
    <s v="Microwave PTP"/>
    <x v="0"/>
    <s v="TES_Managed Networks"/>
    <s v="Access Service"/>
    <s v="TES_Link"/>
    <x v="20"/>
    <x v="0"/>
    <x v="2"/>
    <x v="0"/>
    <x v="0"/>
    <s v="Longmarket PMB (E14957) down since 8pm - 09/03/2023"/>
    <n v="648"/>
    <n v="648"/>
    <x v="50"/>
    <m/>
    <m/>
    <s v="GENERAL"/>
    <x v="0"/>
    <x v="0"/>
    <s v="Tinyiko Shibambo"/>
  </r>
  <r>
    <x v="138"/>
    <x v="4"/>
    <x v="0"/>
    <s v="Rina Makhaga"/>
    <s v="General Support"/>
    <s v="ITHALA DEVELOPMENT FINANCE CORPORATION LTD"/>
    <x v="19"/>
    <x v="39"/>
    <x v="0"/>
    <x v="0"/>
    <m/>
    <s v="Links - Tier 1"/>
    <s v="Elvis Masopha"/>
    <d v="2023-03-10T10:42:50"/>
    <x v="135"/>
    <d v="2023-03-15T00:02:20"/>
    <d v="2023-03-15T00:56:58"/>
    <s v="TES_Link"/>
    <s v="Microwave PTP"/>
    <x v="0"/>
    <s v="TES_Managed Networks"/>
    <s v="Access Service"/>
    <s v="TES_Link"/>
    <x v="0"/>
    <x v="0"/>
    <x v="0"/>
    <x v="0"/>
    <x v="0"/>
    <s v="Ithala Trade Centre - Down (E14625)"/>
    <n v="6609.6"/>
    <n v="6566.4"/>
    <x v="51"/>
    <s v="NWG TES"/>
    <s v="MTN BUSINESS"/>
    <s v="GENERAL"/>
    <x v="1"/>
    <x v="0"/>
    <s v="Tinyiko Shibambo"/>
  </r>
  <r>
    <x v="139"/>
    <x v="5"/>
    <x v="0"/>
    <s v="Rina Makhaga"/>
    <s v="General Support"/>
    <s v="ITHALA DEVELOPMENT FINANCE CORPORATION LTD"/>
    <x v="1"/>
    <x v="40"/>
    <x v="0"/>
    <x v="0"/>
    <m/>
    <s v="Links - Tier 1"/>
    <s v="Elvis Masopha"/>
    <d v="2023-03-10T10:47:33"/>
    <x v="136"/>
    <d v="2023-03-10T16:30:35"/>
    <d v="2023-03-10T18:27:11"/>
    <s v="TES_Link"/>
    <s v="Microwave PMP"/>
    <x v="0"/>
    <s v="TES_Managed Networks"/>
    <s v="Access Service"/>
    <s v="TES_Link"/>
    <x v="21"/>
    <x v="0"/>
    <x v="6"/>
    <x v="0"/>
    <x v="0"/>
    <s v="Ithala Ezakheni  - Down (E14617)"/>
    <n v="460.8"/>
    <n v="345.6"/>
    <x v="52"/>
    <m/>
    <m/>
    <s v="GENERAL"/>
    <x v="0"/>
    <x v="0"/>
    <s v="Tinyiko Shibambo"/>
  </r>
  <r>
    <x v="140"/>
    <x v="3"/>
    <x v="0"/>
    <s v="Busisiwe Shasha"/>
    <s v="General Support"/>
    <s v="ITHALA DEVELOPMENT FINANCE CORPORATION LTD"/>
    <x v="1"/>
    <x v="41"/>
    <x v="0"/>
    <x v="0"/>
    <m/>
    <s v="Links - Tier 1"/>
    <s v="Elvis Masopha"/>
    <d v="2023-03-10T10:55:08"/>
    <x v="137"/>
    <d v="2023-03-10T16:45:54"/>
    <d v="2023-03-10T16:49:23"/>
    <s v="TES_Link"/>
    <s v="Microwave PTP"/>
    <x v="0"/>
    <s v="TES_Managed Networks"/>
    <s v="Access Service"/>
    <s v="TES_Link"/>
    <x v="17"/>
    <x v="0"/>
    <x v="5"/>
    <x v="0"/>
    <x v="0"/>
    <s v="RE: Ithala Madadei  - Down (E14624)"/>
    <n v="360"/>
    <n v="345.6"/>
    <x v="53"/>
    <m/>
    <m/>
    <s v="GENERAL"/>
    <x v="3"/>
    <x v="0"/>
    <s v="Tinyiko Shibambo"/>
  </r>
  <r>
    <x v="141"/>
    <x v="3"/>
    <x v="0"/>
    <s v="Pretty Mogashwa"/>
    <s v="General Support"/>
    <s v="ITHALA DEVELOPMENT FINANCE CORPORATION LTD"/>
    <x v="1"/>
    <x v="7"/>
    <x v="0"/>
    <x v="1"/>
    <m/>
    <s v="Links - Tier 1"/>
    <s v="Tsheko Masote"/>
    <d v="2023-03-11T05:20:36"/>
    <x v="138"/>
    <d v="2023-03-11T06:22:08"/>
    <d v="2023-03-11T06:28:12"/>
    <s v="TES_Link"/>
    <s v="Microwave"/>
    <x v="0"/>
    <s v="TES_Managed Networks"/>
    <s v="Access Service"/>
    <s v="TES_Link"/>
    <x v="6"/>
    <x v="0"/>
    <x v="4"/>
    <x v="0"/>
    <x v="0"/>
    <s v="IRIS Notification: MISMATCH 12ax2yzn-wrl-8 down…"/>
    <n v="72"/>
    <n v="57.6"/>
    <x v="7"/>
    <m/>
    <m/>
    <s v="GENERAL"/>
    <x v="0"/>
    <x v="0"/>
    <s v="Tinyiko Shibambo"/>
  </r>
  <r>
    <x v="142"/>
    <x v="3"/>
    <x v="0"/>
    <s v="Nkhensani Chauke"/>
    <s v="General Support"/>
    <s v="ITHALA DEVELOPMENT FINANCE CORPORATION LTD"/>
    <x v="1"/>
    <x v="7"/>
    <x v="0"/>
    <x v="1"/>
    <m/>
    <s v="Links - Tier 1"/>
    <s v="Elvis Masopha"/>
    <d v="2023-03-11T21:23:31"/>
    <x v="139"/>
    <d v="2023-03-11T22:53:51"/>
    <d v="2023-03-11T22:54:01"/>
    <s v="TES_Link"/>
    <s v="Network"/>
    <x v="0"/>
    <s v="TES_Managed Networks"/>
    <s v="Access Service"/>
    <s v="TES_Link"/>
    <x v="0"/>
    <x v="0"/>
    <x v="0"/>
    <x v="0"/>
    <x v="0"/>
    <s v="IRIS Notification: MISMATCH 12ax2yzn-wrl-8 down…"/>
    <n v="86.4"/>
    <n v="86.4"/>
    <x v="7"/>
    <m/>
    <m/>
    <s v="GENERAL"/>
    <x v="0"/>
    <x v="0"/>
    <s v="Tinyiko Shibambo"/>
  </r>
  <r>
    <x v="143"/>
    <x v="3"/>
    <x v="0"/>
    <s v="Thozie Lurafu"/>
    <s v="General Support"/>
    <s v="ITHALA DEVELOPMENT FINANCE CORPORATION LTD"/>
    <x v="1"/>
    <x v="7"/>
    <x v="0"/>
    <x v="1"/>
    <m/>
    <s v="Links - Tier 1"/>
    <s v="Rirhandzu Baloyi"/>
    <d v="2023-03-13T11:37:52"/>
    <x v="140"/>
    <d v="2023-03-13T13:02:51"/>
    <d v="2023-03-13T13:03:19"/>
    <s v="TES_Link"/>
    <s v="Microwave"/>
    <x v="0"/>
    <s v="TES_Managed Networks"/>
    <s v="Managed Service"/>
    <s v="TES_Link"/>
    <x v="6"/>
    <x v="0"/>
    <x v="4"/>
    <x v="1"/>
    <x v="0"/>
    <s v="IRIS Notification: MISMATCH 12ax2yzn-wrl-8 down…"/>
    <n v="72"/>
    <n v="72"/>
    <x v="54"/>
    <m/>
    <m/>
    <s v="GENERAL"/>
    <x v="0"/>
    <x v="0"/>
    <s v="Tinyiko Shibambo"/>
  </r>
  <r>
    <x v="144"/>
    <x v="2"/>
    <x v="0"/>
    <s v="Rina Makhaga"/>
    <s v="General Support"/>
    <s v="ITHALA DEVELOPMENT FINANCE CORPORATION LTD"/>
    <x v="1"/>
    <x v="7"/>
    <x v="0"/>
    <x v="1"/>
    <m/>
    <s v="Links - Tier 1"/>
    <s v="Clifford De Vries"/>
    <d v="2023-03-13T19:04:02"/>
    <x v="141"/>
    <d v="2023-03-13T21:06:16"/>
    <d v="2023-03-13T23:17:12"/>
    <s v="TES_Link"/>
    <s v="Network"/>
    <x v="0"/>
    <s v="TES_Managed Networks"/>
    <s v="Access Service"/>
    <s v="TES_Link"/>
    <x v="3"/>
    <x v="0"/>
    <x v="0"/>
    <x v="0"/>
    <x v="0"/>
    <s v="IRIS Notification: MISMATCH 1-2ax2yzn-wrl-7p down…"/>
    <n v="244.8"/>
    <n v="115.2"/>
    <x v="7"/>
    <m/>
    <m/>
    <s v="GENERAL"/>
    <x v="0"/>
    <x v="0"/>
    <s v="Tinyiko Shibambo"/>
  </r>
  <r>
    <x v="145"/>
    <x v="3"/>
    <x v="0"/>
    <s v="Rina Makhaga"/>
    <s v="General Support"/>
    <s v="ITHALA DEVELOPMENT FINANCE CORPORATION LTD"/>
    <x v="1"/>
    <x v="7"/>
    <x v="0"/>
    <x v="1"/>
    <m/>
    <s v="Links - Tier 1"/>
    <s v="Clifford De Vries"/>
    <d v="2023-03-13T19:31:37"/>
    <x v="142"/>
    <d v="2023-03-13T21:06:09"/>
    <d v="2023-03-13T23:17:52"/>
    <s v="TES_Link"/>
    <s v="Network"/>
    <x v="0"/>
    <s v="TES_Managed Networks"/>
    <s v="Access Service"/>
    <s v="TES_Link"/>
    <x v="3"/>
    <x v="0"/>
    <x v="0"/>
    <x v="0"/>
    <x v="0"/>
    <s v="IRIS Notification: MISMATCH 12ax2yzn-wrl-8 down…"/>
    <n v="216"/>
    <n v="86.4"/>
    <x v="7"/>
    <m/>
    <m/>
    <s v="GENERAL"/>
    <x v="0"/>
    <x v="0"/>
    <s v="Tinyiko Shibambo"/>
  </r>
  <r>
    <x v="146"/>
    <x v="3"/>
    <x v="0"/>
    <s v="Thozie Lurafu"/>
    <s v="General Support"/>
    <s v="ITHALA DEVELOPMENT FINANCE CORPORATION LTD"/>
    <x v="1"/>
    <x v="7"/>
    <x v="0"/>
    <x v="1"/>
    <m/>
    <s v="Links - Tier 1"/>
    <s v="Paul De Klerk"/>
    <d v="2023-03-14T11:27:01"/>
    <x v="143"/>
    <d v="2023-03-14T13:15:51"/>
    <d v="2023-03-14T13:15:51"/>
    <s v="TES_Link"/>
    <s v="Fibre"/>
    <x v="0"/>
    <s v="TES_Managed Networks"/>
    <s v="Access Service"/>
    <s v="TES_Link"/>
    <x v="6"/>
    <x v="0"/>
    <x v="4"/>
    <x v="0"/>
    <x v="0"/>
    <s v="IRIS Notification: MISMATCH 12ax2yzn-wrl-8 down…"/>
    <n v="100.8"/>
    <n v="100.8"/>
    <x v="55"/>
    <m/>
    <m/>
    <s v="GENERAL"/>
    <x v="0"/>
    <x v="0"/>
    <s v="Tinyiko Shibambo"/>
  </r>
  <r>
    <x v="147"/>
    <x v="3"/>
    <x v="0"/>
    <s v="Mfundo Mphati"/>
    <s v="General Support"/>
    <s v="ITHALA DEVELOPMENT FINANCE CORPORATION LTD"/>
    <x v="1"/>
    <x v="7"/>
    <x v="0"/>
    <x v="1"/>
    <m/>
    <s v="Links - Tier 1"/>
    <s v="Elvis Masopha"/>
    <d v="2023-03-15T03:28:13"/>
    <x v="144"/>
    <d v="2023-03-15T04:35:53"/>
    <d v="2023-03-15T04:36:23"/>
    <s v="TES_Link"/>
    <s v="Microwave PTP"/>
    <x v="0"/>
    <s v="TES_Managed Networks"/>
    <s v="Access Service"/>
    <s v="TES_Link"/>
    <x v="3"/>
    <x v="0"/>
    <x v="0"/>
    <x v="0"/>
    <x v="0"/>
    <s v="IRIS Notification: MISMATCH 12ax2yzn-wrl-8 down…"/>
    <n v="72"/>
    <n v="72"/>
    <x v="7"/>
    <m/>
    <m/>
    <s v="GENERAL"/>
    <x v="0"/>
    <x v="0"/>
    <s v="Tinyiko Shibambo"/>
  </r>
  <r>
    <x v="148"/>
    <x v="3"/>
    <x v="0"/>
    <s v="Kagiso Moeng"/>
    <s v="General Support"/>
    <s v="ITHALA DEVELOPMENT FINANCE CORPORATION LTD"/>
    <x v="1"/>
    <x v="7"/>
    <x v="0"/>
    <x v="1"/>
    <m/>
    <s v="Links - Tier 1"/>
    <s v="Paul De Klerk"/>
    <d v="2023-03-15T19:26:27"/>
    <x v="145"/>
    <d v="2023-03-15T20:55:55"/>
    <d v="2023-03-15T20:55:55"/>
    <s v="TES_Link"/>
    <s v="Fibre"/>
    <x v="0"/>
    <s v="TES_Managed Networks"/>
    <s v="Access Service"/>
    <s v="TES_Link"/>
    <x v="6"/>
    <x v="0"/>
    <x v="4"/>
    <x v="0"/>
    <x v="0"/>
    <s v="IRIS Notification: MISMATCH 12ax2yzn-wrl-8 down…"/>
    <n v="86.4"/>
    <n v="86.4"/>
    <x v="7"/>
    <m/>
    <m/>
    <s v="GENERAL"/>
    <x v="0"/>
    <x v="0"/>
    <s v="Tinyiko Shibambo"/>
  </r>
  <r>
    <x v="149"/>
    <x v="3"/>
    <x v="0"/>
    <s v="Mokhine Moimane"/>
    <s v="General Support"/>
    <s v="ITHALA DEVELOPMENT FINANCE CORPORATION LTD"/>
    <x v="1"/>
    <x v="7"/>
    <x v="0"/>
    <x v="1"/>
    <m/>
    <s v="Links - Tier 1"/>
    <s v="Tsheko Masote"/>
    <d v="2023-03-16T03:23:38"/>
    <x v="146"/>
    <d v="2023-03-16T05:50:39"/>
    <d v="2023-03-16T06:18:35"/>
    <s v="TES_Link"/>
    <s v="Microwave"/>
    <x v="0"/>
    <s v="TES_Managed Networks"/>
    <s v="Access Service"/>
    <s v="TES_Link"/>
    <x v="6"/>
    <x v="0"/>
    <x v="4"/>
    <x v="0"/>
    <x v="0"/>
    <s v="IRIS Notification: MISMATCH 12ax2yzn-wrl-8 down…"/>
    <n v="172.8"/>
    <n v="144"/>
    <x v="7"/>
    <m/>
    <m/>
    <s v="GENERAL"/>
    <x v="0"/>
    <x v="0"/>
    <s v="Tinyiko Shibambo"/>
  </r>
  <r>
    <x v="150"/>
    <x v="6"/>
    <x v="0"/>
    <s v="Thozie Lurafu"/>
    <s v="General Support"/>
    <s v="ITHALA DEVELOPMENT FINANCE CORPORATION LTD"/>
    <x v="20"/>
    <x v="42"/>
    <x v="0"/>
    <x v="0"/>
    <m/>
    <s v="Links - Tier 1"/>
    <s v="Tumelo Lekgetho"/>
    <d v="2023-03-16T08:05:24"/>
    <x v="147"/>
    <d v="2023-03-20T06:26:18"/>
    <d v="2023-03-20T09:48:04"/>
    <s v="TES_Link"/>
    <s v="Microwave PTP"/>
    <x v="0"/>
    <s v="TES_Managed Networks"/>
    <s v="Access Service"/>
    <s v="TES_Link"/>
    <x v="19"/>
    <x v="0"/>
    <x v="0"/>
    <x v="0"/>
    <x v="0"/>
    <s v="Ithala PMB Longmarket (E14957) down"/>
    <n v="5860.8"/>
    <n v="5659.2"/>
    <x v="56"/>
    <s v="NWG TES"/>
    <s v="MTN BUSINESS"/>
    <s v="GENERAL"/>
    <x v="3"/>
    <x v="0"/>
    <s v="Tinyiko Shibambo"/>
  </r>
  <r>
    <x v="151"/>
    <x v="3"/>
    <x v="0"/>
    <s v="Dineo Machinene"/>
    <s v="General Support"/>
    <s v="ITHALA DEVELOPMENT FINANCE CORPORATION LTD"/>
    <x v="1"/>
    <x v="7"/>
    <x v="0"/>
    <x v="1"/>
    <m/>
    <s v="Links - Tier 1"/>
    <s v="Mboniseni Cele"/>
    <d v="2023-03-16T11:23:40"/>
    <x v="148"/>
    <d v="2023-03-16T14:17:29"/>
    <d v="2023-03-16T14:21:22"/>
    <s v="TES_Link"/>
    <s v="Microwave"/>
    <x v="0"/>
    <s v="TES_Managed Networks"/>
    <s v="Access Service"/>
    <s v="TES_Link"/>
    <x v="6"/>
    <x v="0"/>
    <x v="4"/>
    <x v="0"/>
    <x v="0"/>
    <s v="IRIS Notification: MISMATCH 12ax2yzn-wrl-8 down…"/>
    <n v="172.8"/>
    <n v="172.8"/>
    <x v="57"/>
    <m/>
    <m/>
    <s v="GENERAL"/>
    <x v="0"/>
    <x v="0"/>
    <s v="Tinyiko Shibambo"/>
  </r>
  <r>
    <x v="152"/>
    <x v="6"/>
    <x v="0"/>
    <s v="Rina Makhaga"/>
    <s v="General Support"/>
    <s v="ITHALA DEVELOPMENT FINANCE CORPORATION LTD"/>
    <x v="1"/>
    <x v="7"/>
    <x v="0"/>
    <x v="1"/>
    <m/>
    <s v="Links - Tier 1"/>
    <s v="Rirhandzu Baloyi"/>
    <d v="2023-03-16T18:20:44"/>
    <x v="149"/>
    <d v="2023-03-16T19:07:36"/>
    <d v="2023-03-16T19:08:08"/>
    <s v="TES_Link"/>
    <s v="Microwave"/>
    <x v="0"/>
    <s v="TES_Managed Networks"/>
    <s v="Managed Service"/>
    <s v="TES_Link"/>
    <x v="6"/>
    <x v="0"/>
    <x v="4"/>
    <x v="1"/>
    <x v="0"/>
    <s v="IRIS Notification: MISMATCH 1-2ax2yzn-wrl-5vp down…"/>
    <n v="43.2"/>
    <n v="43.2"/>
    <x v="7"/>
    <m/>
    <m/>
    <s v="GENERAL"/>
    <x v="0"/>
    <x v="0"/>
    <s v="Tinyiko Shibambo"/>
  </r>
  <r>
    <x v="153"/>
    <x v="6"/>
    <x v="0"/>
    <s v="Rina Makhaga"/>
    <s v="General Support"/>
    <s v="ITHALA DEVELOPMENT FINANCE CORPORATION LTD"/>
    <x v="1"/>
    <x v="7"/>
    <x v="0"/>
    <x v="1"/>
    <m/>
    <s v="Links - Tier 1"/>
    <s v="Rirhandzu Baloyi"/>
    <d v="2023-03-16T18:26:54"/>
    <x v="150"/>
    <d v="2023-03-16T19:07:34"/>
    <d v="2023-03-16T19:08:07"/>
    <s v="TES_Link"/>
    <s v="Microwave"/>
    <x v="0"/>
    <s v="TES_Managed Networks"/>
    <s v="Managed Service"/>
    <s v="TES_Link"/>
    <x v="6"/>
    <x v="0"/>
    <x v="4"/>
    <x v="1"/>
    <x v="0"/>
    <s v="IRIS Notification: MISMATCH 12ax2yzn-fbr-13 down…"/>
    <n v="43.2"/>
    <n v="43.2"/>
    <x v="7"/>
    <m/>
    <m/>
    <s v="GENERAL"/>
    <x v="0"/>
    <x v="0"/>
    <s v="Tinyiko Shibambo"/>
  </r>
  <r>
    <x v="154"/>
    <x v="3"/>
    <x v="0"/>
    <s v="Thozie Lurafu"/>
    <s v="General Support"/>
    <s v="ITHALA DEVELOPMENT FINANCE CORPORATION LTD"/>
    <x v="21"/>
    <x v="43"/>
    <x v="0"/>
    <x v="0"/>
    <m/>
    <s v="Links - Tier 1"/>
    <s v="Jameel Patel"/>
    <d v="2023-03-20T12:31:19"/>
    <x v="151"/>
    <d v="2023-04-12T16:38:46"/>
    <d v="2023-04-13T13:56:40"/>
    <s v="TES_Link"/>
    <s v="Microwave PTP"/>
    <x v="0"/>
    <s v="TES_Managed Networks"/>
    <s v="Access Service"/>
    <s v="TES_Link"/>
    <x v="22"/>
    <x v="1"/>
    <x v="1"/>
    <x v="0"/>
    <x v="1"/>
    <s v="Ithala IDFC_Ithala Madadeni Industrial Estate Link is down - E14624"/>
    <n v="34646.400000000001"/>
    <n v="33364.800000000003"/>
    <x v="58"/>
    <s v="NWG TES"/>
    <s v="MTN BUSINESS"/>
    <s v="GENERAL"/>
    <x v="3"/>
    <x v="0"/>
    <s v="Tinyiko Shibambo"/>
  </r>
  <r>
    <x v="155"/>
    <x v="1"/>
    <x v="0"/>
    <s v="Thozie Lurafu"/>
    <s v="General Support"/>
    <s v="ITHALA DEVELOPMENT FINANCE CORPORATION LTD"/>
    <x v="22"/>
    <x v="44"/>
    <x v="0"/>
    <x v="0"/>
    <m/>
    <s v="Links - Tier 1"/>
    <s v="Jameel Patel"/>
    <d v="2023-03-20T12:33:52"/>
    <x v="152"/>
    <d v="2023-03-25T05:53:30"/>
    <d v="2023-03-25T05:53:39"/>
    <s v="TES_Link"/>
    <s v="Microwave PMP"/>
    <x v="6"/>
    <s v="TES_Managed Networks"/>
    <s v="Access Service"/>
    <s v="TES_Link"/>
    <x v="7"/>
    <x v="0"/>
    <x v="0"/>
    <x v="0"/>
    <x v="0"/>
    <s v="Power Centre Primary Link is dropping packets - E14618"/>
    <n v="6796.8"/>
    <n v="6796.8"/>
    <x v="59"/>
    <s v="NWG TES"/>
    <s v="MTN BUSINESS"/>
    <s v="GENERAL"/>
    <x v="0"/>
    <x v="0"/>
    <s v="Tinyiko Shibambo"/>
  </r>
  <r>
    <x v="156"/>
    <x v="2"/>
    <x v="0"/>
    <s v="Dineo Machinene"/>
    <s v="General Support"/>
    <s v="ITHALA DEVELOPMENT FINANCE CORPORATION LTD"/>
    <x v="1"/>
    <x v="45"/>
    <x v="0"/>
    <x v="0"/>
    <m/>
    <s v="Links - Tier 1"/>
    <s v="Kgaugelo Mosomane"/>
    <d v="2023-03-22T08:20:29"/>
    <x v="153"/>
    <d v="2023-03-22T08:41:35"/>
    <d v="2023-03-22T08:41:42"/>
    <s v="TES_Link"/>
    <s v="Microwave PTP"/>
    <x v="0"/>
    <s v="TES_Managed Networks"/>
    <s v="Access Service"/>
    <s v="TES_Link"/>
    <x v="6"/>
    <x v="0"/>
    <x v="4"/>
    <x v="0"/>
    <x v="0"/>
    <s v="Ithala Bulk Buying down (E14623)"/>
    <n v="14.4"/>
    <n v="14.4"/>
    <x v="33"/>
    <m/>
    <m/>
    <s v="GENERAL"/>
    <x v="0"/>
    <x v="0"/>
    <s v="Tinyiko Shibambo"/>
  </r>
  <r>
    <x v="157"/>
    <x v="3"/>
    <x v="0"/>
    <s v="Dineo Machinene"/>
    <s v="General Support"/>
    <s v="ITHALA DEVELOPMENT FINANCE CORPORATION LTD"/>
    <x v="1"/>
    <x v="7"/>
    <x v="0"/>
    <x v="1"/>
    <m/>
    <s v="Links - Tier 1"/>
    <s v="Kutlwano Masinga"/>
    <d v="2023-03-22T15:26:56"/>
    <x v="154"/>
    <d v="2023-03-22T16:14:44"/>
    <d v="2023-03-22T16:16:06"/>
    <s v="TES_Link"/>
    <s v="Network"/>
    <x v="0"/>
    <s v="TES_Managed Networks"/>
    <s v="Access Service"/>
    <s v="TES_Link"/>
    <x v="6"/>
    <x v="0"/>
    <x v="4"/>
    <x v="0"/>
    <x v="0"/>
    <s v="IRIS Notification: MISMATCH 12ax2yzn-wrl-8 down…"/>
    <n v="43.2"/>
    <n v="43.2"/>
    <x v="60"/>
    <m/>
    <m/>
    <s v="GENERAL"/>
    <x v="0"/>
    <x v="0"/>
    <s v="Tinyiko Shibambo"/>
  </r>
  <r>
    <x v="158"/>
    <x v="0"/>
    <x v="0"/>
    <s v="Raul Arendse"/>
    <s v="General Support"/>
    <s v="ITHALA DEVELOPMENT FINANCE CORPORATION LTD"/>
    <x v="1"/>
    <x v="7"/>
    <x v="0"/>
    <x v="1"/>
    <m/>
    <s v="Links - Tier 1"/>
    <s v="Tsheko Masote"/>
    <d v="2023-03-24T15:36:09"/>
    <x v="155"/>
    <d v="2023-03-24T16:38:44"/>
    <d v="2023-03-24T16:39:11"/>
    <s v="TES_Link"/>
    <s v="Microwave"/>
    <x v="0"/>
    <s v="TES_Managed Networks"/>
    <s v="Access Service"/>
    <s v="TES_Link"/>
    <x v="6"/>
    <x v="0"/>
    <x v="4"/>
    <x v="0"/>
    <x v="0"/>
    <s v="IRIS Notification: MISMATCH 1-2ax2yzn-wrl-9vp down…"/>
    <n v="57.6"/>
    <n v="57.6"/>
    <x v="21"/>
    <m/>
    <m/>
    <s v="GENERAL"/>
    <x v="2"/>
    <x v="0"/>
    <s v="Tinyiko Shibambo"/>
  </r>
  <r>
    <x v="159"/>
    <x v="2"/>
    <x v="0"/>
    <s v="Unassigned User"/>
    <s v="General Support"/>
    <s v="ITHALA DEVELOPMENT FINANCE CORPORATION LTD"/>
    <x v="1"/>
    <x v="7"/>
    <x v="0"/>
    <x v="1"/>
    <m/>
    <s v="Links - Tier 1"/>
    <s v="Tsheko Masote"/>
    <d v="2023-03-24T15:36:04"/>
    <x v="155"/>
    <d v="2023-03-24T16:38:30"/>
    <d v="2023-03-24T16:39:05"/>
    <s v="TES_Link"/>
    <s v="Microwave"/>
    <x v="0"/>
    <s v="TES_Managed Networks"/>
    <s v="Access Service"/>
    <s v="TES_Link"/>
    <x v="6"/>
    <x v="0"/>
    <x v="4"/>
    <x v="0"/>
    <x v="0"/>
    <s v="IRIS Notification: MISMATCH 1-2ax2yzn-wrl-7vp down…"/>
    <n v="57.6"/>
    <n v="57.6"/>
    <x v="21"/>
    <m/>
    <m/>
    <s v="GENERAL"/>
    <x v="0"/>
    <x v="0"/>
    <s v="Tinyiko Shibambo"/>
  </r>
  <r>
    <x v="160"/>
    <x v="0"/>
    <x v="0"/>
    <s v="Kagiso Moeng"/>
    <s v="General Support"/>
    <s v="ITHALA DEVELOPMENT FINANCE CORPORATION LTD"/>
    <x v="1"/>
    <x v="7"/>
    <x v="0"/>
    <x v="1"/>
    <m/>
    <s v="Links - Tier 1"/>
    <s v="Tsheko Masote"/>
    <d v="2023-03-25T10:21:17"/>
    <x v="156"/>
    <d v="2023-03-25T12:10:38"/>
    <d v="2023-03-25T12:11:00"/>
    <s v="TES_Link"/>
    <s v="Microwave"/>
    <x v="0"/>
    <s v="TES_Managed Networks"/>
    <s v="Access Service"/>
    <s v="TES_Link"/>
    <x v="6"/>
    <x v="0"/>
    <x v="4"/>
    <x v="0"/>
    <x v="0"/>
    <s v="IRIS Notification: MISMATCH 1-2ax2yzn-fbr-9p down…"/>
    <n v="100.8"/>
    <n v="100.8"/>
    <x v="7"/>
    <m/>
    <m/>
    <s v="GENERAL"/>
    <x v="0"/>
    <x v="0"/>
    <s v="Tinyiko Shibambo"/>
  </r>
  <r>
    <x v="161"/>
    <x v="5"/>
    <x v="0"/>
    <s v="Kagiso Moeng"/>
    <s v="General Support"/>
    <s v="ITHALA DEVELOPMENT FINANCE CORPORATION LTD"/>
    <x v="1"/>
    <x v="7"/>
    <x v="0"/>
    <x v="1"/>
    <m/>
    <s v="Links - Tier 1"/>
    <s v="Tsheko Masote"/>
    <d v="2023-03-25T09:52:54"/>
    <x v="157"/>
    <d v="2023-03-25T10:30:05"/>
    <d v="2023-03-25T10:39:20"/>
    <s v="TES_Link"/>
    <s v="Microwave"/>
    <x v="0"/>
    <s v="TES_Managed Networks"/>
    <s v="Access Service"/>
    <s v="TES_Link"/>
    <x v="6"/>
    <x v="0"/>
    <x v="4"/>
    <x v="0"/>
    <x v="0"/>
    <s v="IRIS Notification: ALARM 1-2ax2yzn-wrl-6 down…"/>
    <n v="43.2"/>
    <n v="28.8"/>
    <x v="7"/>
    <m/>
    <m/>
    <s v="GENERAL"/>
    <x v="0"/>
    <x v="0"/>
    <s v="Tinyiko Shibambo"/>
  </r>
  <r>
    <x v="162"/>
    <x v="6"/>
    <x v="0"/>
    <s v="Rina Makhaga"/>
    <s v="General Support"/>
    <s v="ITHALA DEVELOPMENT FINANCE CORPORATION LTD"/>
    <x v="1"/>
    <x v="7"/>
    <x v="0"/>
    <x v="1"/>
    <m/>
    <s v="Links - Tier 1"/>
    <s v="Paul De Klerk"/>
    <d v="2023-03-26T18:21:55"/>
    <x v="158"/>
    <d v="2023-03-26T18:43:37"/>
    <d v="2023-03-26T18:43:37"/>
    <s v="TES_Link"/>
    <s v="Fibre"/>
    <x v="0"/>
    <s v="TES_Managed Networks"/>
    <s v="Access Service"/>
    <s v="TES_Link"/>
    <x v="6"/>
    <x v="0"/>
    <x v="4"/>
    <x v="0"/>
    <x v="0"/>
    <s v="IRIS Notification: MISMATCH 1-2ax2yzn-wrl-5vp down…"/>
    <n v="14.4"/>
    <n v="14.4"/>
    <x v="7"/>
    <m/>
    <m/>
    <s v="GENERAL"/>
    <x v="0"/>
    <x v="0"/>
    <s v="Tinyiko Shibambo"/>
  </r>
  <r>
    <x v="163"/>
    <x v="6"/>
    <x v="0"/>
    <s v="Rina Makhaga"/>
    <s v="General Support"/>
    <s v="ITHALA DEVELOPMENT FINANCE CORPORATION LTD"/>
    <x v="1"/>
    <x v="7"/>
    <x v="0"/>
    <x v="1"/>
    <m/>
    <s v="Links - Tier 1"/>
    <s v="Paul De Klerk"/>
    <d v="2023-03-26T18:23:44"/>
    <x v="159"/>
    <d v="2023-03-26T18:43:34"/>
    <d v="2023-03-26T18:43:34"/>
    <s v="TES_Link"/>
    <s v="Fibre"/>
    <x v="0"/>
    <s v="TES_Managed Networks"/>
    <s v="Access Service"/>
    <s v="TES_Link"/>
    <x v="6"/>
    <x v="0"/>
    <x v="4"/>
    <x v="0"/>
    <x v="0"/>
    <s v="IRIS Notification: MISMATCH 12ax2yzn-fbr-13 down…"/>
    <n v="14.4"/>
    <n v="14.4"/>
    <x v="7"/>
    <m/>
    <m/>
    <s v="GENERAL"/>
    <x v="0"/>
    <x v="0"/>
    <s v="Tinyiko Shibambo"/>
  </r>
  <r>
    <x v="164"/>
    <x v="4"/>
    <x v="0"/>
    <s v="Mpho Mphahlele"/>
    <s v="General Support"/>
    <s v="ITHALA DEVELOPMENT FINANCE CORPORATION LTD"/>
    <x v="1"/>
    <x v="46"/>
    <x v="0"/>
    <x v="0"/>
    <m/>
    <s v="Links - Tier 1"/>
    <s v="Mboniseni Cele"/>
    <d v="2023-03-27T11:05:14"/>
    <x v="160"/>
    <d v="2023-03-27T18:39:39"/>
    <d v="2023-03-28T15:59:01"/>
    <s v="TES_Link"/>
    <s v="Microwave PTP"/>
    <x v="0"/>
    <s v="TES_Managed Networks"/>
    <s v="Access Service"/>
    <s v="TES_Link"/>
    <x v="21"/>
    <x v="0"/>
    <x v="6"/>
    <x v="0"/>
    <x v="0"/>
    <s v="Ithala Internet Breakout dropped (E14625)"/>
    <n v="1728"/>
    <n v="460.8"/>
    <x v="61"/>
    <m/>
    <m/>
    <s v="GENERAL"/>
    <x v="0"/>
    <x v="0"/>
    <s v="Tinyiko Shibambo"/>
  </r>
  <r>
    <x v="165"/>
    <x v="0"/>
    <x v="0"/>
    <s v="Mfundo Mphati"/>
    <s v="General Support"/>
    <s v="ITHALA DEVELOPMENT FINANCE CORPORATION LTD"/>
    <x v="23"/>
    <x v="47"/>
    <x v="0"/>
    <x v="0"/>
    <m/>
    <s v="Links - Tier 1"/>
    <s v="Ntombi Mahasela"/>
    <d v="2023-03-29T07:53:23"/>
    <x v="161"/>
    <d v="2023-03-30T08:28:05"/>
    <d v="2023-03-30T08:28:13"/>
    <s v="TES_Link"/>
    <s v="Microwave PTP"/>
    <x v="0"/>
    <s v="TES_Managed Networks"/>
    <s v="Access Service"/>
    <s v="TES_Link"/>
    <x v="20"/>
    <x v="0"/>
    <x v="2"/>
    <x v="0"/>
    <x v="1"/>
    <s v="Ithala Isithebe Down - E14619"/>
    <n v="1468.8"/>
    <n v="1468.8"/>
    <x v="62"/>
    <s v="NWG TES"/>
    <s v="MTN BUSINESS"/>
    <s v="GENERAL"/>
    <x v="3"/>
    <x v="0"/>
    <s v="Tinyiko Shibambo"/>
  </r>
  <r>
    <x v="166"/>
    <x v="6"/>
    <x v="0"/>
    <s v="Rina Makhaga"/>
    <s v="General Support"/>
    <s v="ITHALA DEVELOPMENT FINANCE CORPORATION LTD"/>
    <x v="1"/>
    <x v="7"/>
    <x v="0"/>
    <x v="1"/>
    <m/>
    <s v="Links - Tier 1"/>
    <s v="Rirhandzu Baloyi"/>
    <d v="2023-03-29T02:28:58"/>
    <x v="162"/>
    <d v="2023-03-29T04:08:02"/>
    <d v="2023-03-29T04:08:40"/>
    <s v="TES_Link"/>
    <s v="Microwave"/>
    <x v="0"/>
    <s v="TES_Managed Networks"/>
    <s v="Managed Service"/>
    <s v="TES_Link"/>
    <x v="6"/>
    <x v="0"/>
    <x v="4"/>
    <x v="1"/>
    <x v="0"/>
    <s v="IRIS Notification: MISMATCH 1-2ax2yzn-wrl-5vp down…"/>
    <n v="100.8"/>
    <n v="100.8"/>
    <x v="7"/>
    <m/>
    <m/>
    <s v="GENERAL"/>
    <x v="0"/>
    <x v="0"/>
    <s v="Tinyiko Shibambo"/>
  </r>
  <r>
    <x v="167"/>
    <x v="6"/>
    <x v="0"/>
    <s v="Rina Makhaga"/>
    <s v="General Support"/>
    <s v="ITHALA DEVELOPMENT FINANCE CORPORATION LTD"/>
    <x v="1"/>
    <x v="7"/>
    <x v="0"/>
    <x v="1"/>
    <m/>
    <s v="Links - Tier 1"/>
    <s v="Rirhandzu Baloyi"/>
    <d v="2023-03-29T02:29:03"/>
    <x v="162"/>
    <d v="2023-03-29T04:07:57"/>
    <d v="2023-03-29T04:08:38"/>
    <s v="TES_Link"/>
    <s v="Microwave"/>
    <x v="0"/>
    <s v="TES_Managed Networks"/>
    <s v="Managed Service"/>
    <s v="TES_Link"/>
    <x v="6"/>
    <x v="0"/>
    <x v="4"/>
    <x v="1"/>
    <x v="0"/>
    <s v="IRIS Notification: MISMATCH 12ax2yzn-fbr-13 down…"/>
    <n v="100.8"/>
    <n v="100.8"/>
    <x v="7"/>
    <m/>
    <m/>
    <s v="GENERAL"/>
    <x v="0"/>
    <x v="0"/>
    <s v="Tinyiko Shibambo"/>
  </r>
  <r>
    <x v="168"/>
    <x v="3"/>
    <x v="0"/>
    <s v="Mpho Mphahlele"/>
    <s v="General Support"/>
    <s v="ITHALA DEVELOPMENT FINANCE CORPORATION LTD"/>
    <x v="24"/>
    <x v="48"/>
    <x v="0"/>
    <x v="0"/>
    <m/>
    <s v="Links - Tier 1"/>
    <s v="Jameel Patel"/>
    <d v="2023-04-14T08:28:18"/>
    <x v="163"/>
    <d v="2023-04-16T14:46:49"/>
    <d v="2023-04-16T14:46:56"/>
    <s v="TES_Link"/>
    <s v="Microwave PTP"/>
    <x v="6"/>
    <s v="TES_Managed Networks"/>
    <s v="Access Service"/>
    <s v="TES_Link"/>
    <x v="21"/>
    <x v="0"/>
    <x v="6"/>
    <x v="0"/>
    <x v="0"/>
    <s v="Major Packet Loss - Madadeni Secondary Link (E14624)"/>
    <n v="3254.4"/>
    <n v="3254.4"/>
    <x v="63"/>
    <s v="NWG TES"/>
    <s v="MTN BUSINESS"/>
    <s v="GENERAL"/>
    <x v="0"/>
    <x v="0"/>
    <s v="Tinyiko Shibambo"/>
  </r>
  <r>
    <x v="169"/>
    <x v="6"/>
    <x v="0"/>
    <s v="Unassigned User"/>
    <s v="General Support"/>
    <s v="ITHALA DEVELOPMENT FINANCE CORPORATION LTD"/>
    <x v="1"/>
    <x v="7"/>
    <x v="0"/>
    <x v="1"/>
    <m/>
    <s v="Links - Tier 1"/>
    <s v="Elvis Masopha"/>
    <d v="2023-04-15T02:13:55"/>
    <x v="164"/>
    <d v="2023-04-15T07:06:21"/>
    <d v="2023-04-15T07:06:21"/>
    <s v="TES_Link"/>
    <s v="Microwave PTP"/>
    <x v="0"/>
    <s v="TES_Managed Networks"/>
    <s v="Access Service"/>
    <s v="TES_Link"/>
    <x v="17"/>
    <x v="0"/>
    <x v="5"/>
    <x v="0"/>
    <x v="0"/>
    <s v="12ax2yzn-fbr-13"/>
    <n v="288"/>
    <n v="288"/>
    <x v="7"/>
    <m/>
    <m/>
    <s v="GENERAL"/>
    <x v="3"/>
    <x v="0"/>
    <s v="Tinyiko Shibambo"/>
  </r>
  <r>
    <x v="170"/>
    <x v="0"/>
    <x v="0"/>
    <s v="Dineo Machinene"/>
    <s v="General Support"/>
    <s v="ITHALA DEVELOPMENT FINANCE CORPORATION LTD"/>
    <x v="25"/>
    <x v="49"/>
    <x v="0"/>
    <x v="0"/>
    <m/>
    <s v="Links - Tier 1"/>
    <s v="Tony Matlala"/>
    <d v="2023-04-17T08:16:09"/>
    <x v="165"/>
    <d v="2023-04-24T16:28:41"/>
    <d v="2023-04-24T16:28:51"/>
    <s v="TES_Link"/>
    <s v="Fibre"/>
    <x v="0"/>
    <s v="TES_Managed Networks"/>
    <s v="Access Service"/>
    <s v="TES_Link"/>
    <x v="20"/>
    <x v="0"/>
    <x v="2"/>
    <x v="0"/>
    <x v="0"/>
    <s v="Isithebe Down (E14619)"/>
    <n v="10569.6"/>
    <n v="10569.6"/>
    <x v="64"/>
    <s v="NWG CNOC"/>
    <s v="MTN BUSINESS"/>
    <s v="GENERAL"/>
    <x v="0"/>
    <x v="0"/>
    <s v="Tinyiko Shibambo"/>
  </r>
  <r>
    <x v="171"/>
    <x v="6"/>
    <x v="0"/>
    <s v="Unassigned User"/>
    <s v="General Support"/>
    <s v="ITHALA DEVELOPMENT FINANCE CORPORATION LTD"/>
    <x v="1"/>
    <x v="7"/>
    <x v="0"/>
    <x v="1"/>
    <m/>
    <s v="Links - Tier 1"/>
    <s v="Clifford De Vries"/>
    <d v="2023-04-18T18:31:35"/>
    <x v="166"/>
    <d v="2023-04-18T19:35:54"/>
    <d v="2023-04-18T19:35:54"/>
    <s v="TES_Link"/>
    <s v="Network"/>
    <x v="0"/>
    <s v="TES_Managed Networks"/>
    <s v="Access Service"/>
    <s v="TES_Link"/>
    <x v="3"/>
    <x v="0"/>
    <x v="0"/>
    <x v="0"/>
    <x v="0"/>
    <s v="IRIS Notification: ALARM 1-2ax2yzn-wrl-5vp down"/>
    <n v="57.6"/>
    <n v="57.6"/>
    <x v="7"/>
    <m/>
    <m/>
    <s v="GENERAL"/>
    <x v="1"/>
    <x v="0"/>
    <s v="Tinyiko Shibambo"/>
  </r>
  <r>
    <x v="172"/>
    <x v="6"/>
    <x v="0"/>
    <s v="Nkhensani Chauke"/>
    <s v="General Support"/>
    <s v="ITHALA DEVELOPMENT FINANCE CORPORATION LTD"/>
    <x v="1"/>
    <x v="7"/>
    <x v="1"/>
    <x v="1"/>
    <m/>
    <s v="General Support"/>
    <s v="Unassigned User"/>
    <d v="2023-04-18T20:13:46"/>
    <x v="167"/>
    <d v="2023-04-19T06:28:44"/>
    <d v="2023-04-19T06:28:44"/>
    <s v="TES_Service"/>
    <s v="SPAM"/>
    <x v="3"/>
    <s v="TES_Managed Services"/>
    <s v="Managed LAN"/>
    <s v="TES_Link"/>
    <x v="23"/>
    <x v="1"/>
    <x v="2"/>
    <x v="2"/>
    <x v="0"/>
    <s v="IRIS Notification: CLEAR 1-2ax2yzn-wrl-5vp up"/>
    <n v="619.20000000000005"/>
    <n v="619.20000000000005"/>
    <x v="65"/>
    <m/>
    <m/>
    <s v="GENERAL"/>
    <x v="1"/>
    <x v="0"/>
    <s v="Tinyiko Shibambo"/>
  </r>
  <r>
    <x v="173"/>
    <x v="3"/>
    <x v="0"/>
    <s v="Dineo Machinene"/>
    <s v="General Support"/>
    <s v="ITHALA DEVELOPMENT FINANCE CORPORATION LTD"/>
    <x v="1"/>
    <x v="7"/>
    <x v="0"/>
    <x v="1"/>
    <m/>
    <s v="Links - Tier 1"/>
    <s v="Diego Ally"/>
    <d v="2023-04-18T18:31:27"/>
    <x v="166"/>
    <d v="2023-04-19T08:10:45"/>
    <d v="2023-04-19T08:10:49"/>
    <s v="TES_Link"/>
    <s v="Network"/>
    <x v="0"/>
    <s v="TES_Managed Networks"/>
    <s v="Access Service"/>
    <s v="TES_Link"/>
    <x v="17"/>
    <x v="0"/>
    <x v="5"/>
    <x v="0"/>
    <x v="0"/>
    <s v="IRIS Notification: ALARM 12ax2yzn-wrl-8 down"/>
    <n v="820.8"/>
    <n v="820.8"/>
    <x v="66"/>
    <m/>
    <m/>
    <s v="GENERAL"/>
    <x v="0"/>
    <x v="0"/>
    <s v="Tinyiko Shibambo"/>
  </r>
  <r>
    <x v="174"/>
    <x v="6"/>
    <x v="0"/>
    <s v="Dineo Machinene"/>
    <s v="General Support"/>
    <s v="ITHALA DEVELOPMENT FINANCE CORPORATION LTD"/>
    <x v="1"/>
    <x v="7"/>
    <x v="0"/>
    <x v="1"/>
    <m/>
    <s v="Links - Tier 1"/>
    <s v="Elvis Masopha"/>
    <d v="2023-04-18T18:31:31"/>
    <x v="166"/>
    <d v="2023-04-19T08:13:34"/>
    <d v="2023-04-19T08:56:45"/>
    <s v="TES_Link"/>
    <s v="Microwave PTP"/>
    <x v="0"/>
    <m/>
    <m/>
    <s v="TES_Link"/>
    <x v="3"/>
    <x v="0"/>
    <x v="0"/>
    <x v="3"/>
    <x v="0"/>
    <s v="IRIS Notification: ALARM 12ax2yzn-fbr-13 down"/>
    <n v="864"/>
    <n v="820.8"/>
    <x v="67"/>
    <m/>
    <m/>
    <s v="GENERAL"/>
    <x v="0"/>
    <x v="0"/>
    <s v="Tinyiko Shibambo"/>
  </r>
  <r>
    <x v="175"/>
    <x v="2"/>
    <x v="0"/>
    <s v="Nkhensani Chauke"/>
    <s v="General Support"/>
    <s v="ITHALA DEVELOPMENT FINANCE CORPORATION LTD"/>
    <x v="1"/>
    <x v="7"/>
    <x v="1"/>
    <x v="1"/>
    <m/>
    <s v="General Support"/>
    <s v="Unassigned User"/>
    <d v="2023-04-18T21:31:23"/>
    <x v="168"/>
    <d v="2023-04-19T06:28:14"/>
    <d v="2023-04-19T06:28:14"/>
    <s v="TES_Service"/>
    <s v="SPAM"/>
    <x v="3"/>
    <s v="TES_Managed Services"/>
    <s v="Managed LAN"/>
    <m/>
    <x v="8"/>
    <x v="1"/>
    <x v="2"/>
    <x v="2"/>
    <x v="0"/>
    <s v="IRIS Notification: ALARM 1-2ax2yzn-wrl-7p down"/>
    <n v="532.79999999999995"/>
    <n v="532.79999999999995"/>
    <x v="68"/>
    <m/>
    <m/>
    <s v="GENERAL"/>
    <x v="1"/>
    <x v="0"/>
    <s v="Tinyiko Shibambo"/>
  </r>
  <r>
    <x v="176"/>
    <x v="0"/>
    <x v="0"/>
    <s v="Nkhensani Chauke"/>
    <s v="General Support"/>
    <s v="ITHALA DEVELOPMENT FINANCE CORPORATION LTD"/>
    <x v="1"/>
    <x v="7"/>
    <x v="1"/>
    <x v="1"/>
    <m/>
    <s v="General Support"/>
    <s v="Unassigned User"/>
    <d v="2023-04-18T21:31:27"/>
    <x v="168"/>
    <d v="2023-04-19T06:28:12"/>
    <d v="2023-04-19T06:28:12"/>
    <s v="TES_Service"/>
    <s v="SPAM"/>
    <x v="3"/>
    <s v="TES_Managed Services"/>
    <s v="Managed LAN"/>
    <m/>
    <x v="8"/>
    <x v="1"/>
    <x v="2"/>
    <x v="2"/>
    <x v="0"/>
    <s v="IRIS Notification: ALARM 1-2ax2yzn-fbr-9vp down"/>
    <n v="532.79999999999995"/>
    <n v="532.79999999999995"/>
    <x v="68"/>
    <m/>
    <m/>
    <s v="GENERAL"/>
    <x v="1"/>
    <x v="0"/>
    <s v="Tinyiko Shibambo"/>
  </r>
  <r>
    <x v="177"/>
    <x v="0"/>
    <x v="0"/>
    <s v="Nkhensani Chauke"/>
    <s v="General Support"/>
    <s v="ITHALA DEVELOPMENT FINANCE CORPORATION LTD"/>
    <x v="1"/>
    <x v="7"/>
    <x v="1"/>
    <x v="1"/>
    <m/>
    <s v="General Support"/>
    <s v="Unassigned User"/>
    <d v="2023-04-18T21:31:19"/>
    <x v="168"/>
    <d v="2023-04-19T06:28:02"/>
    <d v="2023-04-19T06:28:02"/>
    <s v="TES_Service"/>
    <s v="SPAM"/>
    <x v="3"/>
    <s v="TES_Managed Services"/>
    <s v="Managed LAN"/>
    <m/>
    <x v="8"/>
    <x v="1"/>
    <x v="2"/>
    <x v="2"/>
    <x v="0"/>
    <s v="IRIS Notification: ALARM 1-2ax2yzn-fbr-9p down"/>
    <n v="532.79999999999995"/>
    <n v="532.79999999999995"/>
    <x v="68"/>
    <m/>
    <m/>
    <s v="GENERAL"/>
    <x v="1"/>
    <x v="0"/>
    <s v="Tinyiko Shibambo"/>
  </r>
  <r>
    <x v="178"/>
    <x v="0"/>
    <x v="0"/>
    <s v="Nkhensani Chauke"/>
    <s v="General Support"/>
    <s v="ITHALA DEVELOPMENT FINANCE CORPORATION LTD"/>
    <x v="1"/>
    <x v="7"/>
    <x v="1"/>
    <x v="1"/>
    <m/>
    <s v="General Support"/>
    <s v="Unassigned User"/>
    <d v="2023-04-19T07:18:45"/>
    <x v="169"/>
    <d v="2023-04-19T07:28:14"/>
    <d v="2023-04-19T07:28:14"/>
    <s v="TES_Service"/>
    <s v="SPAM"/>
    <x v="3"/>
    <s v="TES_Managed Services"/>
    <s v="Managed LAN"/>
    <s v="TES_Link"/>
    <x v="23"/>
    <x v="1"/>
    <x v="2"/>
    <x v="2"/>
    <x v="0"/>
    <s v="IRIS Notification: CLEAR 1-2ax2yzn-fbr-9p up"/>
    <n v="14.4"/>
    <n v="14.4"/>
    <x v="69"/>
    <m/>
    <m/>
    <s v="GENERAL"/>
    <x v="1"/>
    <x v="0"/>
    <s v="Tinyiko Shibambo"/>
  </r>
  <r>
    <x v="179"/>
    <x v="0"/>
    <x v="0"/>
    <s v="Nkhensani Chauke"/>
    <s v="General Support"/>
    <s v="ITHALA DEVELOPMENT FINANCE CORPORATION LTD"/>
    <x v="1"/>
    <x v="7"/>
    <x v="1"/>
    <x v="1"/>
    <m/>
    <s v="General Support"/>
    <s v="Unassigned User"/>
    <d v="2023-04-19T07:18:50"/>
    <x v="169"/>
    <d v="2023-04-19T07:28:10"/>
    <d v="2023-04-19T07:28:10"/>
    <s v="TES_Service"/>
    <s v="SPAM"/>
    <x v="3"/>
    <s v="TES_Managed Services"/>
    <s v="Managed LAN"/>
    <s v="TES_Link"/>
    <x v="23"/>
    <x v="1"/>
    <x v="2"/>
    <x v="2"/>
    <x v="0"/>
    <s v="IRIS Notification: CLEAR 1-2ax2yzn-fbr-9vp up"/>
    <n v="14.4"/>
    <n v="14.4"/>
    <x v="69"/>
    <m/>
    <m/>
    <s v="GENERAL"/>
    <x v="1"/>
    <x v="0"/>
    <s v="Tinyiko Shibambo"/>
  </r>
  <r>
    <x v="180"/>
    <x v="2"/>
    <x v="0"/>
    <s v="Nkhensani Chauke"/>
    <s v="General Support"/>
    <s v="ITHALA DEVELOPMENT FINANCE CORPORATION LTD"/>
    <x v="1"/>
    <x v="7"/>
    <x v="1"/>
    <x v="1"/>
    <m/>
    <s v="General Support"/>
    <s v="Unassigned User"/>
    <d v="2023-04-19T07:18:54"/>
    <x v="169"/>
    <d v="2023-04-19T07:28:07"/>
    <d v="2023-04-19T07:28:07"/>
    <s v="TES_Service"/>
    <s v="SPAM"/>
    <x v="3"/>
    <s v="TES_Managed Services"/>
    <s v="Managed LAN"/>
    <s v="TES_Link"/>
    <x v="23"/>
    <x v="1"/>
    <x v="2"/>
    <x v="2"/>
    <x v="0"/>
    <s v="IRIS Notification: CLEAR 1-2ax2yzn-wrl-7p up"/>
    <n v="14.4"/>
    <n v="14.4"/>
    <x v="70"/>
    <m/>
    <m/>
    <s v="GENERAL"/>
    <x v="1"/>
    <x v="0"/>
    <s v="Tinyiko Shibambo"/>
  </r>
  <r>
    <x v="181"/>
    <x v="6"/>
    <x v="0"/>
    <s v="Mpho Mphahlele"/>
    <s v="General Support"/>
    <s v="ITHALA DEVELOPMENT FINANCE CORPORATION LTD"/>
    <x v="1"/>
    <x v="7"/>
    <x v="0"/>
    <x v="1"/>
    <m/>
    <s v="Links - Tier 1"/>
    <s v="Elvis Masopha"/>
    <d v="2023-04-19T08:24:56"/>
    <x v="170"/>
    <d v="2023-04-19T08:54:08"/>
    <d v="2023-04-19T08:56:37"/>
    <s v="TES_Link"/>
    <s v="Network"/>
    <x v="0"/>
    <s v="TES_Managed Networks"/>
    <s v="Access Service"/>
    <s v="TES_Link"/>
    <x v="3"/>
    <x v="0"/>
    <x v="0"/>
    <x v="0"/>
    <x v="0"/>
    <s v="IRIS Notification: ALARM 1-2ax2yzn-wrl-5vp down"/>
    <n v="28.8"/>
    <n v="28.8"/>
    <x v="71"/>
    <m/>
    <m/>
    <s v="GENERAL"/>
    <x v="3"/>
    <x v="0"/>
    <s v="Tinyiko Shibambo"/>
  </r>
  <r>
    <x v="182"/>
    <x v="6"/>
    <x v="0"/>
    <s v="Dineo Machinene"/>
    <s v="General Support"/>
    <s v="ITHALA DEVELOPMENT FINANCE CORPORATION LTD"/>
    <x v="1"/>
    <x v="7"/>
    <x v="0"/>
    <x v="1"/>
    <m/>
    <s v="Links - Tier 1"/>
    <s v="Diego Ally"/>
    <d v="2023-04-19T10:11:44"/>
    <x v="171"/>
    <d v="2023-04-19T11:13:37"/>
    <d v="2023-04-19T12:17:16"/>
    <s v="TES_Link"/>
    <s v="Fibre"/>
    <x v="0"/>
    <s v="TES_Managed Networks"/>
    <s v="Access Service"/>
    <s v="TES_Link"/>
    <x v="6"/>
    <x v="0"/>
    <x v="4"/>
    <x v="0"/>
    <x v="0"/>
    <s v="IRIS Notification: CLEAR 12ax2yzn-fbr-13 up"/>
    <n v="129.6"/>
    <n v="57.6"/>
    <x v="14"/>
    <m/>
    <m/>
    <s v="GENERAL"/>
    <x v="0"/>
    <x v="0"/>
    <s v="Tinyiko Shibambo"/>
  </r>
  <r>
    <x v="183"/>
    <x v="6"/>
    <x v="0"/>
    <s v="Dineo Machinene"/>
    <s v="General Support"/>
    <s v="ITHALA DEVELOPMENT FINANCE CORPORATION LTD"/>
    <x v="1"/>
    <x v="7"/>
    <x v="0"/>
    <x v="1"/>
    <m/>
    <s v="Links - Tier 1"/>
    <s v="Diego Ally"/>
    <d v="2023-04-19T10:11:53"/>
    <x v="171"/>
    <d v="2023-04-19T11:13:35"/>
    <d v="2023-04-19T12:17:16"/>
    <s v="TES_Link"/>
    <s v="Fibre"/>
    <x v="0"/>
    <s v="TES_Managed Networks"/>
    <s v="Access Service"/>
    <s v="TES_Link"/>
    <x v="6"/>
    <x v="0"/>
    <x v="4"/>
    <x v="0"/>
    <x v="0"/>
    <s v="IRIS Notification: CLEAR 1-2ax2yzn-wrl-5vp up"/>
    <n v="129.6"/>
    <n v="57.6"/>
    <x v="14"/>
    <m/>
    <m/>
    <s v="GENERAL"/>
    <x v="0"/>
    <x v="0"/>
    <s v="Tinyiko Shibambo"/>
  </r>
  <r>
    <x v="184"/>
    <x v="6"/>
    <x v="0"/>
    <s v="Thozie Lurafu"/>
    <s v="General Support"/>
    <s v="ITHALA DEVELOPMENT FINANCE CORPORATION LTD"/>
    <x v="1"/>
    <x v="7"/>
    <x v="0"/>
    <x v="1"/>
    <m/>
    <s v="Links - Tier 1"/>
    <s v="Rirhandzu Baloyi"/>
    <d v="2023-04-19T20:29:39"/>
    <x v="172"/>
    <d v="2023-04-19T21:09:50"/>
    <d v="2023-04-19T21:10:10"/>
    <s v="TES_Link"/>
    <s v="Microwave"/>
    <x v="0"/>
    <s v="TES_Managed Networks"/>
    <s v="Managed Service"/>
    <s v="TES_Link"/>
    <x v="6"/>
    <x v="0"/>
    <x v="4"/>
    <x v="1"/>
    <x v="0"/>
    <s v="IRIS Notification: ALARM 1-2ax2yzn-wrl-5vp down"/>
    <n v="43.2"/>
    <n v="43.2"/>
    <x v="7"/>
    <m/>
    <m/>
    <s v="GENERAL"/>
    <x v="0"/>
    <x v="0"/>
    <s v="Tinyiko Shibambo"/>
  </r>
  <r>
    <x v="185"/>
    <x v="6"/>
    <x v="0"/>
    <s v="Caiphas Saasa"/>
    <s v="General Support"/>
    <s v="ITHALA DEVELOPMENT FINANCE CORPORATION LTD"/>
    <x v="1"/>
    <x v="7"/>
    <x v="0"/>
    <x v="1"/>
    <m/>
    <s v="Links - Tier 1"/>
    <s v="Kutlwano Masinga"/>
    <d v="2023-04-19T22:13:23"/>
    <x v="173"/>
    <d v="2023-04-20T00:36:10"/>
    <d v="2023-04-20T00:36:25"/>
    <s v="TES_Link"/>
    <s v="Microwave PTP"/>
    <x v="0"/>
    <s v="TES_Managed Networks"/>
    <s v="Access Service"/>
    <s v="TES_Link"/>
    <x v="6"/>
    <x v="0"/>
    <x v="4"/>
    <x v="0"/>
    <x v="0"/>
    <s v="IRIS Notification: CLEAR 1-2ax2yzn-wrl-5vp up"/>
    <n v="144"/>
    <n v="144"/>
    <x v="7"/>
    <m/>
    <m/>
    <s v="GENERAL"/>
    <x v="0"/>
    <x v="0"/>
    <s v="Tinyiko Shibambo"/>
  </r>
  <r>
    <x v="186"/>
    <x v="6"/>
    <x v="0"/>
    <s v="Thozie Lurafu"/>
    <s v="General Support"/>
    <s v="ITHALA DEVELOPMENT FINANCE CORPORATION LTD"/>
    <x v="1"/>
    <x v="7"/>
    <x v="0"/>
    <x v="1"/>
    <m/>
    <s v="Links - Tier 1"/>
    <s v="Clifford De Vries"/>
    <d v="2023-04-19T20:23:38"/>
    <x v="174"/>
    <d v="2023-04-19T21:09:48"/>
    <d v="2023-04-19T21:10:09"/>
    <s v="TES_Link"/>
    <s v="Microwave"/>
    <x v="0"/>
    <s v="TES_Managed Networks"/>
    <s v="Managed Service"/>
    <s v="TES_Link"/>
    <x v="6"/>
    <x v="0"/>
    <x v="4"/>
    <x v="1"/>
    <x v="0"/>
    <s v="IRIS Notification: ALARM 12ax2yzn-fbr-13 down"/>
    <n v="43.2"/>
    <n v="43.2"/>
    <x v="7"/>
    <m/>
    <m/>
    <s v="GENERAL"/>
    <x v="0"/>
    <x v="0"/>
    <s v="Tinyiko Shibambo"/>
  </r>
  <r>
    <x v="187"/>
    <x v="6"/>
    <x v="0"/>
    <s v="Raul Arendse"/>
    <s v="General Support"/>
    <s v="ITHALA DEVELOPMENT FINANCE CORPORATION LTD"/>
    <x v="1"/>
    <x v="7"/>
    <x v="0"/>
    <x v="1"/>
    <m/>
    <s v="Links - Tier 1"/>
    <s v="Kutlwano Masinga"/>
    <d v="2023-04-19T22:12:07"/>
    <x v="175"/>
    <d v="2023-04-20T01:17:49"/>
    <d v="2023-04-20T01:19:31"/>
    <s v="TES_Link"/>
    <s v="Network"/>
    <x v="0"/>
    <s v="TES_Managed Networks"/>
    <s v="Access Service"/>
    <s v="TES_Link"/>
    <x v="6"/>
    <x v="0"/>
    <x v="4"/>
    <x v="0"/>
    <x v="0"/>
    <s v="IRIS Notification: CLEAR 12ax2yzn-fbr-13 up"/>
    <n v="187.2"/>
    <n v="187.2"/>
    <x v="7"/>
    <m/>
    <m/>
    <s v="GENERAL"/>
    <x v="0"/>
    <x v="0"/>
    <s v="Tinyiko Shibambo"/>
  </r>
  <r>
    <x v="188"/>
    <x v="0"/>
    <x v="0"/>
    <s v="Caiphas Saasa"/>
    <s v="General Support"/>
    <s v="ITHALA DEVELOPMENT FINANCE CORPORATION LTD"/>
    <x v="1"/>
    <x v="7"/>
    <x v="0"/>
    <x v="1"/>
    <m/>
    <s v="Links - Tier 1"/>
    <s v="Kutlwano Masinga"/>
    <d v="2023-04-20T01:15:51"/>
    <x v="176"/>
    <d v="2023-04-20T02:23:01"/>
    <d v="2023-04-20T02:23:47"/>
    <s v="TES_Link"/>
    <s v="Microwave PTP"/>
    <x v="0"/>
    <s v="TES_Managed Networks"/>
    <s v="Access Service"/>
    <s v="TES_Link"/>
    <x v="6"/>
    <x v="0"/>
    <x v="4"/>
    <x v="0"/>
    <x v="0"/>
    <s v="IRIS Notification: CLEAR 1-2ax2yzn-fbr-9p up"/>
    <n v="72"/>
    <n v="72"/>
    <x v="7"/>
    <m/>
    <m/>
    <s v="GENERAL"/>
    <x v="0"/>
    <x v="0"/>
    <s v="Tinyiko Shibambo"/>
  </r>
  <r>
    <x v="189"/>
    <x v="0"/>
    <x v="0"/>
    <s v="Mpho Mphahlele"/>
    <s v="General Support"/>
    <s v="ITHALA DEVELOPMENT FINANCE CORPORATION LTD"/>
    <x v="1"/>
    <x v="50"/>
    <x v="0"/>
    <x v="0"/>
    <m/>
    <s v="Links - Tier 1"/>
    <s v="Rirhandzu Baloyi"/>
    <d v="2023-04-20T08:16:14"/>
    <x v="177"/>
    <d v="2023-04-20T08:44:32"/>
    <d v="2023-04-20T14:23:28"/>
    <s v="TES_Link"/>
    <s v="Microwave PTP"/>
    <x v="0"/>
    <s v="TES_Managed Networks"/>
    <s v="Access Service"/>
    <s v="TES_Link"/>
    <x v="24"/>
    <x v="1"/>
    <x v="1"/>
    <x v="0"/>
    <x v="0"/>
    <s v="Urgent request - Ithala Isithebe (E14619)"/>
    <n v="374.4"/>
    <n v="28.8"/>
    <x v="12"/>
    <m/>
    <m/>
    <s v="GENERAL"/>
    <x v="0"/>
    <x v="0"/>
    <s v="Tinyiko Shibambo"/>
  </r>
  <r>
    <x v="190"/>
    <x v="2"/>
    <x v="0"/>
    <s v="Caiphas Saasa"/>
    <s v="General Support"/>
    <s v="ITHALA DEVELOPMENT FINANCE CORPORATION LTD"/>
    <x v="1"/>
    <x v="7"/>
    <x v="0"/>
    <x v="1"/>
    <m/>
    <s v="Links - Tier 1"/>
    <s v="Kutlwano Masinga"/>
    <d v="2023-04-20T01:15:55"/>
    <x v="176"/>
    <d v="2023-04-20T02:22:36"/>
    <d v="2023-04-20T02:23:31"/>
    <s v="TES_Link"/>
    <s v="Microwave PTP"/>
    <x v="0"/>
    <s v="TES_Managed Networks"/>
    <s v="Access Service"/>
    <s v="TES_Link"/>
    <x v="6"/>
    <x v="0"/>
    <x v="4"/>
    <x v="0"/>
    <x v="0"/>
    <s v="IRIS Notification: CLEAR 1-2ax2yzn-wrl-7p up"/>
    <n v="72"/>
    <n v="57.6"/>
    <x v="7"/>
    <m/>
    <m/>
    <s v="GENERAL"/>
    <x v="0"/>
    <x v="0"/>
    <s v="Tinyiko Shibambo"/>
  </r>
  <r>
    <x v="191"/>
    <x v="4"/>
    <x v="0"/>
    <s v="Todd Ngwenya"/>
    <s v="General Support"/>
    <s v="ITHALA DEVELOPMENT FINANCE CORPORATION LTD"/>
    <x v="1"/>
    <x v="7"/>
    <x v="0"/>
    <x v="1"/>
    <m/>
    <s v="Links - Tier 1"/>
    <s v="Rirhandzu Baloyi"/>
    <d v="2023-04-20T08:39:32"/>
    <x v="178"/>
    <d v="2023-04-20T09:06:43"/>
    <d v="2023-04-20T09:06:58"/>
    <s v="TES_Link"/>
    <s v="Microwave"/>
    <x v="0"/>
    <s v="TES_Managed Networks"/>
    <s v="Managed Service"/>
    <s v="TES_Link"/>
    <x v="6"/>
    <x v="0"/>
    <x v="4"/>
    <x v="1"/>
    <x v="0"/>
    <s v="IRIS Notification: ALARM 1-2ax2yzn-wrl-2 down"/>
    <n v="14.4"/>
    <n v="14.4"/>
    <x v="72"/>
    <m/>
    <m/>
    <s v="GENERAL"/>
    <x v="0"/>
    <x v="0"/>
    <s v="Tinyiko Shibambo"/>
  </r>
  <r>
    <x v="192"/>
    <x v="0"/>
    <x v="0"/>
    <s v="Dineo Machinene"/>
    <s v="General Support"/>
    <s v="ITHALA DEVELOPMENT FINANCE CORPORATION LTD"/>
    <x v="1"/>
    <x v="7"/>
    <x v="0"/>
    <x v="1"/>
    <m/>
    <s v="Links - Tier 1"/>
    <s v="Rirhandzu Baloyi"/>
    <d v="2023-04-20T08:41:33"/>
    <x v="179"/>
    <d v="2023-04-20T09:36:37"/>
    <d v="2023-04-20T09:36:51"/>
    <s v="TES_Link"/>
    <s v="Microwave"/>
    <x v="0"/>
    <s v="TES_Managed Networks"/>
    <s v="Managed Service"/>
    <s v="TES_Link"/>
    <x v="6"/>
    <x v="0"/>
    <x v="4"/>
    <x v="1"/>
    <x v="0"/>
    <s v="IRIS Notification: ALARM 1-2ax2yzn-wrl-9 down"/>
    <n v="43.2"/>
    <n v="43.2"/>
    <x v="73"/>
    <m/>
    <m/>
    <s v="GENERAL"/>
    <x v="0"/>
    <x v="0"/>
    <s v="Tinyiko Shibambo"/>
  </r>
  <r>
    <x v="193"/>
    <x v="1"/>
    <x v="0"/>
    <s v="Nkhensani Chauke"/>
    <s v="General Support"/>
    <s v="ITHALA DEVELOPMENT FINANCE CORPORATION LTD"/>
    <x v="1"/>
    <x v="7"/>
    <x v="1"/>
    <x v="1"/>
    <m/>
    <s v="General Support"/>
    <s v="Unassigned User"/>
    <d v="2023-04-20T10:26:39"/>
    <x v="180"/>
    <d v="2023-04-20T10:37:39"/>
    <d v="2023-04-20T10:37:39"/>
    <s v="TES_Service"/>
    <s v="SPAM"/>
    <x v="8"/>
    <s v="TES_Managed Services"/>
    <s v="Managed LAN"/>
    <s v="TES_Link"/>
    <x v="23"/>
    <x v="1"/>
    <x v="2"/>
    <x v="2"/>
    <x v="0"/>
    <s v="IRIS Notification: CLEAR 1-2ax2yzn-wrl-2vs up"/>
    <n v="14.4"/>
    <n v="14.4"/>
    <x v="74"/>
    <m/>
    <m/>
    <s v="GENERAL"/>
    <x v="1"/>
    <x v="0"/>
    <s v="Tinyiko Shibambo"/>
  </r>
  <r>
    <x v="194"/>
    <x v="3"/>
    <x v="0"/>
    <s v="Nkhensani Chauke"/>
    <s v="General Support"/>
    <s v="ITHALA DEVELOPMENT FINANCE CORPORATION LTD"/>
    <x v="1"/>
    <x v="7"/>
    <x v="1"/>
    <x v="1"/>
    <m/>
    <s v="General Support"/>
    <s v="Unassigned User"/>
    <d v="2023-04-20T10:27:02"/>
    <x v="181"/>
    <d v="2023-04-20T10:37:37"/>
    <d v="2023-04-20T10:37:37"/>
    <s v="TES_Service"/>
    <s v="SPAM"/>
    <x v="8"/>
    <s v="TES_Managed Services"/>
    <s v="Managed LAN"/>
    <s v="TES_Link"/>
    <x v="23"/>
    <x v="1"/>
    <x v="2"/>
    <x v="2"/>
    <x v="0"/>
    <s v="IRIS Notification: CLEAR 12ax2yzn-fbr-4vp up"/>
    <n v="14.4"/>
    <n v="14.4"/>
    <x v="33"/>
    <m/>
    <m/>
    <s v="GENERAL"/>
    <x v="1"/>
    <x v="0"/>
    <s v="Tinyiko Shibambo"/>
  </r>
  <r>
    <x v="195"/>
    <x v="0"/>
    <x v="0"/>
    <s v="Nkhensani Chauke"/>
    <s v="General Support"/>
    <s v="ITHALA DEVELOPMENT FINANCE CORPORATION LTD"/>
    <x v="1"/>
    <x v="7"/>
    <x v="1"/>
    <x v="1"/>
    <m/>
    <s v="General Support"/>
    <s v="Unassigned User"/>
    <d v="2023-04-20T10:27:12"/>
    <x v="181"/>
    <d v="2023-04-20T10:37:35"/>
    <d v="2023-04-20T10:37:35"/>
    <s v="TES_Service"/>
    <s v="SPAM"/>
    <x v="8"/>
    <s v="TES_Managed Services"/>
    <s v="Managed LAN"/>
    <s v="TES_Link"/>
    <x v="23"/>
    <x v="1"/>
    <x v="2"/>
    <x v="2"/>
    <x v="0"/>
    <s v="IRIS Notification: CLEAR 1-2ax2yzn-fbr-9vp up"/>
    <n v="14.4"/>
    <n v="14.4"/>
    <x v="33"/>
    <m/>
    <m/>
    <s v="GENERAL"/>
    <x v="1"/>
    <x v="0"/>
    <s v="Tinyiko Shibambo"/>
  </r>
  <r>
    <x v="196"/>
    <x v="2"/>
    <x v="0"/>
    <s v="Nkhensani Chauke"/>
    <s v="General Support"/>
    <s v="ITHALA DEVELOPMENT FINANCE CORPORATION LTD"/>
    <x v="1"/>
    <x v="7"/>
    <x v="1"/>
    <x v="1"/>
    <m/>
    <s v="General Support"/>
    <s v="Unassigned User"/>
    <d v="2023-04-20T10:27:15"/>
    <x v="181"/>
    <d v="2023-04-20T10:37:33"/>
    <d v="2023-04-20T10:37:33"/>
    <s v="TES_Service"/>
    <s v="SPAM"/>
    <x v="8"/>
    <s v="TES_Managed Services"/>
    <s v="Managed LAN"/>
    <s v="TES_Link"/>
    <x v="23"/>
    <x v="1"/>
    <x v="2"/>
    <x v="2"/>
    <x v="0"/>
    <s v="IRIS Notification: CLEAR 1-2ax2yzn-wrl-7vp up"/>
    <n v="14.4"/>
    <n v="14.4"/>
    <x v="75"/>
    <m/>
    <m/>
    <s v="GENERAL"/>
    <x v="1"/>
    <x v="0"/>
    <s v="Tinyiko Shibambo"/>
  </r>
  <r>
    <x v="197"/>
    <x v="4"/>
    <x v="0"/>
    <s v="Nkhensani Chauke"/>
    <s v="General Support"/>
    <s v="ITHALA DEVELOPMENT FINANCE CORPORATION LTD"/>
    <x v="1"/>
    <x v="7"/>
    <x v="1"/>
    <x v="1"/>
    <m/>
    <s v="General Support"/>
    <s v="Unassigned User"/>
    <d v="2023-04-20T10:27:19"/>
    <x v="181"/>
    <d v="2023-04-20T10:37:32"/>
    <d v="2023-04-20T10:37:32"/>
    <s v="TES_Service"/>
    <s v="SPAM"/>
    <x v="8"/>
    <s v="TES_Managed Services"/>
    <s v="Managed LAN"/>
    <s v="TES_Link"/>
    <x v="23"/>
    <x v="1"/>
    <x v="2"/>
    <x v="2"/>
    <x v="0"/>
    <s v="IRIS Notification: CLEAR 12ax2yzn-fbr-1 up"/>
    <n v="14.4"/>
    <n v="14.4"/>
    <x v="75"/>
    <m/>
    <m/>
    <s v="GENERAL"/>
    <x v="1"/>
    <x v="0"/>
    <s v="Tinyiko Shibambo"/>
  </r>
  <r>
    <x v="198"/>
    <x v="1"/>
    <x v="0"/>
    <s v="Nkhensani Chauke"/>
    <s v="General Support"/>
    <s v="ITHALA DEVELOPMENT FINANCE CORPORATION LTD"/>
    <x v="1"/>
    <x v="7"/>
    <x v="1"/>
    <x v="1"/>
    <m/>
    <s v="General Support"/>
    <s v="Unassigned User"/>
    <d v="2023-04-20T10:26:23"/>
    <x v="180"/>
    <d v="2023-04-20T10:37:21"/>
    <d v="2023-04-20T10:37:21"/>
    <s v="TES_Service"/>
    <s v="SPAM"/>
    <x v="8"/>
    <s v="TES_Managed Services"/>
    <s v="Managed LAN"/>
    <s v="TES_Link"/>
    <x v="23"/>
    <x v="1"/>
    <x v="2"/>
    <x v="2"/>
    <x v="0"/>
    <s v="IRIS Notification: CLEAR 1-2ax2yzn-wrl-8 up"/>
    <n v="14.4"/>
    <n v="14.4"/>
    <x v="74"/>
    <m/>
    <m/>
    <s v="GENERAL"/>
    <x v="1"/>
    <x v="0"/>
    <s v="Tinyiko Shibambo"/>
  </r>
  <r>
    <x v="199"/>
    <x v="2"/>
    <x v="0"/>
    <s v="Nkhensani Chauke"/>
    <s v="General Support"/>
    <s v="ITHALA DEVELOPMENT FINANCE CORPORATION LTD"/>
    <x v="1"/>
    <x v="7"/>
    <x v="1"/>
    <x v="1"/>
    <m/>
    <s v="General Support"/>
    <s v="Unassigned User"/>
    <d v="2023-04-20T10:26:29"/>
    <x v="180"/>
    <d v="2023-04-20T10:37:19"/>
    <d v="2023-04-20T10:37:19"/>
    <s v="TES_Service"/>
    <s v="SPAM"/>
    <x v="8"/>
    <s v="TES_Managed Services"/>
    <s v="Managed LAN"/>
    <s v="TES_Link"/>
    <x v="23"/>
    <x v="1"/>
    <x v="2"/>
    <x v="2"/>
    <x v="0"/>
    <s v="IRIS Notification: CLEAR 1-2ax2yzn-wrl-7p up"/>
    <n v="14.4"/>
    <n v="14.4"/>
    <x v="41"/>
    <m/>
    <m/>
    <s v="GENERAL"/>
    <x v="1"/>
    <x v="0"/>
    <s v="Tinyiko Shibambo"/>
  </r>
  <r>
    <x v="200"/>
    <x v="4"/>
    <x v="0"/>
    <s v="Nkhensani Chauke"/>
    <s v="General Support"/>
    <s v="ITHALA DEVELOPMENT FINANCE CORPORATION LTD"/>
    <x v="1"/>
    <x v="7"/>
    <x v="1"/>
    <x v="1"/>
    <m/>
    <s v="General Support"/>
    <s v="Unassigned User"/>
    <d v="2023-04-20T10:26:35"/>
    <x v="180"/>
    <d v="2023-04-20T10:37:17"/>
    <d v="2023-04-20T10:37:17"/>
    <s v="TES_Service"/>
    <s v="SPAM"/>
    <x v="8"/>
    <s v="TES_Managed Services"/>
    <s v="Managed LAN"/>
    <s v="TES_Link"/>
    <x v="23"/>
    <x v="1"/>
    <x v="2"/>
    <x v="2"/>
    <x v="0"/>
    <s v="IRIS Notification: CLEAR 1-2ax2yzn-wrl-1vp up"/>
    <n v="14.4"/>
    <n v="14.4"/>
    <x v="41"/>
    <m/>
    <m/>
    <s v="GENERAL"/>
    <x v="1"/>
    <x v="0"/>
    <s v="Tinyiko Shibambo"/>
  </r>
  <r>
    <x v="201"/>
    <x v="0"/>
    <x v="0"/>
    <s v="Nkhensani Chauke"/>
    <s v="General Support"/>
    <s v="ITHALA DEVELOPMENT FINANCE CORPORATION LTD"/>
    <x v="1"/>
    <x v="7"/>
    <x v="1"/>
    <x v="1"/>
    <m/>
    <s v="General Support"/>
    <s v="Unassigned User"/>
    <d v="2023-04-20T10:26:43"/>
    <x v="180"/>
    <d v="2023-04-20T10:37:16"/>
    <d v="2023-04-20T10:37:16"/>
    <s v="TES_Service"/>
    <s v="SPAM"/>
    <x v="8"/>
    <s v="TES_Managed Services"/>
    <s v="Managed LAN"/>
    <s v="TES_Link"/>
    <x v="23"/>
    <x v="1"/>
    <x v="2"/>
    <x v="2"/>
    <x v="0"/>
    <s v="IRIS Notification: CLEAR 1-2ax2yzn-fbr-9p up"/>
    <n v="14.4"/>
    <n v="14.4"/>
    <x v="33"/>
    <m/>
    <m/>
    <s v="GENERAL"/>
    <x v="1"/>
    <x v="0"/>
    <s v="Tinyiko Shibambo"/>
  </r>
  <r>
    <x v="202"/>
    <x v="3"/>
    <x v="0"/>
    <s v="Nkhensani Chauke"/>
    <s v="General Support"/>
    <s v="ITHALA DEVELOPMENT FINANCE CORPORATION LTD"/>
    <x v="1"/>
    <x v="7"/>
    <x v="1"/>
    <x v="1"/>
    <m/>
    <s v="General Support"/>
    <s v="Unassigned User"/>
    <d v="2023-04-20T10:27:08"/>
    <x v="181"/>
    <d v="2023-04-20T10:37:14"/>
    <d v="2023-04-20T10:37:14"/>
    <s v="TES_Service"/>
    <s v="SPAM"/>
    <x v="8"/>
    <s v="TES_Managed Services"/>
    <s v="Managed LAN"/>
    <s v="TES_Link"/>
    <x v="23"/>
    <x v="1"/>
    <x v="2"/>
    <x v="2"/>
    <x v="0"/>
    <s v="IRIS Notification: CLEAR 12ax2yzn-wrl-7 up"/>
    <n v="14.4"/>
    <n v="14.4"/>
    <x v="75"/>
    <m/>
    <m/>
    <s v="GENERAL"/>
    <x v="1"/>
    <x v="0"/>
    <s v="Tinyiko Shibambo"/>
  </r>
  <r>
    <x v="203"/>
    <x v="4"/>
    <x v="0"/>
    <s v="Nkhensani Chauke"/>
    <s v="General Support"/>
    <s v="ITHALA DEVELOPMENT FINANCE CORPORATION LTD"/>
    <x v="1"/>
    <x v="7"/>
    <x v="1"/>
    <x v="1"/>
    <m/>
    <s v="General Support"/>
    <s v="Unassigned User"/>
    <d v="2023-04-20T10:27:28"/>
    <x v="181"/>
    <d v="2023-04-20T10:37:13"/>
    <d v="2023-04-20T10:37:13"/>
    <s v="TES_Service"/>
    <s v="SPAM"/>
    <x v="8"/>
    <s v="TES_Managed Services"/>
    <s v="Managed LAN"/>
    <s v="TES_Link"/>
    <x v="23"/>
    <x v="1"/>
    <x v="2"/>
    <x v="2"/>
    <x v="0"/>
    <s v="IRIS Notification: CLEAR 1-2ax2yzn-wrl-2 up"/>
    <n v="14.4"/>
    <n v="14.4"/>
    <x v="38"/>
    <m/>
    <m/>
    <s v="GENERAL"/>
    <x v="1"/>
    <x v="0"/>
    <s v="Tinyiko Shibambo"/>
  </r>
  <r>
    <x v="204"/>
    <x v="0"/>
    <x v="0"/>
    <s v="Nkhensani Chauke"/>
    <s v="General Support"/>
    <s v="ITHALA DEVELOPMENT FINANCE CORPORATION LTD"/>
    <x v="1"/>
    <x v="7"/>
    <x v="1"/>
    <x v="1"/>
    <m/>
    <s v="General Support"/>
    <s v="Unassigned User"/>
    <d v="2023-04-20T10:27:32"/>
    <x v="181"/>
    <d v="2023-04-20T10:37:11"/>
    <d v="2023-04-20T10:37:11"/>
    <s v="TES_Service"/>
    <s v="SPAM"/>
    <x v="8"/>
    <s v="TES_Managed Services"/>
    <s v="Managed LAN"/>
    <s v="TES_Link"/>
    <x v="23"/>
    <x v="1"/>
    <x v="2"/>
    <x v="2"/>
    <x v="0"/>
    <s v="IRIS Notification: CLEAR 1-2ax2yzn-wrl-9 up"/>
    <n v="14.4"/>
    <n v="14.4"/>
    <x v="76"/>
    <m/>
    <m/>
    <s v="GENERAL"/>
    <x v="1"/>
    <x v="0"/>
    <s v="Tinyiko Shibambo"/>
  </r>
  <r>
    <x v="205"/>
    <x v="1"/>
    <x v="0"/>
    <s v="Mpho Mphahlele"/>
    <s v="General Support"/>
    <s v="ITHALA DEVELOPMENT FINANCE CORPORATION LTD"/>
    <x v="26"/>
    <x v="51"/>
    <x v="0"/>
    <x v="0"/>
    <m/>
    <s v="Links - Tier 1"/>
    <s v="Tsheko Masote"/>
    <d v="2023-04-20T10:14:56"/>
    <x v="182"/>
    <d v="2023-04-22T18:13:30"/>
    <d v="2023-04-22T18:14:44"/>
    <s v="TES_Link"/>
    <s v="Microwave PMP"/>
    <x v="0"/>
    <s v="TES_Managed Networks"/>
    <s v="Access Service"/>
    <s v="TES_Link"/>
    <x v="7"/>
    <x v="0"/>
    <x v="0"/>
    <x v="0"/>
    <x v="0"/>
    <s v="Powercentre is down - E14618"/>
    <n v="3355.2"/>
    <n v="3355.2"/>
    <x v="77"/>
    <s v="NWG TES"/>
    <s v="MTN BUSINESS"/>
    <s v="GENERAL"/>
    <x v="0"/>
    <x v="0"/>
    <s v="Tinyiko Shibambo"/>
  </r>
  <r>
    <x v="206"/>
    <x v="2"/>
    <x v="0"/>
    <s v="Mpho Mphahlele"/>
    <s v="General Support"/>
    <s v="ITHALA DEVELOPMENT FINANCE CORPORATION LTD"/>
    <x v="1"/>
    <x v="7"/>
    <x v="0"/>
    <x v="1"/>
    <m/>
    <s v="Links - Tier 1"/>
    <s v="Rirhandzu Baloyi"/>
    <d v="2023-04-20T12:54:27"/>
    <x v="183"/>
    <d v="2023-04-20T13:47:02"/>
    <d v="2023-04-20T13:47:49"/>
    <s v="TES_Link"/>
    <s v="Microwave"/>
    <x v="0"/>
    <s v="TES_Managed Networks"/>
    <s v="Managed Service"/>
    <s v="TES_Link"/>
    <x v="6"/>
    <x v="0"/>
    <x v="4"/>
    <x v="1"/>
    <x v="0"/>
    <s v="IRIS Notification: ALARM 1-2ax2yzn-wrl-7p down"/>
    <n v="57.6"/>
    <n v="57.6"/>
    <x v="78"/>
    <m/>
    <m/>
    <s v="GENERAL"/>
    <x v="0"/>
    <x v="0"/>
    <s v="Tinyiko Shibambo"/>
  </r>
  <r>
    <x v="207"/>
    <x v="0"/>
    <x v="0"/>
    <s v="Dineo Machinene"/>
    <s v="General Support"/>
    <s v="ITHALA DEVELOPMENT FINANCE CORPORATION LTD"/>
    <x v="1"/>
    <x v="7"/>
    <x v="0"/>
    <x v="1"/>
    <m/>
    <s v="Links - Tier 1"/>
    <s v="Rirhandzu Baloyi"/>
    <d v="2023-04-20T13:27:19"/>
    <x v="184"/>
    <d v="2023-04-20T14:10:32"/>
    <d v="2023-04-20T14:10:43"/>
    <s v="TES_Link"/>
    <s v="Microwave"/>
    <x v="0"/>
    <s v="TES_Managed Networks"/>
    <s v="Managed Service"/>
    <s v="TES_Link"/>
    <x v="6"/>
    <x v="0"/>
    <x v="4"/>
    <x v="1"/>
    <x v="0"/>
    <s v="IRIS Notification: ALARM 1-2ax2yzn-fbr-9p down"/>
    <n v="43.2"/>
    <n v="43.2"/>
    <x v="79"/>
    <m/>
    <m/>
    <s v="GENERAL"/>
    <x v="0"/>
    <x v="0"/>
    <s v="Tinyiko Shibambo"/>
  </r>
  <r>
    <x v="208"/>
    <x v="3"/>
    <x v="0"/>
    <s v="Dineo Machinene"/>
    <s v="General Support"/>
    <s v="ITHALA DEVELOPMENT FINANCE CORPORATION LTD"/>
    <x v="1"/>
    <x v="7"/>
    <x v="0"/>
    <x v="1"/>
    <m/>
    <s v="Links - Tier 1"/>
    <s v="Rirhandzu Baloyi"/>
    <d v="2023-04-20T13:27:12"/>
    <x v="184"/>
    <d v="2023-04-20T13:59:32"/>
    <d v="2023-04-20T13:59:52"/>
    <s v="TES_Link"/>
    <s v="Microwave"/>
    <x v="0"/>
    <s v="TES_Managed Networks"/>
    <s v="Managed Service"/>
    <s v="TES_Link"/>
    <x v="6"/>
    <x v="0"/>
    <x v="4"/>
    <x v="1"/>
    <x v="0"/>
    <s v="IRIS Notification: CLEAR 12ax2yzn-wrl-8 up"/>
    <n v="28.8"/>
    <n v="28.8"/>
    <x v="80"/>
    <m/>
    <m/>
    <s v="GENERAL"/>
    <x v="0"/>
    <x v="0"/>
    <s v="Tinyiko Shibambo"/>
  </r>
  <r>
    <x v="209"/>
    <x v="0"/>
    <x v="0"/>
    <s v="Thozie Lurafu"/>
    <s v="General Support"/>
    <s v="ITHALA DEVELOPMENT FINANCE CORPORATION LTD"/>
    <x v="1"/>
    <x v="7"/>
    <x v="0"/>
    <x v="1"/>
    <m/>
    <s v="Links - Tier 1"/>
    <s v="Tony Matlala"/>
    <d v="2023-04-20T23:17:28"/>
    <x v="185"/>
    <d v="2023-04-21T00:26:03"/>
    <d v="2023-04-21T00:26:03"/>
    <s v="TES_Link"/>
    <s v="Fibre"/>
    <x v="0"/>
    <s v="TES_Managed Networks"/>
    <s v="Access Service"/>
    <s v="TES_Link"/>
    <x v="17"/>
    <x v="0"/>
    <x v="5"/>
    <x v="0"/>
    <x v="0"/>
    <s v="IRIS Notification: CLEAR 1-2ax2yzn-fbr-9p up"/>
    <n v="72"/>
    <n v="72"/>
    <x v="7"/>
    <m/>
    <m/>
    <s v="GENERAL"/>
    <x v="0"/>
    <x v="0"/>
    <s v="Tinyiko Shibambo"/>
  </r>
  <r>
    <x v="210"/>
    <x v="0"/>
    <x v="0"/>
    <s v="Thozie Lurafu"/>
    <s v="General Support"/>
    <s v="ITHALA DEVELOPMENT FINANCE CORPORATION LTD"/>
    <x v="1"/>
    <x v="7"/>
    <x v="0"/>
    <x v="1"/>
    <m/>
    <s v="Links - Tier 1"/>
    <s v="Tony Matlala"/>
    <d v="2023-04-20T23:17:32"/>
    <x v="185"/>
    <d v="2023-04-21T00:26:01"/>
    <d v="2023-04-21T00:26:01"/>
    <s v="TES_Link"/>
    <s v="Fibre"/>
    <x v="0"/>
    <s v="TES_Managed Networks"/>
    <s v="Access Service"/>
    <s v="TES_Link"/>
    <x v="17"/>
    <x v="0"/>
    <x v="5"/>
    <x v="0"/>
    <x v="0"/>
    <s v="IRIS Notification: CLEAR 1-2ax2yzn-fbr-9vp up"/>
    <n v="72"/>
    <n v="72"/>
    <x v="7"/>
    <m/>
    <m/>
    <s v="GENERAL"/>
    <x v="0"/>
    <x v="0"/>
    <s v="Tinyiko Shibambo"/>
  </r>
  <r>
    <x v="211"/>
    <x v="0"/>
    <x v="0"/>
    <s v="Dineo Machinene"/>
    <s v="General Support"/>
    <s v="ITHALA DEVELOPMENT FINANCE CORPORATION LTD"/>
    <x v="1"/>
    <x v="7"/>
    <x v="0"/>
    <x v="1"/>
    <m/>
    <s v="Links - Tier 1"/>
    <s v="Allen Kayser"/>
    <d v="2023-04-21T11:33:29"/>
    <x v="186"/>
    <d v="2023-04-21T15:12:53"/>
    <d v="2023-04-21T15:13:05"/>
    <s v="TES_Link"/>
    <s v="Network"/>
    <x v="0"/>
    <s v="TES_Managed Networks"/>
    <s v="Access Service"/>
    <s v="TES_Link"/>
    <x v="3"/>
    <x v="0"/>
    <x v="0"/>
    <x v="0"/>
    <x v="0"/>
    <s v="IRIS Notification: ALARM 1-2ax2yzn-fbr-9p down"/>
    <n v="216"/>
    <n v="216"/>
    <x v="81"/>
    <m/>
    <m/>
    <s v="GENERAL"/>
    <x v="0"/>
    <x v="0"/>
    <s v="Tinyiko Shibambo"/>
  </r>
  <r>
    <x v="212"/>
    <x v="0"/>
    <x v="0"/>
    <s v="Dineo Machinene"/>
    <s v="General Support"/>
    <s v="ITHALA DEVELOPMENT FINANCE CORPORATION LTD"/>
    <x v="1"/>
    <x v="7"/>
    <x v="0"/>
    <x v="1"/>
    <m/>
    <s v="Links - Tier 1"/>
    <s v="Diego Ally"/>
    <d v="2023-04-21T15:20:09"/>
    <x v="187"/>
    <d v="2023-04-21T15:58:36"/>
    <d v="2023-04-21T15:58:36"/>
    <s v="TES_Link"/>
    <s v="Fibre"/>
    <x v="0"/>
    <s v="TES_Managed Networks"/>
    <s v="Access Service"/>
    <s v="TES_Link"/>
    <x v="6"/>
    <x v="0"/>
    <x v="4"/>
    <x v="0"/>
    <x v="0"/>
    <s v="IRIS Notification: CLEAR 1-2ax2yzn-fbr-9p up"/>
    <n v="43.2"/>
    <n v="43.2"/>
    <x v="82"/>
    <m/>
    <m/>
    <s v="GENERAL"/>
    <x v="0"/>
    <x v="0"/>
    <s v="Tinyiko Shibambo"/>
  </r>
  <r>
    <x v="213"/>
    <x v="3"/>
    <x v="0"/>
    <s v="Thozie Lurafu"/>
    <s v="General Support"/>
    <s v="ITHALA DEVELOPMENT FINANCE CORPORATION LTD"/>
    <x v="1"/>
    <x v="7"/>
    <x v="1"/>
    <x v="1"/>
    <m/>
    <s v="General Support"/>
    <s v="Unassigned User"/>
    <d v="2023-04-22T01:33:12"/>
    <x v="188"/>
    <d v="2023-04-22T03:22:14"/>
    <d v="2023-04-22T03:22:14"/>
    <s v="TES_Service"/>
    <s v="SPAM"/>
    <x v="3"/>
    <s v="TES_Managed Services"/>
    <s v="Managed LAN"/>
    <s v="TES_Link"/>
    <x v="23"/>
    <x v="1"/>
    <x v="2"/>
    <x v="2"/>
    <x v="0"/>
    <s v="IRIS Notification: CLEAR 12ax2yzn-wrl-8 up"/>
    <n v="100.8"/>
    <n v="100.8"/>
    <x v="83"/>
    <m/>
    <m/>
    <s v="GENERAL"/>
    <x v="1"/>
    <x v="0"/>
    <s v="Tinyiko Shibambo"/>
  </r>
  <r>
    <x v="214"/>
    <x v="3"/>
    <x v="0"/>
    <s v="Unassigned User"/>
    <s v="General Support"/>
    <s v="ITHALA DEVELOPMENT FINANCE CORPORATION LTD"/>
    <x v="1"/>
    <x v="7"/>
    <x v="0"/>
    <x v="1"/>
    <m/>
    <s v="Links - Tier 1"/>
    <s v="Allen Kayser"/>
    <d v="2023-04-22T15:32:38"/>
    <x v="189"/>
    <d v="2023-04-22T16:03:27"/>
    <d v="2023-04-22T17:42:51"/>
    <s v="TES_Link"/>
    <s v="Network"/>
    <x v="0"/>
    <m/>
    <m/>
    <s v="TES_Link"/>
    <x v="23"/>
    <x v="1"/>
    <x v="2"/>
    <x v="3"/>
    <x v="0"/>
    <s v="IRIS Notification: ALARM 12ax2yzn-wrl-8 down"/>
    <n v="129.6"/>
    <n v="28.8"/>
    <x v="7"/>
    <m/>
    <m/>
    <s v="GENERAL"/>
    <x v="0"/>
    <x v="0"/>
    <s v="Tinyiko Shibambo"/>
  </r>
  <r>
    <x v="215"/>
    <x v="0"/>
    <x v="0"/>
    <s v="Unassigned User"/>
    <s v="General Support"/>
    <s v="ITHALA DEVELOPMENT FINANCE CORPORATION LTD"/>
    <x v="1"/>
    <x v="7"/>
    <x v="0"/>
    <x v="1"/>
    <m/>
    <s v="Links - Tier 1"/>
    <s v="Mboniseni Cele"/>
    <d v="2023-04-23T11:33:12"/>
    <x v="190"/>
    <d v="2023-04-23T18:58:17"/>
    <d v="2023-04-23T18:58:49"/>
    <s v="TES_Link"/>
    <s v="Network"/>
    <x v="0"/>
    <m/>
    <m/>
    <s v="TES_Link"/>
    <x v="3"/>
    <x v="0"/>
    <x v="0"/>
    <x v="3"/>
    <x v="0"/>
    <s v="IRIS Notification: ALARM 1-2ax2yzn-fbr-9vp down"/>
    <n v="446.4"/>
    <n v="446.4"/>
    <x v="7"/>
    <m/>
    <m/>
    <s v="GENERAL"/>
    <x v="0"/>
    <x v="0"/>
    <s v="Tinyiko Shibambo"/>
  </r>
  <r>
    <x v="216"/>
    <x v="0"/>
    <x v="0"/>
    <s v="Unassigned User"/>
    <s v="General Support"/>
    <s v="ITHALA DEVELOPMENT FINANCE CORPORATION LTD"/>
    <x v="1"/>
    <x v="7"/>
    <x v="0"/>
    <x v="1"/>
    <m/>
    <s v="Links - Tier 1"/>
    <s v="Mboniseni Cele"/>
    <d v="2023-04-23T11:33:16"/>
    <x v="190"/>
    <d v="2023-04-23T18:58:16"/>
    <d v="2023-04-23T18:58:48"/>
    <s v="TES_Link"/>
    <s v="Network"/>
    <x v="0"/>
    <m/>
    <m/>
    <s v="TES_Link"/>
    <x v="3"/>
    <x v="0"/>
    <x v="0"/>
    <x v="3"/>
    <x v="0"/>
    <s v="IRIS Notification: ALARM 1-2ax2yzn-fbr-9p down"/>
    <n v="446.4"/>
    <n v="446.4"/>
    <x v="7"/>
    <m/>
    <m/>
    <s v="GENERAL"/>
    <x v="0"/>
    <x v="0"/>
    <s v="Tinyiko Shibambo"/>
  </r>
  <r>
    <x v="217"/>
    <x v="2"/>
    <x v="0"/>
    <s v="Unassigned User"/>
    <s v="General Support"/>
    <s v="ITHALA DEVELOPMENT FINANCE CORPORATION LTD"/>
    <x v="1"/>
    <x v="7"/>
    <x v="0"/>
    <x v="1"/>
    <m/>
    <s v="Links - Tier 1"/>
    <s v="Mboniseni Cele"/>
    <d v="2023-04-23T11:33:19"/>
    <x v="190"/>
    <d v="2023-04-23T18:58:15"/>
    <d v="2023-04-23T18:58:48"/>
    <s v="TES_Link"/>
    <s v="Network"/>
    <x v="0"/>
    <m/>
    <m/>
    <s v="TES_Link"/>
    <x v="3"/>
    <x v="0"/>
    <x v="0"/>
    <x v="3"/>
    <x v="0"/>
    <s v="IRIS Notification: ALARM 1-2ax2yzn-wrl-7p down"/>
    <n v="446.4"/>
    <n v="446.4"/>
    <x v="7"/>
    <m/>
    <m/>
    <s v="GENERAL"/>
    <x v="0"/>
    <x v="0"/>
    <s v="Tinyiko Shibambo"/>
  </r>
  <r>
    <x v="218"/>
    <x v="3"/>
    <x v="0"/>
    <s v="Unassigned User"/>
    <s v="General Support"/>
    <s v="ITHALA DEVELOPMENT FINANCE CORPORATION LTD"/>
    <x v="1"/>
    <x v="7"/>
    <x v="0"/>
    <x v="1"/>
    <m/>
    <s v="Links - Tier 1"/>
    <s v="Tsheko Masote"/>
    <d v="2023-04-23T15:29:55"/>
    <x v="191"/>
    <d v="2023-04-23T21:52:42"/>
    <d v="2023-04-23T21:52:55"/>
    <s v="TES_Link"/>
    <s v="Network"/>
    <x v="0"/>
    <m/>
    <m/>
    <s v="TES_Link"/>
    <x v="3"/>
    <x v="0"/>
    <x v="0"/>
    <x v="3"/>
    <x v="0"/>
    <s v="IRIS Notification: ALARM 12ax2yzn-wrl-8 down"/>
    <n v="374.4"/>
    <n v="374.4"/>
    <x v="7"/>
    <m/>
    <m/>
    <s v="GENERAL"/>
    <x v="0"/>
    <x v="0"/>
    <s v="Tinyiko Shibambo"/>
  </r>
  <r>
    <x v="219"/>
    <x v="3"/>
    <x v="0"/>
    <s v="Mokhine Moimane"/>
    <s v="General Support"/>
    <s v="ITHALA DEVELOPMENT FINANCE CORPORATION LTD"/>
    <x v="1"/>
    <x v="7"/>
    <x v="0"/>
    <x v="1"/>
    <m/>
    <s v="Links - Tier 1"/>
    <s v="Kutlwano Masinga"/>
    <d v="2023-04-24T07:35:08"/>
    <x v="192"/>
    <d v="2023-04-24T07:58:47"/>
    <d v="2023-04-24T07:59:02"/>
    <s v="TES_Link"/>
    <s v="Network"/>
    <x v="0"/>
    <s v="TES_Managed Networks"/>
    <s v="Access Service"/>
    <s v="TES_Link"/>
    <x v="6"/>
    <x v="0"/>
    <x v="4"/>
    <x v="0"/>
    <x v="0"/>
    <s v="IRIS Notification: ALARM 12ax2yzn-wrl-8 down"/>
    <n v="28.8"/>
    <n v="28.8"/>
    <x v="7"/>
    <m/>
    <m/>
    <s v="GENERAL"/>
    <x v="0"/>
    <x v="0"/>
    <s v="Tinyiko Shibambo"/>
  </r>
  <r>
    <x v="220"/>
    <x v="3"/>
    <x v="0"/>
    <s v="Unassigned User"/>
    <s v="General Support"/>
    <s v="ITHALA DEVELOPMENT FINANCE CORPORATION LTD"/>
    <x v="1"/>
    <x v="7"/>
    <x v="0"/>
    <x v="1"/>
    <m/>
    <s v="Links - Tier 1"/>
    <s v="Paul De Klerk"/>
    <d v="2023-04-24T09:32:11"/>
    <x v="193"/>
    <d v="2023-04-24T16:45:50"/>
    <d v="2023-04-24T16:45:50"/>
    <s v="TES_Link"/>
    <s v="Fibre"/>
    <x v="0"/>
    <m/>
    <m/>
    <s v="TES_Link"/>
    <x v="6"/>
    <x v="0"/>
    <x v="4"/>
    <x v="3"/>
    <x v="0"/>
    <s v="IRIS Notification: CLEAR 12ax2yzn-wrl-8 up"/>
    <n v="432"/>
    <n v="432"/>
    <x v="84"/>
    <m/>
    <m/>
    <s v="GENERAL"/>
    <x v="0"/>
    <x v="0"/>
    <s v="Tinyiko Shibambo"/>
  </r>
  <r>
    <x v="221"/>
    <x v="3"/>
    <x v="0"/>
    <s v="Dineo Machinene"/>
    <s v="General Support"/>
    <s v="ITHALA DEVELOPMENT FINANCE CORPORATION LTD"/>
    <x v="1"/>
    <x v="7"/>
    <x v="0"/>
    <x v="1"/>
    <m/>
    <s v="Links - Tier 1"/>
    <s v="Rirhandzu Baloyi"/>
    <d v="2023-04-25T13:36:09"/>
    <x v="194"/>
    <d v="2023-04-25T14:51:35"/>
    <d v="2023-04-25T14:51:52"/>
    <s v="TES_Link"/>
    <s v="Microwave"/>
    <x v="0"/>
    <s v="TES_Managed Networks"/>
    <s v="Managed Service"/>
    <s v="TES_Link"/>
    <x v="6"/>
    <x v="0"/>
    <x v="4"/>
    <x v="1"/>
    <x v="0"/>
    <s v="IRIS Notification: ALARM 12ax2yzn-wrl-8 down"/>
    <n v="72"/>
    <n v="72"/>
    <x v="85"/>
    <m/>
    <m/>
    <s v="GENERAL"/>
    <x v="0"/>
    <x v="0"/>
    <s v="Tinyiko Shibambo"/>
  </r>
  <r>
    <x v="222"/>
    <x v="3"/>
    <x v="0"/>
    <s v="Kagiso Moeng"/>
    <s v="General Support"/>
    <s v="ITHALA DEVELOPMENT FINANCE CORPORATION LTD"/>
    <x v="1"/>
    <x v="7"/>
    <x v="0"/>
    <x v="1"/>
    <m/>
    <s v="Links - Tier 1"/>
    <s v="Rirhandzu Baloyi"/>
    <d v="2023-04-25T21:30:10"/>
    <x v="195"/>
    <d v="2023-04-25T22:12:32"/>
    <d v="2023-04-25T22:13:06"/>
    <s v="TES_Link"/>
    <s v="Microwave"/>
    <x v="0"/>
    <s v="TES_Managed Networks"/>
    <s v="Managed Service"/>
    <s v="TES_Link"/>
    <x v="6"/>
    <x v="0"/>
    <x v="4"/>
    <x v="1"/>
    <x v="0"/>
    <s v="IRIS Notification: ALARM 12ax2yzn-wrl-8 down"/>
    <n v="43.2"/>
    <n v="43.2"/>
    <x v="7"/>
    <m/>
    <m/>
    <s v="GENERAL"/>
    <x v="0"/>
    <x v="0"/>
    <s v="Tinyiko Shibambo"/>
  </r>
  <r>
    <x v="223"/>
    <x v="0"/>
    <x v="0"/>
    <s v="Kagiso Moeng"/>
    <s v="General Support"/>
    <s v="ITHALA DEVELOPMENT FINANCE CORPORATION LTD"/>
    <x v="1"/>
    <x v="7"/>
    <x v="0"/>
    <x v="1"/>
    <m/>
    <s v="Links - Tier 1"/>
    <s v="Rirhandzu Baloyi"/>
    <d v="2023-04-25T19:22:00"/>
    <x v="196"/>
    <d v="2023-04-25T20:22:56"/>
    <d v="2023-04-25T20:23:15"/>
    <s v="TES_Link"/>
    <s v="Microwave"/>
    <x v="0"/>
    <s v="TES_Managed Networks"/>
    <s v="Managed Service"/>
    <s v="TES_Link"/>
    <x v="6"/>
    <x v="0"/>
    <x v="4"/>
    <x v="1"/>
    <x v="0"/>
    <s v="IRIS Notification: CLEAR 1-2ax2yzn-fbr-9vp up"/>
    <n v="57.6"/>
    <n v="57.6"/>
    <x v="7"/>
    <m/>
    <m/>
    <s v="GENERAL"/>
    <x v="0"/>
    <x v="0"/>
    <s v="Tinyiko Shibambo"/>
  </r>
  <r>
    <x v="224"/>
    <x v="3"/>
    <x v="0"/>
    <s v="Unassigned User"/>
    <s v="General Support"/>
    <s v="ITHALA DEVELOPMENT FINANCE CORPORATION LTD"/>
    <x v="1"/>
    <x v="7"/>
    <x v="0"/>
    <x v="1"/>
    <m/>
    <s v="Links - Tier 1"/>
    <s v="Allen Kayser"/>
    <d v="2023-04-25T23:14:16"/>
    <x v="197"/>
    <d v="2023-04-25T23:31:20"/>
    <d v="2023-04-26T04:21:41"/>
    <s v="TES_Link"/>
    <s v="Network"/>
    <x v="0"/>
    <m/>
    <m/>
    <s v="TES_Link"/>
    <x v="3"/>
    <x v="0"/>
    <x v="0"/>
    <x v="3"/>
    <x v="0"/>
    <s v="IRIS Notification: CLEAR 12ax2yzn-wrl-8 up"/>
    <n v="302.39999999999998"/>
    <n v="14.4"/>
    <x v="7"/>
    <m/>
    <m/>
    <s v="GENERAL"/>
    <x v="0"/>
    <x v="0"/>
    <s v="Tinyiko Shibambo"/>
  </r>
  <r>
    <x v="225"/>
    <x v="6"/>
    <x v="0"/>
    <s v="Thozie Lurafu"/>
    <s v="General Support"/>
    <s v="ITHALA DEVELOPMENT FINANCE CORPORATION LTD"/>
    <x v="1"/>
    <x v="7"/>
    <x v="0"/>
    <x v="1"/>
    <m/>
    <s v="Links - Tier 1"/>
    <s v="Clifford De Vries"/>
    <d v="2023-04-26T02:26:15"/>
    <x v="198"/>
    <d v="2023-04-26T06:54:02"/>
    <d v="2023-04-26T06:54:02"/>
    <s v="TES_Link"/>
    <s v="Microwave PTP"/>
    <x v="0"/>
    <s v="TES_Managed Networks"/>
    <s v="Access Service"/>
    <s v="TES_Link"/>
    <x v="3"/>
    <x v="0"/>
    <x v="0"/>
    <x v="0"/>
    <x v="0"/>
    <s v="IRIS Notification: ALARM 12ax2yzn-fbr-13 down"/>
    <n v="259.2"/>
    <n v="259.2"/>
    <x v="7"/>
    <m/>
    <m/>
    <s v="GENERAL"/>
    <x v="0"/>
    <x v="0"/>
    <s v="Tinyiko Shibambo"/>
  </r>
  <r>
    <x v="226"/>
    <x v="0"/>
    <x v="0"/>
    <m/>
    <s v="General Support"/>
    <s v="ITHALA DEVELOPMENT FINANCE CORPORATION LTD"/>
    <x v="27"/>
    <x v="7"/>
    <x v="0"/>
    <x v="0"/>
    <m/>
    <s v="Links - Tier 1"/>
    <s v="Tony Matlala"/>
    <d v="2023-04-26T08:10:09"/>
    <x v="199"/>
    <d v="2023-05-07T12:20:18"/>
    <d v="2023-05-07T12:20:26"/>
    <s v="TES_Link"/>
    <s v="Fibre"/>
    <x v="1"/>
    <s v="TES_Managed Networks"/>
    <s v="Access Service"/>
    <s v="TES_Link"/>
    <x v="7"/>
    <x v="0"/>
    <x v="0"/>
    <x v="0"/>
    <x v="2"/>
    <s v="(E14619) Isithebe SPECIAL INVESTIGATION"/>
    <n v="16070.4"/>
    <n v="16070.4"/>
    <x v="1"/>
    <s v="NWG TES"/>
    <s v="MTN BUSINESS"/>
    <s v="GENERAL"/>
    <x v="1"/>
    <x v="1"/>
    <s v="Tinyiko Shibambo"/>
  </r>
  <r>
    <x v="227"/>
    <x v="3"/>
    <x v="0"/>
    <s v="Dineo Machinene"/>
    <s v="General Support"/>
    <s v="ITHALA DEVELOPMENT FINANCE CORPORATION LTD"/>
    <x v="1"/>
    <x v="7"/>
    <x v="0"/>
    <x v="1"/>
    <m/>
    <s v="Links - Tier 1"/>
    <s v="Ntombi Mahasela"/>
    <d v="2023-04-26T07:24:39"/>
    <x v="200"/>
    <d v="2023-04-26T09:05:47"/>
    <d v="2023-04-26T09:05:47"/>
    <s v="TES_Link"/>
    <s v="Microwave"/>
    <x v="0"/>
    <s v="TES_Managed Networks"/>
    <s v="Access Service"/>
    <s v="TES_Link"/>
    <x v="6"/>
    <x v="0"/>
    <x v="4"/>
    <x v="0"/>
    <x v="0"/>
    <s v="IRIS Notification: CLEAR 12ax2yzn-wrl-8 up"/>
    <n v="100.8"/>
    <n v="100.8"/>
    <x v="86"/>
    <m/>
    <m/>
    <s v="GENERAL"/>
    <x v="0"/>
    <x v="0"/>
    <s v="Tinyiko Shibambo"/>
  </r>
  <r>
    <x v="228"/>
    <x v="2"/>
    <x v="0"/>
    <s v="Thozie Lurafu"/>
    <s v="General Support"/>
    <s v="ITHALA DEVELOPMENT FINANCE CORPORATION LTD"/>
    <x v="1"/>
    <x v="7"/>
    <x v="0"/>
    <x v="1"/>
    <m/>
    <s v="Links - Tier 1"/>
    <s v="Ntombi Mahasela"/>
    <d v="2023-04-26T11:24:11"/>
    <x v="201"/>
    <d v="2023-04-26T12:15:55"/>
    <d v="2023-04-26T14:05:46"/>
    <s v="TES_Link"/>
    <s v="Microwave"/>
    <x v="0"/>
    <s v="TES_Managed Networks"/>
    <s v="Access Service"/>
    <s v="TES_Link"/>
    <x v="6"/>
    <x v="0"/>
    <x v="4"/>
    <x v="0"/>
    <x v="0"/>
    <s v="IRIS Notification: CLEAR 1-2ax2yzn-wrl-7p up"/>
    <n v="158.4"/>
    <n v="43.2"/>
    <x v="87"/>
    <m/>
    <m/>
    <s v="GENERAL"/>
    <x v="0"/>
    <x v="0"/>
    <s v="Tinyiko Shibambo"/>
  </r>
  <r>
    <x v="229"/>
    <x v="0"/>
    <x v="0"/>
    <s v="Caiphas Saasa"/>
    <s v="General Support"/>
    <s v="ITHALA DEVELOPMENT FINANCE CORPORATION LTD"/>
    <x v="1"/>
    <x v="7"/>
    <x v="0"/>
    <x v="1"/>
    <m/>
    <s v="Links - Tier 1"/>
    <s v="Ntombi Mahasela"/>
    <d v="2023-04-26T11:31:57"/>
    <x v="202"/>
    <d v="2023-04-26T12:16:00"/>
    <d v="2023-04-26T14:05:44"/>
    <s v="TES_Link"/>
    <s v="Microwave"/>
    <x v="0"/>
    <s v="TES_Managed Networks"/>
    <s v="Access Service"/>
    <s v="TES_Link"/>
    <x v="6"/>
    <x v="0"/>
    <x v="4"/>
    <x v="0"/>
    <x v="0"/>
    <s v="IRIS Notification: CLEAR 1-2ax2yzn-fbr-9vp up"/>
    <n v="158.4"/>
    <n v="43.2"/>
    <x v="88"/>
    <m/>
    <m/>
    <s v="GENERAL"/>
    <x v="0"/>
    <x v="0"/>
    <s v="Tinyiko Shibambo"/>
  </r>
  <r>
    <x v="230"/>
    <x v="0"/>
    <x v="0"/>
    <s v="Dineo Machinene"/>
    <s v="General Support"/>
    <s v="ITHALA DEVELOPMENT FINANCE CORPORATION LTD"/>
    <x v="1"/>
    <x v="7"/>
    <x v="0"/>
    <x v="1"/>
    <m/>
    <s v="Links - Tier 1"/>
    <s v="Mboniseni Cele"/>
    <d v="2023-04-26T09:30:17"/>
    <x v="203"/>
    <d v="2023-04-26T09:37:18"/>
    <d v="2023-04-26T10:21:16"/>
    <s v="TES_Link"/>
    <s v="Network"/>
    <x v="0"/>
    <s v="TES_Managed Networks"/>
    <s v="Access Service"/>
    <s v="TES_Link"/>
    <x v="6"/>
    <x v="0"/>
    <x v="4"/>
    <x v="0"/>
    <x v="0"/>
    <s v="IRIS Notification: ALARM 1-2ax2yzn-fbr-9vp down"/>
    <n v="43.2"/>
    <n v="0"/>
    <x v="89"/>
    <m/>
    <m/>
    <s v="GENERAL"/>
    <x v="0"/>
    <x v="0"/>
    <s v="Tinyiko Shibambo"/>
  </r>
  <r>
    <x v="231"/>
    <x v="2"/>
    <x v="0"/>
    <s v="Dineo Machinene"/>
    <s v="General Support"/>
    <s v="ITHALA DEVELOPMENT FINANCE CORPORATION LTD"/>
    <x v="1"/>
    <x v="7"/>
    <x v="0"/>
    <x v="1"/>
    <m/>
    <s v="Links - Tier 1"/>
    <s v="Mboniseni Cele"/>
    <d v="2023-04-26T09:30:22"/>
    <x v="203"/>
    <d v="2023-04-26T09:37:20"/>
    <d v="2023-04-26T10:21:14"/>
    <s v="TES_Link"/>
    <s v="Network"/>
    <x v="0"/>
    <s v="TES_Managed Networks"/>
    <s v="Access Service"/>
    <s v="TES_Link"/>
    <x v="6"/>
    <x v="0"/>
    <x v="4"/>
    <x v="0"/>
    <x v="0"/>
    <s v="IRIS Notification: ALARM 1-2ax2yzn-wrl-7p down"/>
    <n v="43.2"/>
    <n v="0"/>
    <x v="89"/>
    <m/>
    <m/>
    <s v="GENERAL"/>
    <x v="0"/>
    <x v="0"/>
    <s v="Tinyiko Shibambo"/>
  </r>
  <r>
    <x v="232"/>
    <x v="0"/>
    <x v="0"/>
    <s v="Dineo Machinene"/>
    <s v="General Support"/>
    <s v="ITHALA DEVELOPMENT FINANCE CORPORATION LTD"/>
    <x v="1"/>
    <x v="7"/>
    <x v="0"/>
    <x v="1"/>
    <m/>
    <s v="Links - Tier 1"/>
    <s v="Mboniseni Cele"/>
    <d v="2023-04-26T09:31:13"/>
    <x v="204"/>
    <d v="2023-04-26T09:37:15"/>
    <d v="2023-04-26T10:21:13"/>
    <s v="TES_Link"/>
    <s v="Network"/>
    <x v="0"/>
    <s v="TES_Managed Networks"/>
    <s v="Access Service"/>
    <s v="TES_Link"/>
    <x v="6"/>
    <x v="0"/>
    <x v="4"/>
    <x v="0"/>
    <x v="0"/>
    <s v="IRIS Notification: ALARM 1-2ax2yzn-fbr-9p down"/>
    <n v="43.2"/>
    <n v="0"/>
    <x v="90"/>
    <m/>
    <m/>
    <s v="GENERAL"/>
    <x v="0"/>
    <x v="0"/>
    <s v="Tinyiko Shibambo"/>
  </r>
  <r>
    <x v="233"/>
    <x v="0"/>
    <x v="0"/>
    <s v="Thozie Lurafu"/>
    <s v="General Support"/>
    <s v="ITHALA DEVELOPMENT FINANCE CORPORATION LTD"/>
    <x v="1"/>
    <x v="7"/>
    <x v="0"/>
    <x v="1"/>
    <m/>
    <s v="Links - Tier 1"/>
    <s v="Mboniseni Cele"/>
    <d v="2023-04-26T11:32:27"/>
    <x v="205"/>
    <d v="2023-04-26T13:44:28"/>
    <d v="2023-04-26T14:11:07"/>
    <s v="TES_Link"/>
    <s v="Microwave PTP"/>
    <x v="0"/>
    <s v="TES_Managed Networks"/>
    <s v="Access Service"/>
    <s v="TES_Link"/>
    <x v="6"/>
    <x v="0"/>
    <x v="4"/>
    <x v="0"/>
    <x v="0"/>
    <s v="IRIS Notification: CLEAR 1-2ax2yzn-fbr-9p up"/>
    <n v="158.4"/>
    <n v="129.6"/>
    <x v="91"/>
    <m/>
    <m/>
    <s v="GENERAL"/>
    <x v="0"/>
    <x v="0"/>
    <s v="Tinyiko Shibambo"/>
  </r>
  <r>
    <x v="234"/>
    <x v="3"/>
    <x v="0"/>
    <s v="Unassigned User"/>
    <s v="General Support"/>
    <s v="ITHALA DEVELOPMENT FINANCE CORPORATION LTD"/>
    <x v="1"/>
    <x v="7"/>
    <x v="0"/>
    <x v="1"/>
    <m/>
    <s v="Links - Tier 1"/>
    <s v="Kutlwano Masinga"/>
    <d v="2023-04-26T13:20:40"/>
    <x v="206"/>
    <d v="2023-04-26T13:42:58"/>
    <d v="2023-04-26T23:14:40"/>
    <s v="TES_Link"/>
    <s v="Network"/>
    <x v="0"/>
    <m/>
    <m/>
    <s v="TES_Link"/>
    <x v="6"/>
    <x v="0"/>
    <x v="4"/>
    <x v="3"/>
    <x v="0"/>
    <s v="IRIS Notification: ALARM 12ax2yzn-wrl-8 down"/>
    <n v="590.4"/>
    <n v="14.4"/>
    <x v="74"/>
    <m/>
    <m/>
    <s v="GENERAL"/>
    <x v="2"/>
    <x v="0"/>
    <s v="Tinyiko Shibambo"/>
  </r>
  <r>
    <x v="235"/>
    <x v="3"/>
    <x v="0"/>
    <s v="Kagiso Moeng"/>
    <s v="General Support"/>
    <s v="ITHALA DEVELOPMENT FINANCE CORPORATION LTD"/>
    <x v="1"/>
    <x v="7"/>
    <x v="0"/>
    <x v="1"/>
    <m/>
    <s v="Links - Tier 1"/>
    <s v="Paul De Klerk"/>
    <d v="2023-04-26T23:25:27"/>
    <x v="207"/>
    <d v="2023-04-27T00:29:37"/>
    <d v="2023-04-27T00:29:37"/>
    <s v="TES_Link"/>
    <s v="Fibre"/>
    <x v="0"/>
    <s v="TES_Managed Networks"/>
    <s v="Access Service"/>
    <s v="TES_Link"/>
    <x v="6"/>
    <x v="0"/>
    <x v="4"/>
    <x v="0"/>
    <x v="0"/>
    <s v="IRIS Notification: CLEAR 12ax2yzn-wrl-8 up"/>
    <n v="57.6"/>
    <n v="57.6"/>
    <x v="7"/>
    <m/>
    <m/>
    <s v="GENERAL"/>
    <x v="0"/>
    <x v="0"/>
    <s v="Tinyiko Shibambo"/>
  </r>
  <r>
    <x v="236"/>
    <x v="0"/>
    <x v="0"/>
    <s v="Unassigned User"/>
    <s v="General Support"/>
    <s v="ITHALA DEVELOPMENT FINANCE CORPORATION LTD"/>
    <x v="1"/>
    <x v="7"/>
    <x v="0"/>
    <x v="1"/>
    <m/>
    <s v="Links - Tier 1"/>
    <s v="Jameel Patel"/>
    <d v="2023-04-27T17:27:44"/>
    <x v="208"/>
    <d v="2023-04-27T19:20:16"/>
    <d v="2023-04-27T19:20:22"/>
    <s v="TES_Link"/>
    <s v="Network"/>
    <x v="0"/>
    <s v="TES_Managed Networks"/>
    <s v="Access Service"/>
    <s v="TES_Link"/>
    <x v="6"/>
    <x v="0"/>
    <x v="4"/>
    <x v="0"/>
    <x v="0"/>
    <s v="IRIS Notification: ALARM 1-2ax2yzn-fbr-9vp down"/>
    <n v="115.2"/>
    <n v="115.2"/>
    <x v="7"/>
    <m/>
    <m/>
    <s v="GENERAL"/>
    <x v="0"/>
    <x v="0"/>
    <s v="Tinyiko Shibambo"/>
  </r>
  <r>
    <x v="237"/>
    <x v="0"/>
    <x v="0"/>
    <s v="Unassigned User"/>
    <s v="General Support"/>
    <s v="ITHALA DEVELOPMENT FINANCE CORPORATION LTD"/>
    <x v="1"/>
    <x v="7"/>
    <x v="0"/>
    <x v="1"/>
    <m/>
    <s v="Links - Tier 1"/>
    <s v="Jameel Patel"/>
    <d v="2023-04-27T17:27:47"/>
    <x v="208"/>
    <d v="2023-04-27T19:19:49"/>
    <d v="2023-04-27T19:19:55"/>
    <s v="TES_Link"/>
    <s v="Network"/>
    <x v="0"/>
    <s v="TES_Managed Networks"/>
    <s v="Access Service"/>
    <s v="TES_Link"/>
    <x v="6"/>
    <x v="0"/>
    <x v="4"/>
    <x v="0"/>
    <x v="0"/>
    <s v="IRIS Notification: ALARM 1-2ax2yzn-fbr-9p down"/>
    <n v="115.2"/>
    <n v="115.2"/>
    <x v="7"/>
    <m/>
    <m/>
    <s v="GENERAL"/>
    <x v="0"/>
    <x v="0"/>
    <s v="Tinyiko Shibambo"/>
  </r>
  <r>
    <x v="238"/>
    <x v="6"/>
    <x v="0"/>
    <s v="Rina Makhaga"/>
    <s v="General Support"/>
    <s v="ITHALA DEVELOPMENT FINANCE CORPORATION LTD"/>
    <x v="1"/>
    <x v="7"/>
    <x v="0"/>
    <x v="1"/>
    <m/>
    <s v="Links - Tier 1"/>
    <s v="Clifford De Vries"/>
    <d v="2023-04-27T18:37:37"/>
    <x v="209"/>
    <d v="2023-04-27T19:13:40"/>
    <d v="2023-04-27T19:13:40"/>
    <s v="TES_Link"/>
    <s v="Network"/>
    <x v="0"/>
    <s v="TES_Managed Networks"/>
    <s v="Access Service"/>
    <s v="TES_Link"/>
    <x v="3"/>
    <x v="0"/>
    <x v="0"/>
    <x v="0"/>
    <x v="0"/>
    <s v="IRIS Notification: ALARM 12ax2yzn-fbr-13 down"/>
    <n v="28.8"/>
    <n v="28.8"/>
    <x v="7"/>
    <m/>
    <m/>
    <s v="GENERAL"/>
    <x v="0"/>
    <x v="0"/>
    <s v="Tinyiko Shibambo"/>
  </r>
  <r>
    <x v="239"/>
    <x v="6"/>
    <x v="0"/>
    <s v="Rina Makhaga"/>
    <s v="General Support"/>
    <s v="ITHALA DEVELOPMENT FINANCE CORPORATION LTD"/>
    <x v="1"/>
    <x v="7"/>
    <x v="0"/>
    <x v="1"/>
    <m/>
    <s v="Links - Tier 1"/>
    <s v="Clifford De Vries"/>
    <d v="2023-04-27T18:37:40"/>
    <x v="209"/>
    <d v="2023-04-27T19:13:38"/>
    <d v="2023-04-27T19:13:38"/>
    <s v="TES_Link"/>
    <s v="Network"/>
    <x v="0"/>
    <s v="TES_Managed Networks"/>
    <s v="Access Service"/>
    <s v="TES_Link"/>
    <x v="3"/>
    <x v="0"/>
    <x v="0"/>
    <x v="0"/>
    <x v="0"/>
    <s v="IRIS Notification: ALARM 1-2ax2yzn-wrl-5vp down"/>
    <n v="28.8"/>
    <n v="28.8"/>
    <x v="7"/>
    <m/>
    <m/>
    <s v="GENERAL"/>
    <x v="0"/>
    <x v="0"/>
    <s v="Tinyiko Shibambo"/>
  </r>
  <r>
    <x v="240"/>
    <x v="0"/>
    <x v="0"/>
    <s v="Unassigned User"/>
    <s v="General Support"/>
    <s v="ITHALA DEVELOPMENT FINANCE CORPORATION LTD"/>
    <x v="1"/>
    <x v="7"/>
    <x v="0"/>
    <x v="1"/>
    <m/>
    <s v="Links - Tier 1"/>
    <s v="Elvis Masopha"/>
    <d v="2023-04-29T07:28:25"/>
    <x v="210"/>
    <d v="2023-04-29T08:10:43"/>
    <d v="2023-04-29T09:44:03"/>
    <s v="TES_Link"/>
    <s v="Network"/>
    <x v="0"/>
    <m/>
    <m/>
    <s v="TES_Link"/>
    <x v="3"/>
    <x v="0"/>
    <x v="0"/>
    <x v="3"/>
    <x v="0"/>
    <s v="IRIS Notification: ALARM 1-2ax2yzn-fbr-9p down"/>
    <n v="129.6"/>
    <n v="43.2"/>
    <x v="7"/>
    <m/>
    <m/>
    <s v="GENERAL"/>
    <x v="3"/>
    <x v="0"/>
    <s v="Tinyiko Shibambo"/>
  </r>
  <r>
    <x v="241"/>
    <x v="2"/>
    <x v="0"/>
    <s v="Unassigned User"/>
    <s v="General Support"/>
    <s v="ITHALA DEVELOPMENT FINANCE CORPORATION LTD"/>
    <x v="1"/>
    <x v="7"/>
    <x v="0"/>
    <x v="1"/>
    <m/>
    <s v="Links - Tier 1"/>
    <s v="Elvis Masopha"/>
    <d v="2023-04-29T07:28:33"/>
    <x v="210"/>
    <d v="2023-04-29T08:10:39"/>
    <d v="2023-04-29T09:44:01"/>
    <s v="TES_Link"/>
    <s v="Network"/>
    <x v="0"/>
    <m/>
    <m/>
    <s v="TES_Link"/>
    <x v="3"/>
    <x v="0"/>
    <x v="0"/>
    <x v="3"/>
    <x v="0"/>
    <s v="IRIS Notification: ALARM 1-2ax2yzn-wrl-7p down"/>
    <n v="129.6"/>
    <n v="43.2"/>
    <x v="7"/>
    <m/>
    <m/>
    <s v="GENERAL"/>
    <x v="3"/>
    <x v="0"/>
    <s v="Tinyiko Shibambo"/>
  </r>
  <r>
    <x v="242"/>
    <x v="0"/>
    <x v="0"/>
    <s v="Unassigned User"/>
    <s v="General Support"/>
    <s v="ITHALA DEVELOPMENT FINANCE CORPORATION LTD"/>
    <x v="1"/>
    <x v="7"/>
    <x v="0"/>
    <x v="1"/>
    <m/>
    <s v="Links - Tier 1"/>
    <s v="Elvis Masopha"/>
    <d v="2023-04-29T07:28:29"/>
    <x v="210"/>
    <d v="2023-04-29T08:10:23"/>
    <d v="2023-04-29T09:43:56"/>
    <s v="TES_Link"/>
    <s v="Network"/>
    <x v="0"/>
    <m/>
    <m/>
    <s v="TES_Link"/>
    <x v="3"/>
    <x v="0"/>
    <x v="0"/>
    <x v="3"/>
    <x v="0"/>
    <s v="IRIS Notification: ALARM 1-2ax2yzn-fbr-9vp down"/>
    <n v="129.6"/>
    <n v="43.2"/>
    <x v="7"/>
    <m/>
    <m/>
    <s v="GENERAL"/>
    <x v="3"/>
    <x v="0"/>
    <s v="Tinyiko Shibambo"/>
  </r>
  <r>
    <x v="243"/>
    <x v="2"/>
    <x v="0"/>
    <s v="Unassigned User"/>
    <s v="General Support"/>
    <s v="ITHALA DEVELOPMENT FINANCE CORPORATION LTD"/>
    <x v="1"/>
    <x v="7"/>
    <x v="0"/>
    <x v="1"/>
    <m/>
    <s v="Links - Tier 1"/>
    <s v="Ntombi Mahasela"/>
    <d v="2023-04-30T15:26:44"/>
    <x v="211"/>
    <d v="2023-04-30T16:32:27"/>
    <d v="2023-04-30T22:13:26"/>
    <s v="TES_Link"/>
    <s v="Microwave"/>
    <x v="0"/>
    <s v="TES_Managed Networks"/>
    <s v="Access Service"/>
    <s v="TES_Link"/>
    <x v="6"/>
    <x v="0"/>
    <x v="4"/>
    <x v="0"/>
    <x v="0"/>
    <s v="IRIS Notification: ALARM 1-2ax2yzn-wrl-7p down"/>
    <n v="403.2"/>
    <n v="57.6"/>
    <x v="7"/>
    <m/>
    <m/>
    <s v="GENERAL"/>
    <x v="0"/>
    <x v="0"/>
    <s v="Tinyiko Shibambo"/>
  </r>
  <r>
    <x v="244"/>
    <x v="6"/>
    <x v="0"/>
    <s v="Unassigned User"/>
    <s v="General Support"/>
    <s v="ITHALA DEVELOPMENT FINANCE CORPORATION LTD"/>
    <x v="1"/>
    <x v="7"/>
    <x v="0"/>
    <x v="1"/>
    <m/>
    <s v="Links - Tier 1"/>
    <s v="Elvis Masopha"/>
    <d v="2023-04-30T18:22:20"/>
    <x v="212"/>
    <d v="2023-04-30T18:58:07"/>
    <d v="2023-04-30T20:17:34"/>
    <s v="TES_Link"/>
    <s v="Microwave PTP"/>
    <x v="0"/>
    <m/>
    <m/>
    <s v="TES_Link"/>
    <x v="23"/>
    <x v="1"/>
    <x v="2"/>
    <x v="3"/>
    <x v="0"/>
    <s v="IRIS Notification: ALARM 1-2ax2yzn-wrl-5vp down"/>
    <n v="115.2"/>
    <n v="28.8"/>
    <x v="7"/>
    <m/>
    <m/>
    <s v="GENERAL"/>
    <x v="0"/>
    <x v="0"/>
    <s v="Tinyiko Shibambo"/>
  </r>
  <r>
    <x v="245"/>
    <x v="6"/>
    <x v="0"/>
    <s v="Unassigned User"/>
    <s v="General Support"/>
    <s v="ITHALA DEVELOPMENT FINANCE CORPORATION LTD"/>
    <x v="1"/>
    <x v="7"/>
    <x v="0"/>
    <x v="1"/>
    <m/>
    <s v="Links - Tier 1"/>
    <s v="Elvis Masopha"/>
    <d v="2023-04-30T18:22:24"/>
    <x v="212"/>
    <d v="2023-04-30T18:58:05"/>
    <d v="2023-04-30T20:16:28"/>
    <s v="TES_Link"/>
    <s v="Network"/>
    <x v="0"/>
    <m/>
    <m/>
    <s v="TES_Link"/>
    <x v="23"/>
    <x v="1"/>
    <x v="2"/>
    <x v="3"/>
    <x v="0"/>
    <s v="IRIS Notification: ALARM 12ax2yzn-fbr-13 down"/>
    <n v="115.2"/>
    <n v="28.8"/>
    <x v="7"/>
    <m/>
    <m/>
    <s v="GENERAL"/>
    <x v="0"/>
    <x v="0"/>
    <s v="Tinyiko Shibambo"/>
  </r>
  <r>
    <x v="246"/>
    <x v="2"/>
    <x v="0"/>
    <s v="Thozie Lurafu"/>
    <s v="General Support"/>
    <s v="ITHALA DEVELOPMENT FINANCE CORPORATION LTD"/>
    <x v="1"/>
    <x v="7"/>
    <x v="0"/>
    <x v="1"/>
    <m/>
    <s v="Links - Tier 1"/>
    <s v="Tumelo Lekgetho"/>
    <d v="2023-05-01T21:22:59"/>
    <x v="213"/>
    <d v="2023-05-01T22:20:46"/>
    <d v="2023-05-01T22:21:39"/>
    <s v="TES_Link"/>
    <s v="Network"/>
    <x v="0"/>
    <s v="TES_Managed Networks"/>
    <s v="Access Service"/>
    <s v="TES_Link"/>
    <x v="6"/>
    <x v="0"/>
    <x v="4"/>
    <x v="0"/>
    <x v="0"/>
    <s v="IRIS Notification: ALARM 1-2ax2yzn-wrl-7p down"/>
    <n v="57.6"/>
    <n v="57.6"/>
    <x v="7"/>
    <m/>
    <m/>
    <s v="GENERAL"/>
    <x v="0"/>
    <x v="0"/>
    <s v="Tinyiko Shibambo"/>
  </r>
  <r>
    <x v="247"/>
    <x v="0"/>
    <x v="0"/>
    <s v="Rina Makhaga"/>
    <s v="General Support"/>
    <s v="ITHALA DEVELOPMENT FINANCE CORPORATION LTD"/>
    <x v="1"/>
    <x v="7"/>
    <x v="0"/>
    <x v="1"/>
    <m/>
    <s v="Links - Tier 1"/>
    <s v="Rirhandzu Baloyi"/>
    <d v="2023-05-02T07:22:27"/>
    <x v="214"/>
    <d v="2023-05-02T07:55:16"/>
    <d v="2023-05-02T07:59:52"/>
    <s v="TES_Link"/>
    <s v="Microwave"/>
    <x v="0"/>
    <s v="TES_Managed Networks"/>
    <s v="Managed Service"/>
    <s v="TES_Link"/>
    <x v="6"/>
    <x v="0"/>
    <x v="4"/>
    <x v="1"/>
    <x v="0"/>
    <s v="IRIS Notification: CLEAR 1-2ax2yzn-fbr-9p up"/>
    <n v="28.8"/>
    <n v="28.8"/>
    <x v="7"/>
    <m/>
    <m/>
    <s v="GENERAL"/>
    <x v="0"/>
    <x v="0"/>
    <s v="Tinyiko Shibambo"/>
  </r>
  <r>
    <x v="248"/>
    <x v="2"/>
    <x v="0"/>
    <s v="Rina Makhaga"/>
    <s v="General Support"/>
    <s v="ITHALA DEVELOPMENT FINANCE CORPORATION LTD"/>
    <x v="1"/>
    <x v="7"/>
    <x v="0"/>
    <x v="1"/>
    <m/>
    <s v="Links - Tier 1"/>
    <s v="Rirhandzu Baloyi"/>
    <d v="2023-05-02T07:22:31"/>
    <x v="214"/>
    <d v="2023-05-02T07:55:13"/>
    <d v="2023-05-02T07:59:51"/>
    <s v="TES_Link"/>
    <s v="Microwave"/>
    <x v="0"/>
    <s v="TES_Managed Networks"/>
    <s v="Managed Service"/>
    <s v="TES_Link"/>
    <x v="6"/>
    <x v="0"/>
    <x v="4"/>
    <x v="1"/>
    <x v="0"/>
    <s v="IRIS Notification: CLEAR 1-2ax2yzn-wrl-7p up"/>
    <n v="28.8"/>
    <n v="28.8"/>
    <x v="7"/>
    <m/>
    <m/>
    <s v="GENERAL"/>
    <x v="3"/>
    <x v="0"/>
    <s v="Tinyiko Shibambo"/>
  </r>
  <r>
    <x v="249"/>
    <x v="0"/>
    <x v="0"/>
    <s v="Rina Makhaga"/>
    <s v="General Support"/>
    <s v="ITHALA DEVELOPMENT FINANCE CORPORATION LTD"/>
    <x v="1"/>
    <x v="7"/>
    <x v="0"/>
    <x v="1"/>
    <m/>
    <s v="Links - Tier 1"/>
    <s v="Rirhandzu Baloyi"/>
    <d v="2023-05-02T07:22:34"/>
    <x v="214"/>
    <d v="2023-05-02T07:55:10"/>
    <d v="2023-05-02T07:59:49"/>
    <s v="TES_Link"/>
    <s v="Microwave"/>
    <x v="0"/>
    <s v="TES_Managed Networks"/>
    <s v="Managed Service"/>
    <s v="TES_Link"/>
    <x v="6"/>
    <x v="0"/>
    <x v="4"/>
    <x v="1"/>
    <x v="0"/>
    <s v="IRIS Notification: CLEAR 1-2ax2yzn-fbr-9vp up"/>
    <n v="28.8"/>
    <n v="28.8"/>
    <x v="7"/>
    <m/>
    <m/>
    <s v="GENERAL"/>
    <x v="0"/>
    <x v="0"/>
    <s v="Tinyiko Shibambo"/>
  </r>
  <r>
    <x v="250"/>
    <x v="0"/>
    <x v="0"/>
    <s v="Dineo Machinene"/>
    <s v="General Support"/>
    <s v="ITHALA DEVELOPMENT FINANCE CORPORATION LTD"/>
    <x v="1"/>
    <x v="7"/>
    <x v="0"/>
    <x v="1"/>
    <m/>
    <s v="Links - Tier 1"/>
    <s v="Tumelo Lekgetho"/>
    <d v="2023-05-03T07:31:37"/>
    <x v="215"/>
    <d v="2023-05-03T07:50:53"/>
    <d v="2023-05-03T07:52:04"/>
    <s v="TES_Link"/>
    <s v="Network"/>
    <x v="0"/>
    <s v="TES_Managed Networks"/>
    <s v="Access Service"/>
    <s v="TES_Link"/>
    <x v="6"/>
    <x v="0"/>
    <x v="4"/>
    <x v="0"/>
    <x v="0"/>
    <s v="IRIS Notification: CLEAR 1-2ax2yzn-fbr-9p up"/>
    <n v="14.4"/>
    <n v="14.4"/>
    <x v="7"/>
    <m/>
    <m/>
    <s v="GENERAL"/>
    <x v="0"/>
    <x v="0"/>
    <s v="Tinyiko Shibambo"/>
  </r>
  <r>
    <x v="251"/>
    <x v="2"/>
    <x v="0"/>
    <s v="Rina Makhaga"/>
    <s v="General Support"/>
    <s v="ITHALA DEVELOPMENT FINANCE CORPORATION LTD"/>
    <x v="1"/>
    <x v="7"/>
    <x v="0"/>
    <x v="1"/>
    <m/>
    <s v="Links - Tier 1"/>
    <s v="Tumelo Lekgetho"/>
    <d v="2023-05-03T07:25:31"/>
    <x v="216"/>
    <d v="2023-05-03T07:51:08"/>
    <d v="2023-05-03T07:52:13"/>
    <s v="TES_Link"/>
    <s v="Network"/>
    <x v="0"/>
    <s v="TES_Managed Networks"/>
    <s v="Access Service"/>
    <s v="TES_Link"/>
    <x v="6"/>
    <x v="0"/>
    <x v="4"/>
    <x v="0"/>
    <x v="0"/>
    <s v="IRIS Notification: CLEAR 1-2ax2yzn-wrl-7p up"/>
    <n v="28.8"/>
    <n v="28.8"/>
    <x v="7"/>
    <m/>
    <m/>
    <s v="GENERAL"/>
    <x v="0"/>
    <x v="0"/>
    <s v="Tinyiko Shibambo"/>
  </r>
  <r>
    <x v="252"/>
    <x v="0"/>
    <x v="0"/>
    <s v="Rina Makhaga"/>
    <s v="General Support"/>
    <s v="ITHALA DEVELOPMENT FINANCE CORPORATION LTD"/>
    <x v="1"/>
    <x v="7"/>
    <x v="0"/>
    <x v="1"/>
    <m/>
    <s v="Links - Tier 1"/>
    <s v="Tumelo Lekgetho"/>
    <d v="2023-05-03T07:25:44"/>
    <x v="216"/>
    <d v="2023-05-03T07:51:05"/>
    <d v="2023-05-03T07:52:11"/>
    <s v="TES_Link"/>
    <s v="Network"/>
    <x v="0"/>
    <s v="TES_Managed Networks"/>
    <s v="Access Service"/>
    <s v="TES_Link"/>
    <x v="6"/>
    <x v="0"/>
    <x v="4"/>
    <x v="0"/>
    <x v="0"/>
    <s v="IRIS Notification: CLEAR 1-2ax2yzn-fbr-9vp up"/>
    <n v="28.8"/>
    <n v="28.8"/>
    <x v="7"/>
    <m/>
    <m/>
    <s v="GENERAL"/>
    <x v="0"/>
    <x v="0"/>
    <s v="Tinyiko Shibambo"/>
  </r>
  <r>
    <x v="253"/>
    <x v="3"/>
    <x v="0"/>
    <s v="Mpho Mphahlele"/>
    <s v="General Support"/>
    <s v="ITHALA DEVELOPMENT FINANCE CORPORATION LTD"/>
    <x v="28"/>
    <x v="52"/>
    <x v="0"/>
    <x v="0"/>
    <m/>
    <s v="Links - Tier 1"/>
    <s v="Tsheko Masote"/>
    <d v="2023-05-03T11:43:29"/>
    <x v="217"/>
    <d v="2023-05-09T19:22:41"/>
    <d v="2023-05-10T07:08:27"/>
    <s v="TES_Link"/>
    <s v="Microwave PTP"/>
    <x v="0"/>
    <s v="TES_Managed Networks"/>
    <s v="Access Service"/>
    <s v="TES_Link"/>
    <x v="3"/>
    <x v="0"/>
    <x v="0"/>
    <x v="0"/>
    <x v="1"/>
    <s v="Ithala Madadeni (E14624) Vlan 1690"/>
    <n v="9806.4"/>
    <n v="9100.7999999999993"/>
    <x v="92"/>
    <s v="NWG TES"/>
    <s v="MTN BUSINESS"/>
    <s v="GENERAL"/>
    <x v="3"/>
    <x v="0"/>
    <s v="Tinyiko Shibambo"/>
  </r>
  <r>
    <x v="254"/>
    <x v="0"/>
    <x v="0"/>
    <s v="Rina Makhaga"/>
    <s v="General Support"/>
    <s v="ITHALA DEVELOPMENT FINANCE CORPORATION LTD"/>
    <x v="1"/>
    <x v="7"/>
    <x v="0"/>
    <x v="1"/>
    <m/>
    <s v="Links - Tier 1"/>
    <s v="Tony Matlala"/>
    <d v="2023-05-04T17:24:07"/>
    <x v="218"/>
    <d v="2023-05-04T18:46:11"/>
    <d v="2023-05-04T19:58:23"/>
    <s v="TES_Link"/>
    <s v="Fibre"/>
    <x v="0"/>
    <s v="TES_Managed Networks"/>
    <s v="Access Service"/>
    <s v="TES_Link"/>
    <x v="17"/>
    <x v="0"/>
    <x v="5"/>
    <x v="0"/>
    <x v="0"/>
    <s v="IRIS Notification: CLEAR 1-2ax2yzn-fbr-9vp up"/>
    <n v="158.4"/>
    <n v="86.4"/>
    <x v="7"/>
    <m/>
    <m/>
    <s v="GENERAL"/>
    <x v="0"/>
    <x v="0"/>
    <s v="Tinyiko Shibambo"/>
  </r>
  <r>
    <x v="255"/>
    <x v="3"/>
    <x v="0"/>
    <s v="Kagiso Moeng"/>
    <s v="General Support"/>
    <s v="ITHALA DEVELOPMENT FINANCE CORPORATION LTD"/>
    <x v="1"/>
    <x v="7"/>
    <x v="0"/>
    <x v="1"/>
    <m/>
    <s v="Links - Tier 1"/>
    <s v="Kutlwano Masinga"/>
    <d v="2023-05-06T17:12:54"/>
    <x v="219"/>
    <d v="2023-05-06T18:40:29"/>
    <d v="2023-05-06T18:41:35"/>
    <s v="TES_Link"/>
    <s v="Network"/>
    <x v="0"/>
    <s v="TES_Managed Networks"/>
    <s v="Access Service"/>
    <s v="TES_Link"/>
    <x v="6"/>
    <x v="0"/>
    <x v="4"/>
    <x v="0"/>
    <x v="0"/>
    <s v="IRIS Notification: CLEAR 12ax2yzn-wrl-8 up"/>
    <n v="86.4"/>
    <n v="86.4"/>
    <x v="7"/>
    <m/>
    <m/>
    <s v="GENERAL"/>
    <x v="0"/>
    <x v="0"/>
    <s v="Tinyiko Shibambo"/>
  </r>
  <r>
    <x v="256"/>
    <x v="2"/>
    <x v="0"/>
    <s v="Rina Makhaga"/>
    <s v="General Support"/>
    <s v="ITHALA DEVELOPMENT FINANCE CORPORATION LTD"/>
    <x v="1"/>
    <x v="7"/>
    <x v="0"/>
    <x v="1"/>
    <m/>
    <s v="Links - Tier 1"/>
    <s v="Paul De Klerk"/>
    <d v="2023-05-07T03:29:33"/>
    <x v="220"/>
    <d v="2023-05-07T04:35:38"/>
    <d v="2023-05-07T04:35:38"/>
    <s v="TES_Link"/>
    <s v="Fibre"/>
    <x v="0"/>
    <s v="TES_Managed Networks"/>
    <s v="Access Service"/>
    <s v="TES_Link"/>
    <x v="3"/>
    <x v="0"/>
    <x v="0"/>
    <x v="0"/>
    <x v="0"/>
    <s v="IRIS Notification: ALARM 1-2ax2yzn-wrl-7p down"/>
    <n v="57.6"/>
    <n v="57.6"/>
    <x v="7"/>
    <m/>
    <m/>
    <s v="GENERAL"/>
    <x v="0"/>
    <x v="0"/>
    <s v="Tinyiko Shibambo"/>
  </r>
  <r>
    <x v="257"/>
    <x v="0"/>
    <x v="0"/>
    <s v="Rina Makhaga"/>
    <s v="General Support"/>
    <s v="ITHALA DEVELOPMENT FINANCE CORPORATION LTD"/>
    <x v="1"/>
    <x v="7"/>
    <x v="0"/>
    <x v="1"/>
    <m/>
    <s v="Links - Tier 1"/>
    <s v="Paul De Klerk"/>
    <d v="2023-05-07T03:29:37"/>
    <x v="220"/>
    <d v="2023-05-07T04:35:35"/>
    <d v="2023-05-07T04:35:35"/>
    <s v="TES_Link"/>
    <s v="Fibre"/>
    <x v="0"/>
    <s v="TES_Managed Networks"/>
    <s v="Access Service"/>
    <s v="TES_Link"/>
    <x v="3"/>
    <x v="0"/>
    <x v="0"/>
    <x v="0"/>
    <x v="0"/>
    <s v="IRIS Notification: ALARM 1-2ax2yzn-fbr-9vp down"/>
    <n v="57.6"/>
    <n v="57.6"/>
    <x v="7"/>
    <m/>
    <m/>
    <s v="GENERAL"/>
    <x v="0"/>
    <x v="0"/>
    <s v="Tinyiko Shibambo"/>
  </r>
  <r>
    <x v="258"/>
    <x v="0"/>
    <x v="0"/>
    <s v="Rina Makhaga"/>
    <s v="General Support"/>
    <s v="ITHALA DEVELOPMENT FINANCE CORPORATION LTD"/>
    <x v="1"/>
    <x v="7"/>
    <x v="0"/>
    <x v="1"/>
    <m/>
    <s v="Links - Tier 1"/>
    <s v="Paul De Klerk"/>
    <d v="2023-05-07T03:29:41"/>
    <x v="220"/>
    <d v="2023-05-07T04:35:31"/>
    <d v="2023-05-07T04:35:31"/>
    <s v="TES_Link"/>
    <s v="Fibre"/>
    <x v="0"/>
    <s v="TES_Managed Networks"/>
    <s v="Access Service"/>
    <s v="TES_Link"/>
    <x v="3"/>
    <x v="0"/>
    <x v="0"/>
    <x v="0"/>
    <x v="0"/>
    <s v="IRIS Notification: ALARM 1-2ax2yzn-fbr-9p down"/>
    <n v="57.6"/>
    <n v="57.6"/>
    <x v="7"/>
    <m/>
    <m/>
    <s v="GENERAL"/>
    <x v="0"/>
    <x v="0"/>
    <s v="Tinyiko Shibambo"/>
  </r>
  <r>
    <x v="259"/>
    <x v="6"/>
    <x v="0"/>
    <s v="Pretty Mogashwa"/>
    <s v="General Support"/>
    <s v="ITHALA DEVELOPMENT FINANCE CORPORATION LTD"/>
    <x v="29"/>
    <x v="53"/>
    <x v="0"/>
    <x v="0"/>
    <m/>
    <s v="Links - Tier 1"/>
    <s v="Ntombi Mahasela"/>
    <d v="2023-05-08T08:30:46"/>
    <x v="221"/>
    <d v="2023-05-08T19:41:31"/>
    <d v="2023-05-08T19:41:31"/>
    <s v="TES_Link"/>
    <s v="Microwave PTP"/>
    <x v="0"/>
    <s v="TES_Managed Networks"/>
    <s v="Access Service"/>
    <s v="TES_Link"/>
    <x v="0"/>
    <x v="0"/>
    <x v="0"/>
    <x v="0"/>
    <x v="0"/>
    <s v="Longmarket is down - E14957"/>
    <n v="676.8"/>
    <n v="676.8"/>
    <x v="93"/>
    <s v="NWG TES"/>
    <s v="MTN BUSINESS"/>
    <s v="GENERAL"/>
    <x v="3"/>
    <x v="0"/>
    <s v="Tinyiko Shibambo"/>
  </r>
  <r>
    <x v="260"/>
    <x v="0"/>
    <x v="0"/>
    <s v="Thozie Lurafu"/>
    <s v="General Support"/>
    <s v="ITHALA DEVELOPMENT FINANCE CORPORATION LTD"/>
    <x v="1"/>
    <x v="7"/>
    <x v="0"/>
    <x v="1"/>
    <m/>
    <s v="Links - Tier 1"/>
    <s v="Tony Matlala"/>
    <d v="2023-05-08T21:27:24"/>
    <x v="222"/>
    <d v="2023-05-08T21:54:03"/>
    <d v="2023-05-08T21:54:03"/>
    <s v="TES_Link"/>
    <s v="Fibre"/>
    <x v="0"/>
    <s v="TES_Managed Networks"/>
    <s v="Access Service"/>
    <s v="TES_Link"/>
    <x v="17"/>
    <x v="0"/>
    <x v="5"/>
    <x v="0"/>
    <x v="0"/>
    <s v="IRIS Notification: CLEAR 1-2ax2yzn-fbr-9p up"/>
    <n v="28.8"/>
    <n v="28.8"/>
    <x v="7"/>
    <m/>
    <m/>
    <s v="GENERAL"/>
    <x v="0"/>
    <x v="0"/>
    <s v="Tinyiko Shibambo"/>
  </r>
  <r>
    <x v="261"/>
    <x v="3"/>
    <x v="0"/>
    <s v="Nkhensani Chauke"/>
    <s v="General Support"/>
    <s v="ITHALA DEVELOPMENT FINANCE CORPORATION LTD"/>
    <x v="30"/>
    <x v="54"/>
    <x v="0"/>
    <x v="0"/>
    <m/>
    <s v="Links - Tier 1"/>
    <s v="Jameel Patel"/>
    <d v="2023-05-09T00:30:10"/>
    <x v="223"/>
    <d v="2023-05-15T09:03:06"/>
    <d v="2023-05-15T09:03:14"/>
    <s v="TES_Service"/>
    <s v="Microwave"/>
    <x v="1"/>
    <s v="TES_Managed Networks"/>
    <s v="Access Service"/>
    <s v="TES_Link"/>
    <x v="16"/>
    <x v="1"/>
    <x v="2"/>
    <x v="0"/>
    <x v="0"/>
    <s v="IDFC_Ithala Madadeni Industrial Estate E14624  SI"/>
    <n v="9158.4"/>
    <n v="9158.4"/>
    <x v="1"/>
    <s v="NWG TES"/>
    <s v="MTN BUSINESS"/>
    <s v="GENERAL"/>
    <x v="1"/>
    <x v="1"/>
    <s v="Tinyiko Shibambo"/>
  </r>
  <r>
    <x v="262"/>
    <x v="3"/>
    <x v="0"/>
    <s v="Itumeleng Sefora"/>
    <s v="General Support"/>
    <s v="ITHALA DEVELOPMENT FINANCE CORPORATION LTD"/>
    <x v="31"/>
    <x v="7"/>
    <x v="0"/>
    <x v="3"/>
    <m/>
    <s v="Links - Tier 1"/>
    <s v="Tony Matlala"/>
    <d v="2023-05-09T19:19:25"/>
    <x v="224"/>
    <d v="2023-05-16T11:02:26"/>
    <d v="2023-05-16T11:02:35"/>
    <s v="TES_Link"/>
    <s v="Microwave PTP"/>
    <x v="0"/>
    <s v="TES_Managed Networks"/>
    <s v="Access Service"/>
    <s v="TES_Link"/>
    <x v="7"/>
    <x v="0"/>
    <x v="0"/>
    <x v="0"/>
    <x v="1"/>
    <s v="Madadeni down - E14624"/>
    <n v="9576"/>
    <n v="9576"/>
    <x v="94"/>
    <s v="NWG TES"/>
    <s v="MTN BUSINESS"/>
    <s v="GENERAL"/>
    <x v="0"/>
    <x v="0"/>
    <s v="Tinyiko Shibambo"/>
  </r>
  <r>
    <x v="263"/>
    <x v="0"/>
    <x v="0"/>
    <s v="Pretty Mogashwa"/>
    <s v="General Support"/>
    <s v="ITHALA DEVELOPMENT FINANCE CORPORATION LTD"/>
    <x v="1"/>
    <x v="7"/>
    <x v="0"/>
    <x v="1"/>
    <m/>
    <s v="Links - Tier 1"/>
    <s v="Tumelo Lekgetho"/>
    <d v="2023-05-09T09:33:14"/>
    <x v="225"/>
    <d v="2023-05-09T10:00:35"/>
    <d v="2023-05-09T10:01:36"/>
    <s v="TES_Link"/>
    <s v="Network"/>
    <x v="0"/>
    <s v="TES_Managed Networks"/>
    <s v="Access Service"/>
    <s v="TES_Link"/>
    <x v="6"/>
    <x v="0"/>
    <x v="4"/>
    <x v="0"/>
    <x v="0"/>
    <s v="IRIS Notification: ALARM 1-2ax2yzn-fbr-9p down"/>
    <n v="28.8"/>
    <n v="28.8"/>
    <x v="23"/>
    <m/>
    <m/>
    <s v="GENERAL"/>
    <x v="0"/>
    <x v="0"/>
    <s v="Tinyiko Shibambo"/>
  </r>
  <r>
    <x v="264"/>
    <x v="3"/>
    <x v="0"/>
    <s v="Mfundo Mphati"/>
    <s v="General Support"/>
    <s v="ITHALA DEVELOPMENT FINANCE CORPORATION LTD"/>
    <x v="1"/>
    <x v="55"/>
    <x v="0"/>
    <x v="0"/>
    <m/>
    <s v="Links - Tier 1"/>
    <s v="Clifford De Vries"/>
    <d v="2023-05-09T14:50:49"/>
    <x v="226"/>
    <d v="2023-05-09T15:43:08"/>
    <d v="2023-05-09T15:43:08"/>
    <s v="TES_Link"/>
    <s v="Microwave PTP"/>
    <x v="0"/>
    <s v="TES_Managed Networks"/>
    <s v="Access Service"/>
    <s v="TES_Link"/>
    <x v="15"/>
    <x v="0"/>
    <x v="3"/>
    <x v="0"/>
    <x v="0"/>
    <s v="Madadeni down - E14624"/>
    <n v="57.6"/>
    <n v="57.6"/>
    <x v="95"/>
    <m/>
    <m/>
    <s v="GENERAL"/>
    <x v="0"/>
    <x v="0"/>
    <s v="Tinyiko Shibambo"/>
  </r>
  <r>
    <x v="265"/>
    <x v="3"/>
    <x v="0"/>
    <s v="Pretty Mogashwa"/>
    <s v="General Support"/>
    <s v="ITHALA DEVELOPMENT FINANCE CORPORATION LTD"/>
    <x v="1"/>
    <x v="56"/>
    <x v="0"/>
    <x v="0"/>
    <m/>
    <s v="Links - Tier 1"/>
    <s v="Rirhandzu Baloyi"/>
    <d v="2023-05-09T15:04:30"/>
    <x v="227"/>
    <d v="2023-05-09T16:02:03"/>
    <d v="2023-05-09T21:40:26"/>
    <s v="TES_Link"/>
    <s v="Network"/>
    <x v="0"/>
    <s v="TES_Managed Networks"/>
    <s v="Access Service"/>
    <s v="TES_Link"/>
    <x v="24"/>
    <x v="1"/>
    <x v="1"/>
    <x v="0"/>
    <x v="0"/>
    <s v="Ithala Trade Centre - Packet Loss"/>
    <n v="388.8"/>
    <n v="57.6"/>
    <x v="15"/>
    <m/>
    <m/>
    <s v="GENERAL"/>
    <x v="0"/>
    <x v="0"/>
    <s v="Tinyiko Shibambo"/>
  </r>
  <r>
    <x v="266"/>
    <x v="0"/>
    <x v="0"/>
    <s v="Dineo Machinene"/>
    <s v="General Support"/>
    <s v="ITHALA DEVELOPMENT FINANCE CORPORATION LTD"/>
    <x v="1"/>
    <x v="7"/>
    <x v="0"/>
    <x v="1"/>
    <m/>
    <s v="Links - Tier 1"/>
    <s v="Tsheko Masote"/>
    <d v="2023-05-10T11:25:05"/>
    <x v="228"/>
    <d v="2023-05-10T14:42:09"/>
    <d v="2023-05-10T14:43:20"/>
    <s v="TES_Link"/>
    <s v="Microwave"/>
    <x v="0"/>
    <s v="TES_Managed Networks"/>
    <s v="Access Service"/>
    <s v="TES_Link"/>
    <x v="6"/>
    <x v="0"/>
    <x v="4"/>
    <x v="0"/>
    <x v="0"/>
    <s v="IRIS Notification: CLEAR 1-2ax2yzn-fbr-9vp up"/>
    <n v="201.6"/>
    <n v="201.6"/>
    <x v="96"/>
    <m/>
    <m/>
    <s v="GENERAL"/>
    <x v="1"/>
    <x v="0"/>
    <s v="Tinyiko Shibambo"/>
  </r>
  <r>
    <x v="267"/>
    <x v="6"/>
    <x v="0"/>
    <s v="Caiphas Saasa"/>
    <s v="General Support"/>
    <s v="ITHALA DEVELOPMENT FINANCE CORPORATION LTD"/>
    <x v="1"/>
    <x v="7"/>
    <x v="0"/>
    <x v="1"/>
    <m/>
    <s v="Links - Tier 1"/>
    <s v="Tony Matlala"/>
    <d v="2023-05-10T22:09:53"/>
    <x v="229"/>
    <d v="2023-05-10T23:40:40"/>
    <d v="2023-05-10T23:40:40"/>
    <s v="TES_Link"/>
    <s v="Fibre"/>
    <x v="0"/>
    <s v="TES_Managed Networks"/>
    <s v="Access Service"/>
    <s v="TES_Link"/>
    <x v="17"/>
    <x v="0"/>
    <x v="5"/>
    <x v="0"/>
    <x v="0"/>
    <s v="IRIS Notification: CLEAR 12ax2yzn-fbr-13 up"/>
    <n v="86.4"/>
    <n v="86.4"/>
    <x v="7"/>
    <m/>
    <m/>
    <s v="GENERAL"/>
    <x v="0"/>
    <x v="0"/>
    <s v="Tinyiko Shibambo"/>
  </r>
  <r>
    <x v="268"/>
    <x v="0"/>
    <x v="0"/>
    <s v="Dineo Machinene"/>
    <s v="General Support"/>
    <s v="ITHALA DEVELOPMENT FINANCE CORPORATION LTD"/>
    <x v="1"/>
    <x v="57"/>
    <x v="0"/>
    <x v="0"/>
    <m/>
    <s v="Links - Tier 1"/>
    <s v="Tlhalefang Phake"/>
    <d v="2023-05-11T07:51:17"/>
    <x v="230"/>
    <d v="2023-05-16T08:21:03"/>
    <d v="2023-05-16T08:22:09"/>
    <s v="TES_Link"/>
    <s v="Microwave PTP"/>
    <x v="0"/>
    <s v="TES_Managed Networks"/>
    <s v="Access Service"/>
    <s v="TES_Link"/>
    <x v="6"/>
    <x v="0"/>
    <x v="4"/>
    <x v="0"/>
    <x v="1"/>
    <s v="Isithebe (E14619) Down for 5 hours yesterday"/>
    <n v="7228.8"/>
    <n v="7228.8"/>
    <x v="97"/>
    <s v="NWG TES"/>
    <s v="MTN BUSINESS"/>
    <s v="GENERAL"/>
    <x v="0"/>
    <x v="0"/>
    <s v="Tinyiko Shibambo"/>
  </r>
  <r>
    <x v="269"/>
    <x v="0"/>
    <x v="0"/>
    <s v="Unassigned User"/>
    <s v="General Support"/>
    <s v="ITHALA DEVELOPMENT FINANCE CORPORATION LTD"/>
    <x v="1"/>
    <x v="7"/>
    <x v="0"/>
    <x v="1"/>
    <m/>
    <s v="Links - Tier 1"/>
    <s v="Tlhalefang Phake"/>
    <d v="2023-05-11T09:26:32"/>
    <x v="231"/>
    <d v="2023-05-11T10:35:05"/>
    <d v="2023-05-11T11:46:30"/>
    <s v="TES_Link"/>
    <s v="Network"/>
    <x v="0"/>
    <m/>
    <m/>
    <s v="TES_Link"/>
    <x v="6"/>
    <x v="0"/>
    <x v="4"/>
    <x v="3"/>
    <x v="0"/>
    <s v="IRIS Notification: ALARM 1-2ax2yzn-fbr-9p down"/>
    <n v="144"/>
    <n v="72"/>
    <x v="10"/>
    <m/>
    <m/>
    <s v="GENERAL"/>
    <x v="0"/>
    <x v="0"/>
    <s v="Tinyiko Shibambo"/>
  </r>
  <r>
    <x v="270"/>
    <x v="0"/>
    <x v="0"/>
    <s v="Unassigned User"/>
    <s v="General Support"/>
    <s v="ITHALA DEVELOPMENT FINANCE CORPORATION LTD"/>
    <x v="1"/>
    <x v="7"/>
    <x v="0"/>
    <x v="1"/>
    <m/>
    <s v="Links - Tier 1"/>
    <s v="Tlhalefang Phake"/>
    <d v="2023-05-11T09:26:42"/>
    <x v="231"/>
    <d v="2023-05-11T10:34:50"/>
    <d v="2023-05-11T11:46:26"/>
    <s v="TES_Link"/>
    <s v="Network"/>
    <x v="0"/>
    <m/>
    <m/>
    <s v="TES_Link"/>
    <x v="6"/>
    <x v="0"/>
    <x v="4"/>
    <x v="3"/>
    <x v="0"/>
    <s v="IRIS Notification: ALARM 1-2ax2yzn-fbr-9vp down"/>
    <n v="144"/>
    <n v="72"/>
    <x v="10"/>
    <m/>
    <m/>
    <s v="GENERAL"/>
    <x v="0"/>
    <x v="0"/>
    <s v="Tinyiko Shibambo"/>
  </r>
  <r>
    <x v="271"/>
    <x v="2"/>
    <x v="0"/>
    <s v="Unassigned User"/>
    <s v="General Support"/>
    <s v="ITHALA DEVELOPMENT FINANCE CORPORATION LTD"/>
    <x v="1"/>
    <x v="7"/>
    <x v="0"/>
    <x v="1"/>
    <m/>
    <s v="Links - Tier 1"/>
    <s v="Tlhalefang Phake"/>
    <d v="2023-05-11T09:26:46"/>
    <x v="231"/>
    <d v="2023-05-11T10:34:48"/>
    <d v="2023-05-11T11:46:25"/>
    <s v="TES_Link"/>
    <s v="Network"/>
    <x v="0"/>
    <m/>
    <m/>
    <s v="TES_Link"/>
    <x v="6"/>
    <x v="0"/>
    <x v="4"/>
    <x v="3"/>
    <x v="0"/>
    <s v="IRIS Notification: ALARM 1-2ax2yzn-wrl-7p down"/>
    <n v="144"/>
    <n v="72"/>
    <x v="98"/>
    <m/>
    <m/>
    <s v="GENERAL"/>
    <x v="0"/>
    <x v="0"/>
    <s v="Tinyiko Shibambo"/>
  </r>
  <r>
    <x v="272"/>
    <x v="2"/>
    <x v="0"/>
    <s v="Unassigned User"/>
    <s v="General Support"/>
    <s v="ITHALA DEVELOPMENT FINANCE CORPORATION LTD"/>
    <x v="1"/>
    <x v="7"/>
    <x v="0"/>
    <x v="1"/>
    <m/>
    <s v="Links - Tier 1"/>
    <s v="Paul De Klerk"/>
    <d v="2023-05-12T01:25:13"/>
    <x v="232"/>
    <d v="2023-05-12T06:47:42"/>
    <d v="2023-05-12T06:47:42"/>
    <s v="TES_Link"/>
    <s v="Microwave PTP"/>
    <x v="0"/>
    <m/>
    <m/>
    <s v="TES_Link"/>
    <x v="6"/>
    <x v="0"/>
    <x v="4"/>
    <x v="3"/>
    <x v="0"/>
    <s v="IRIS Notification: ALARM 1-2ax2yzn-wrl-7p down"/>
    <n v="316.8"/>
    <n v="316.8"/>
    <x v="7"/>
    <m/>
    <m/>
    <s v="GENERAL"/>
    <x v="0"/>
    <x v="0"/>
    <s v="Tinyiko Shibambo"/>
  </r>
  <r>
    <x v="273"/>
    <x v="0"/>
    <x v="0"/>
    <s v="Dineo Machinene"/>
    <s v="General Support"/>
    <s v="ITHALA DEVELOPMENT FINANCE CORPORATION LTD"/>
    <x v="1"/>
    <x v="7"/>
    <x v="0"/>
    <x v="1"/>
    <m/>
    <s v="Links - Tier 1"/>
    <s v="Tsheko Masote"/>
    <d v="2023-05-12T09:36:36"/>
    <x v="233"/>
    <d v="2023-05-12T12:58:58"/>
    <d v="2023-05-12T13:00:20"/>
    <s v="TES_Link"/>
    <s v="Microwave"/>
    <x v="0"/>
    <s v="TES_Managed Networks"/>
    <s v="Access Service"/>
    <s v="TES_Link"/>
    <x v="6"/>
    <x v="0"/>
    <x v="4"/>
    <x v="0"/>
    <x v="0"/>
    <s v="IRIS Notification: ALARM 1-2ax2yzn-fbr-9p down"/>
    <n v="201.6"/>
    <n v="201.6"/>
    <x v="99"/>
    <m/>
    <m/>
    <s v="GENERAL"/>
    <x v="0"/>
    <x v="0"/>
    <s v="Tinyiko Shibambo"/>
  </r>
  <r>
    <x v="274"/>
    <x v="0"/>
    <x v="0"/>
    <s v="Todd Ngwenya"/>
    <s v="General Support"/>
    <s v="ITHALA DEVELOPMENT FINANCE CORPORATION LTD"/>
    <x v="1"/>
    <x v="7"/>
    <x v="0"/>
    <x v="1"/>
    <m/>
    <s v="Links - Tier 1"/>
    <s v="Tsheko Masote"/>
    <d v="2023-05-12T13:24:03"/>
    <x v="234"/>
    <d v="2023-05-12T14:52:42"/>
    <d v="2023-05-12T14:53:05"/>
    <s v="TES_Link"/>
    <s v="Microwave"/>
    <x v="0"/>
    <s v="TES_Managed Networks"/>
    <s v="Access Service"/>
    <s v="TES_Link"/>
    <x v="7"/>
    <x v="0"/>
    <x v="0"/>
    <x v="0"/>
    <x v="0"/>
    <s v="IRIS Notification: CLEAR 1-2ax2yzn-fbr-9p up"/>
    <n v="86.4"/>
    <n v="86.4"/>
    <x v="100"/>
    <m/>
    <m/>
    <s v="GENERAL"/>
    <x v="0"/>
    <x v="0"/>
    <s v="Tinyiko Shibambo"/>
  </r>
  <r>
    <x v="275"/>
    <x v="0"/>
    <x v="0"/>
    <s v="Dineo Machinene"/>
    <s v="General Support"/>
    <s v="ITHALA DEVELOPMENT FINANCE CORPORATION LTD"/>
    <x v="1"/>
    <x v="7"/>
    <x v="0"/>
    <x v="1"/>
    <m/>
    <s v="Links - Tier 1"/>
    <s v="Rirhandzu Baloyi"/>
    <d v="2023-05-12T09:23:00"/>
    <x v="235"/>
    <d v="2023-05-12T13:26:34"/>
    <d v="2023-05-12T13:27:18"/>
    <s v="TES_Link"/>
    <s v="Microwave"/>
    <x v="0"/>
    <s v="TES_Managed Networks"/>
    <s v="Managed Service"/>
    <s v="TES_Link"/>
    <x v="6"/>
    <x v="0"/>
    <x v="4"/>
    <x v="1"/>
    <x v="0"/>
    <s v="IRIS Notification: CLEAR 1-2ax2yzn-wrl-9 up"/>
    <n v="244.8"/>
    <n v="244.8"/>
    <x v="101"/>
    <m/>
    <m/>
    <s v="GENERAL"/>
    <x v="0"/>
    <x v="0"/>
    <s v="Tinyiko Shibambo"/>
  </r>
  <r>
    <x v="276"/>
    <x v="0"/>
    <x v="0"/>
    <s v="Dineo Machinene"/>
    <s v="General Support"/>
    <s v="ITHALA DEVELOPMENT FINANCE CORPORATION LTD"/>
    <x v="1"/>
    <x v="7"/>
    <x v="0"/>
    <x v="1"/>
    <m/>
    <s v="Links - Tier 1"/>
    <s v="Rirhandzu Baloyi"/>
    <d v="2023-05-12T09:23:16"/>
    <x v="235"/>
    <d v="2023-05-12T13:26:32"/>
    <d v="2023-05-12T13:27:17"/>
    <s v="TES_Link"/>
    <s v="Microwave"/>
    <x v="0"/>
    <s v="TES_Managed Networks"/>
    <s v="Managed Service"/>
    <s v="TES_Link"/>
    <x v="6"/>
    <x v="0"/>
    <x v="4"/>
    <x v="1"/>
    <x v="0"/>
    <s v="IRIS Notification: CLEAR 1-2ax2yzn-wrl-9vp up"/>
    <n v="244.8"/>
    <n v="244.8"/>
    <x v="102"/>
    <m/>
    <m/>
    <s v="GENERAL"/>
    <x v="0"/>
    <x v="0"/>
    <s v="Tinyiko Shibambo"/>
  </r>
  <r>
    <x v="277"/>
    <x v="2"/>
    <x v="0"/>
    <s v="Dineo Machinene"/>
    <s v="General Support"/>
    <s v="ITHALA DEVELOPMENT FINANCE CORPORATION LTD"/>
    <x v="1"/>
    <x v="7"/>
    <x v="0"/>
    <x v="1"/>
    <m/>
    <s v="Links - Tier 1"/>
    <s v="Rirhandzu Baloyi"/>
    <d v="2023-05-12T09:23:30"/>
    <x v="235"/>
    <d v="2023-05-12T13:26:30"/>
    <d v="2023-05-12T13:27:15"/>
    <s v="TES_Link"/>
    <s v="Microwave"/>
    <x v="0"/>
    <s v="TES_Managed Networks"/>
    <s v="Managed Service"/>
    <s v="TES_Link"/>
    <x v="6"/>
    <x v="0"/>
    <x v="4"/>
    <x v="1"/>
    <x v="0"/>
    <s v="IRIS Notification: CLEAR 1-2ax2yzn-wrl-11 up"/>
    <n v="244.8"/>
    <n v="244.8"/>
    <x v="102"/>
    <m/>
    <m/>
    <s v="GENERAL"/>
    <x v="0"/>
    <x v="0"/>
    <s v="Tinyiko Shibambo"/>
  </r>
  <r>
    <x v="278"/>
    <x v="2"/>
    <x v="0"/>
    <s v="Dineo Machinene"/>
    <s v="General Support"/>
    <s v="ITHALA DEVELOPMENT FINANCE CORPORATION LTD"/>
    <x v="1"/>
    <x v="7"/>
    <x v="0"/>
    <x v="1"/>
    <m/>
    <s v="Links - Tier 1"/>
    <s v="Rirhandzu Baloyi"/>
    <d v="2023-05-12T09:23:40"/>
    <x v="235"/>
    <d v="2023-05-12T13:26:26"/>
    <d v="2023-05-12T13:27:12"/>
    <s v="TES_Link"/>
    <s v="Microwave"/>
    <x v="0"/>
    <s v="TES_Managed Networks"/>
    <s v="Managed Service"/>
    <s v="TES_Link"/>
    <x v="6"/>
    <x v="0"/>
    <x v="4"/>
    <x v="1"/>
    <x v="0"/>
    <s v="IRIS Notification: CLEAR 1-2ax2yzn-wrl-7vp up"/>
    <n v="244.8"/>
    <n v="244.8"/>
    <x v="102"/>
    <m/>
    <m/>
    <s v="GENERAL"/>
    <x v="0"/>
    <x v="0"/>
    <s v="Tinyiko Shibambo"/>
  </r>
  <r>
    <x v="279"/>
    <x v="2"/>
    <x v="0"/>
    <s v="Unassigned User"/>
    <s v="General Support"/>
    <s v="ITHALA DEVELOPMENT FINANCE CORPORATION LTD"/>
    <x v="1"/>
    <x v="7"/>
    <x v="0"/>
    <x v="1"/>
    <m/>
    <s v="Links - Tier 1"/>
    <s v="Rirhandzu Baloyi"/>
    <d v="2023-05-12T09:23:44"/>
    <x v="236"/>
    <d v="2023-05-12T13:26:23"/>
    <d v="2023-05-12T13:27:11"/>
    <s v="TES_Link"/>
    <s v="Microwave"/>
    <x v="0"/>
    <s v="TES_Managed Networks"/>
    <s v="Managed Service"/>
    <s v="TES_Link"/>
    <x v="6"/>
    <x v="0"/>
    <x v="4"/>
    <x v="1"/>
    <x v="0"/>
    <s v="IRIS Notification: ALARM 1-2ax2yzn-wrl-7p down"/>
    <n v="244.8"/>
    <n v="244.8"/>
    <x v="103"/>
    <m/>
    <m/>
    <s v="GENERAL"/>
    <x v="0"/>
    <x v="0"/>
    <s v="Tinyiko Shibambo"/>
  </r>
  <r>
    <x v="280"/>
    <x v="0"/>
    <x v="0"/>
    <s v="Unassigned User"/>
    <s v="General Support"/>
    <s v="ITHALA DEVELOPMENT FINANCE CORPORATION LTD"/>
    <x v="1"/>
    <x v="7"/>
    <x v="0"/>
    <x v="1"/>
    <m/>
    <s v="Links - Tier 1"/>
    <s v="Rirhandzu Baloyi"/>
    <d v="2023-05-12T09:36:50"/>
    <x v="237"/>
    <d v="2023-05-12T13:26:12"/>
    <d v="2023-05-12T13:27:03"/>
    <s v="TES_Link"/>
    <s v="Microwave"/>
    <x v="0"/>
    <s v="TES_Managed Networks"/>
    <s v="Managed Service"/>
    <s v="TES_Link"/>
    <x v="6"/>
    <x v="0"/>
    <x v="4"/>
    <x v="1"/>
    <x v="0"/>
    <s v="IRIS Notification: ALARM 1-2ax2yzn-fbr-9vp down"/>
    <n v="230.4"/>
    <n v="230.4"/>
    <x v="104"/>
    <m/>
    <m/>
    <s v="GENERAL"/>
    <x v="0"/>
    <x v="0"/>
    <s v="Tinyiko Shibambo"/>
  </r>
  <r>
    <x v="281"/>
    <x v="0"/>
    <x v="0"/>
    <s v="Unassigned User"/>
    <s v="General Support"/>
    <s v="ITHALA DEVELOPMENT FINANCE CORPORATION LTD"/>
    <x v="1"/>
    <x v="7"/>
    <x v="0"/>
    <x v="1"/>
    <m/>
    <s v="Links - Tier 1"/>
    <s v="Allen Kayser"/>
    <d v="2023-05-12T17:30:43"/>
    <x v="238"/>
    <d v="2023-05-12T17:46:45"/>
    <d v="2023-05-12T22:33:35"/>
    <s v="TES_Link"/>
    <s v="Network"/>
    <x v="0"/>
    <m/>
    <m/>
    <s v="TES_Link"/>
    <x v="3"/>
    <x v="0"/>
    <x v="0"/>
    <x v="3"/>
    <x v="0"/>
    <s v="IRIS Notification: ALARM 1-2ax2yzn-fbr-9p down"/>
    <n v="302.39999999999998"/>
    <n v="14.4"/>
    <x v="7"/>
    <m/>
    <m/>
    <s v="GENERAL"/>
    <x v="0"/>
    <x v="0"/>
    <s v="Tinyiko Shibambo"/>
  </r>
  <r>
    <x v="282"/>
    <x v="2"/>
    <x v="0"/>
    <s v="Unassigned User"/>
    <s v="General Support"/>
    <s v="ITHALA DEVELOPMENT FINANCE CORPORATION LTD"/>
    <x v="1"/>
    <x v="7"/>
    <x v="0"/>
    <x v="1"/>
    <m/>
    <s v="Links - Tier 1"/>
    <s v="Allen Kayser"/>
    <d v="2023-05-12T17:30:46"/>
    <x v="238"/>
    <d v="2023-05-12T17:46:43"/>
    <d v="2023-05-12T22:33:33"/>
    <s v="TES_Link"/>
    <s v="Network"/>
    <x v="0"/>
    <m/>
    <m/>
    <s v="TES_Link"/>
    <x v="3"/>
    <x v="0"/>
    <x v="0"/>
    <x v="3"/>
    <x v="0"/>
    <s v="IRIS Notification: ALARM 1-2ax2yzn-wrl-7p down"/>
    <n v="302.39999999999998"/>
    <n v="14.4"/>
    <x v="7"/>
    <m/>
    <m/>
    <s v="GENERAL"/>
    <x v="0"/>
    <x v="0"/>
    <s v="Tinyiko Shibambo"/>
  </r>
  <r>
    <x v="283"/>
    <x v="0"/>
    <x v="0"/>
    <s v="Unassigned User"/>
    <s v="General Support"/>
    <s v="ITHALA DEVELOPMENT FINANCE CORPORATION LTD"/>
    <x v="1"/>
    <x v="7"/>
    <x v="0"/>
    <x v="1"/>
    <m/>
    <s v="Links - Tier 1"/>
    <s v="Allen Kayser"/>
    <d v="2023-05-12T17:30:50"/>
    <x v="238"/>
    <d v="2023-05-12T17:46:41"/>
    <d v="2023-05-12T22:33:31"/>
    <s v="TES_Link"/>
    <s v="Network"/>
    <x v="0"/>
    <m/>
    <m/>
    <s v="TES_Link"/>
    <x v="3"/>
    <x v="0"/>
    <x v="0"/>
    <x v="3"/>
    <x v="0"/>
    <s v="IRIS Notification: ALARM 1-2ax2yzn-fbr-9vp down"/>
    <n v="302.39999999999998"/>
    <n v="14.4"/>
    <x v="7"/>
    <m/>
    <m/>
    <s v="GENERAL"/>
    <x v="0"/>
    <x v="0"/>
    <s v="Tinyiko Shibambo"/>
  </r>
  <r>
    <x v="284"/>
    <x v="4"/>
    <x v="0"/>
    <s v="Todd Ngwenya"/>
    <s v="General Support"/>
    <s v="ITHALA DEVELOPMENT FINANCE CORPORATION LTD"/>
    <x v="1"/>
    <x v="7"/>
    <x v="0"/>
    <x v="1"/>
    <m/>
    <s v="Links - Tier 1"/>
    <s v="Tsheko Masote"/>
    <d v="2023-05-12T20:22:36"/>
    <x v="239"/>
    <d v="2023-05-12T20:42:53"/>
    <d v="2023-05-12T20:50:17"/>
    <s v="TES_Link"/>
    <s v="Microwave"/>
    <x v="0"/>
    <s v="TES_Managed Networks"/>
    <s v="Access Service"/>
    <s v="TES_Link"/>
    <x v="6"/>
    <x v="0"/>
    <x v="4"/>
    <x v="0"/>
    <x v="0"/>
    <s v="IRIS Notification: ALARM 1-2ax2yzn-wrl-1vs down"/>
    <n v="28.8"/>
    <n v="14.4"/>
    <x v="7"/>
    <m/>
    <m/>
    <s v="GENERAL"/>
    <x v="0"/>
    <x v="0"/>
    <s v="Tinyiko Shibambo"/>
  </r>
  <r>
    <x v="285"/>
    <x v="4"/>
    <x v="0"/>
    <s v="Todd Ngwenya"/>
    <s v="General Support"/>
    <s v="ITHALA DEVELOPMENT FINANCE CORPORATION LTD"/>
    <x v="1"/>
    <x v="7"/>
    <x v="0"/>
    <x v="1"/>
    <m/>
    <s v="Links - Tier 1"/>
    <s v="Tsheko Masote"/>
    <d v="2023-05-12T20:26:35"/>
    <x v="240"/>
    <d v="2023-05-12T20:42:49"/>
    <d v="2023-05-12T20:49:58"/>
    <s v="TES_Link"/>
    <s v="Microwave"/>
    <x v="0"/>
    <s v="TES_Managed Networks"/>
    <s v="Access Service"/>
    <s v="TES_Link"/>
    <x v="6"/>
    <x v="0"/>
    <x v="4"/>
    <x v="0"/>
    <x v="0"/>
    <s v="IRIS Notification: ALARM 1-2ax2yzn-wrl-2 down"/>
    <n v="28.8"/>
    <n v="14.4"/>
    <x v="7"/>
    <m/>
    <m/>
    <s v="GENERAL"/>
    <x v="0"/>
    <x v="0"/>
    <s v="Tinyiko Shibambo"/>
  </r>
  <r>
    <x v="286"/>
    <x v="2"/>
    <x v="0"/>
    <s v="Rina Makhaga"/>
    <s v="General Support"/>
    <s v="ITHALA DEVELOPMENT FINANCE CORPORATION LTD"/>
    <x v="1"/>
    <x v="7"/>
    <x v="0"/>
    <x v="1"/>
    <m/>
    <s v="Links - Tier 1"/>
    <s v="Rirhandzu Baloyi"/>
    <d v="2023-05-13T07:22:41"/>
    <x v="241"/>
    <d v="2023-05-13T07:51:53"/>
    <d v="2023-05-13T07:52:31"/>
    <s v="TES_Link"/>
    <s v="Microwave"/>
    <x v="0"/>
    <s v="TES_Managed Networks"/>
    <s v="Managed Service"/>
    <s v="TES_Link"/>
    <x v="6"/>
    <x v="0"/>
    <x v="4"/>
    <x v="1"/>
    <x v="0"/>
    <s v="IRIS Notification: ALARM 1-2ax2yzn-wrl-7p down"/>
    <n v="28.8"/>
    <n v="28.8"/>
    <x v="7"/>
    <m/>
    <m/>
    <s v="GENERAL"/>
    <x v="0"/>
    <x v="0"/>
    <s v="Tinyiko Shibambo"/>
  </r>
  <r>
    <x v="287"/>
    <x v="0"/>
    <x v="0"/>
    <s v="Rina Makhaga"/>
    <s v="General Support"/>
    <s v="ITHALA DEVELOPMENT FINANCE CORPORATION LTD"/>
    <x v="1"/>
    <x v="7"/>
    <x v="0"/>
    <x v="1"/>
    <m/>
    <s v="Links - Tier 1"/>
    <s v="Rirhandzu Baloyi"/>
    <d v="2023-05-13T07:28:07"/>
    <x v="242"/>
    <d v="2023-05-13T07:51:46"/>
    <d v="2023-05-13T07:52:27"/>
    <s v="TES_Link"/>
    <s v="Microwave"/>
    <x v="0"/>
    <s v="TES_Managed Networks"/>
    <s v="Managed Service"/>
    <s v="TES_Link"/>
    <x v="6"/>
    <x v="0"/>
    <x v="4"/>
    <x v="1"/>
    <x v="0"/>
    <s v="IRIS Notification: ALARM 1-2ax2yzn-fbr-9p down"/>
    <n v="28.8"/>
    <n v="28.8"/>
    <x v="7"/>
    <m/>
    <m/>
    <s v="GENERAL"/>
    <x v="0"/>
    <x v="0"/>
    <s v="Tinyiko Shibambo"/>
  </r>
  <r>
    <x v="288"/>
    <x v="0"/>
    <x v="0"/>
    <s v="Rina Makhaga"/>
    <s v="General Support"/>
    <s v="ITHALA DEVELOPMENT FINANCE CORPORATION LTD"/>
    <x v="1"/>
    <x v="7"/>
    <x v="0"/>
    <x v="1"/>
    <m/>
    <s v="Links - Tier 1"/>
    <s v="Rirhandzu Baloyi"/>
    <d v="2023-05-13T07:22:45"/>
    <x v="241"/>
    <d v="2023-05-13T07:51:40"/>
    <d v="2023-05-13T07:52:23"/>
    <s v="TES_Link"/>
    <s v="Microwave"/>
    <x v="0"/>
    <s v="TES_Managed Networks"/>
    <s v="Managed Service"/>
    <s v="TES_Link"/>
    <x v="6"/>
    <x v="0"/>
    <x v="4"/>
    <x v="1"/>
    <x v="0"/>
    <s v="IRIS Notification: ALARM 1-2ax2yzn-fbr-9vp down"/>
    <n v="28.8"/>
    <n v="28.8"/>
    <x v="7"/>
    <m/>
    <m/>
    <s v="GENERAL"/>
    <x v="0"/>
    <x v="0"/>
    <s v="Tinyiko Shibambo"/>
  </r>
  <r>
    <x v="289"/>
    <x v="0"/>
    <x v="0"/>
    <s v="Todd Ngwenya"/>
    <s v="General Support"/>
    <s v="ITHALA DEVELOPMENT FINANCE CORPORATION LTD"/>
    <x v="1"/>
    <x v="7"/>
    <x v="0"/>
    <x v="1"/>
    <m/>
    <s v="Links - Tier 1"/>
    <s v="Ntombi Mahasela"/>
    <d v="2023-05-13T15:27:14"/>
    <x v="243"/>
    <d v="2023-05-13T16:29:59"/>
    <d v="2023-05-13T17:00:43"/>
    <s v="TES_Link"/>
    <s v="Microwave"/>
    <x v="0"/>
    <s v="TES_Managed Networks"/>
    <s v="Access Service"/>
    <s v="TES_Link"/>
    <x v="6"/>
    <x v="0"/>
    <x v="4"/>
    <x v="0"/>
    <x v="0"/>
    <s v="IRIS Notification: ALARM 1-2ax2yzn-fbr-9p down"/>
    <n v="86.4"/>
    <n v="57.6"/>
    <x v="7"/>
    <m/>
    <m/>
    <s v="GENERAL"/>
    <x v="0"/>
    <x v="0"/>
    <s v="Tinyiko Shibambo"/>
  </r>
  <r>
    <x v="290"/>
    <x v="6"/>
    <x v="0"/>
    <s v="Rina Makhaga"/>
    <s v="General Support"/>
    <s v="ITHALA DEVELOPMENT FINANCE CORPORATION LTD"/>
    <x v="1"/>
    <x v="7"/>
    <x v="0"/>
    <x v="1"/>
    <m/>
    <s v="Links - Tier 1"/>
    <s v="Rirhandzu Baloyi"/>
    <d v="2023-05-14T18:24:05"/>
    <x v="244"/>
    <d v="2023-05-14T19:45:01"/>
    <d v="2023-05-14T19:46:13"/>
    <s v="TES_Link"/>
    <s v="Microwave"/>
    <x v="0"/>
    <s v="TES_Managed Networks"/>
    <s v="Managed Service"/>
    <s v="TES_Link"/>
    <x v="6"/>
    <x v="0"/>
    <x v="4"/>
    <x v="1"/>
    <x v="0"/>
    <s v="IRIS Notification: ALARM 1-2ax2yzn-wrl-5vp down"/>
    <n v="86.4"/>
    <n v="86.4"/>
    <x v="7"/>
    <m/>
    <m/>
    <s v="GENERAL"/>
    <x v="0"/>
    <x v="0"/>
    <s v="Tinyiko Shibambo"/>
  </r>
  <r>
    <x v="291"/>
    <x v="6"/>
    <x v="0"/>
    <s v="Rina Makhaga"/>
    <s v="General Support"/>
    <s v="ITHALA DEVELOPMENT FINANCE CORPORATION LTD"/>
    <x v="1"/>
    <x v="7"/>
    <x v="0"/>
    <x v="1"/>
    <m/>
    <s v="Links - Tier 1"/>
    <s v="Rirhandzu Baloyi"/>
    <d v="2023-05-14T18:32:35"/>
    <x v="245"/>
    <d v="2023-05-14T19:44:55"/>
    <d v="2023-05-14T19:46:09"/>
    <s v="TES_Link"/>
    <s v="Microwave"/>
    <x v="0"/>
    <s v="TES_Managed Networks"/>
    <s v="Managed Service"/>
    <s v="TES_Link"/>
    <x v="6"/>
    <x v="0"/>
    <x v="4"/>
    <x v="1"/>
    <x v="0"/>
    <s v="IRIS Notification: ALARM 12ax2yzn-fbr-13 down"/>
    <n v="72"/>
    <n v="72"/>
    <x v="7"/>
    <m/>
    <m/>
    <s v="GENERAL"/>
    <x v="0"/>
    <x v="0"/>
    <s v="Tinyiko Shibambo"/>
  </r>
  <r>
    <x v="292"/>
    <x v="2"/>
    <x v="0"/>
    <s v="Kagiso Moeng"/>
    <s v="General Support"/>
    <s v="ITHALA DEVELOPMENT FINANCE CORPORATION LTD"/>
    <x v="1"/>
    <x v="7"/>
    <x v="0"/>
    <x v="1"/>
    <m/>
    <s v="Links - Tier 1"/>
    <s v="Rirhandzu Baloyi"/>
    <d v="2023-05-14T19:21:48"/>
    <x v="246"/>
    <d v="2023-05-14T19:58:45"/>
    <d v="2023-05-14T19:59:12"/>
    <s v="TES_Link"/>
    <s v="Microwave"/>
    <x v="0"/>
    <s v="TES_Managed Networks"/>
    <s v="Managed Service"/>
    <s v="TES_Link"/>
    <x v="6"/>
    <x v="0"/>
    <x v="4"/>
    <x v="1"/>
    <x v="0"/>
    <s v="IRIS Notification: CLEAR 1-2ax2yzn-wrl-7p up"/>
    <n v="28.8"/>
    <n v="28.8"/>
    <x v="7"/>
    <m/>
    <m/>
    <s v="GENERAL"/>
    <x v="0"/>
    <x v="0"/>
    <s v="Tinyiko Shibambo"/>
  </r>
  <r>
    <x v="293"/>
    <x v="2"/>
    <x v="0"/>
    <s v="Unassigned User"/>
    <s v="General Support"/>
    <s v="ITHALA DEVELOPMENT FINANCE CORPORATION LTD"/>
    <x v="1"/>
    <x v="7"/>
    <x v="0"/>
    <x v="1"/>
    <m/>
    <s v="Links - Tier 1"/>
    <s v="Tsheko Masote"/>
    <d v="2023-05-14T23:27:49"/>
    <x v="247"/>
    <d v="2023-05-15T05:47:07"/>
    <d v="2023-05-15T05:50:48"/>
    <s v="TES_Link"/>
    <s v="Microwave"/>
    <x v="0"/>
    <s v="TES_Managed Networks"/>
    <s v="Access Service"/>
    <s v="TES_Link"/>
    <x v="6"/>
    <x v="0"/>
    <x v="4"/>
    <x v="0"/>
    <x v="0"/>
    <s v="IRIS Notification: ALARM 1-2ax2yzn-wrl-7p down"/>
    <n v="374.4"/>
    <n v="374.4"/>
    <x v="7"/>
    <m/>
    <m/>
    <s v="GENERAL"/>
    <x v="0"/>
    <x v="0"/>
    <s v="Tinyiko Shibambo"/>
  </r>
  <r>
    <x v="294"/>
    <x v="0"/>
    <x v="0"/>
    <s v="Unassigned User"/>
    <s v="General Support"/>
    <s v="ITHALA DEVELOPMENT FINANCE CORPORATION LTD"/>
    <x v="1"/>
    <x v="7"/>
    <x v="0"/>
    <x v="1"/>
    <m/>
    <s v="Links - Tier 1"/>
    <s v="Tsheko Masote"/>
    <d v="2023-05-14T23:37:14"/>
    <x v="248"/>
    <d v="2023-05-15T05:47:03"/>
    <d v="2023-05-15T05:50:45"/>
    <s v="TES_Link"/>
    <s v="Microwave"/>
    <x v="0"/>
    <s v="TES_Managed Networks"/>
    <s v="Access Service"/>
    <s v="TES_Link"/>
    <x v="6"/>
    <x v="0"/>
    <x v="4"/>
    <x v="0"/>
    <x v="0"/>
    <s v="IRIS Notification: ALARM 1-2ax2yzn-fbr-9p down"/>
    <n v="374.4"/>
    <n v="374.4"/>
    <x v="7"/>
    <m/>
    <m/>
    <s v="GENERAL"/>
    <x v="0"/>
    <x v="0"/>
    <s v="Tinyiko Shibambo"/>
  </r>
  <r>
    <x v="295"/>
    <x v="0"/>
    <x v="0"/>
    <s v="Unassigned User"/>
    <s v="General Support"/>
    <s v="ITHALA DEVELOPMENT FINANCE CORPORATION LTD"/>
    <x v="1"/>
    <x v="7"/>
    <x v="0"/>
    <x v="1"/>
    <m/>
    <s v="Links - Tier 1"/>
    <s v="Tsheko Masote"/>
    <d v="2023-05-14T23:37:17"/>
    <x v="248"/>
    <d v="2023-05-15T05:47:00"/>
    <d v="2023-05-15T05:50:43"/>
    <s v="TES_Link"/>
    <s v="Microwave"/>
    <x v="0"/>
    <s v="TES_Managed Networks"/>
    <s v="Access Service"/>
    <s v="TES_Link"/>
    <x v="6"/>
    <x v="0"/>
    <x v="4"/>
    <x v="0"/>
    <x v="0"/>
    <s v="IRIS Notification: ALARM 1-2ax2yzn-fbr-9vp down"/>
    <n v="374.4"/>
    <n v="374.4"/>
    <x v="7"/>
    <m/>
    <m/>
    <s v="GENERAL"/>
    <x v="0"/>
    <x v="0"/>
    <s v="Tinyiko Shibambo"/>
  </r>
  <r>
    <x v="296"/>
    <x v="2"/>
    <x v="0"/>
    <s v="Nkhensani Chauke"/>
    <s v="General Support"/>
    <s v="ITHALA DEVELOPMENT FINANCE CORPORATION LTD"/>
    <x v="1"/>
    <x v="7"/>
    <x v="0"/>
    <x v="1"/>
    <m/>
    <s v="Links - Tier 1"/>
    <s v="Kutlwano Masinga"/>
    <d v="2023-05-15T07:26:13"/>
    <x v="249"/>
    <d v="2023-05-15T08:05:29"/>
    <d v="2023-05-15T08:06:23"/>
    <s v="TES_Link"/>
    <s v="Network"/>
    <x v="0"/>
    <s v="TES_Managed Networks"/>
    <s v="Access Service"/>
    <s v="TES_Link"/>
    <x v="6"/>
    <x v="0"/>
    <x v="4"/>
    <x v="0"/>
    <x v="0"/>
    <s v="IRIS Notification: ALARM 1-2ax2yzn-wrl-7p down"/>
    <n v="43.2"/>
    <n v="43.2"/>
    <x v="105"/>
    <m/>
    <m/>
    <s v="GENERAL"/>
    <x v="0"/>
    <x v="0"/>
    <s v="Tinyiko Shibambo"/>
  </r>
  <r>
    <x v="297"/>
    <x v="2"/>
    <x v="0"/>
    <s v="Rina Makhaga"/>
    <s v="General Support"/>
    <s v="ITHALA DEVELOPMENT FINANCE CORPORATION LTD"/>
    <x v="1"/>
    <x v="7"/>
    <x v="0"/>
    <x v="1"/>
    <m/>
    <s v="Links - Tier 1"/>
    <s v="Tony Matlala"/>
    <d v="2023-05-15T17:24:20"/>
    <x v="250"/>
    <d v="2023-05-15T19:18:55"/>
    <d v="2023-05-15T19:18:55"/>
    <s v="TES_Link"/>
    <s v="Fibre"/>
    <x v="0"/>
    <s v="TES_Managed Networks"/>
    <s v="Access Service"/>
    <s v="TES_Link"/>
    <x v="17"/>
    <x v="0"/>
    <x v="5"/>
    <x v="0"/>
    <x v="0"/>
    <s v="IRIS Notification: CLEAR 1-2ax2yzn-wrl-7p up"/>
    <n v="115.2"/>
    <n v="115.2"/>
    <x v="7"/>
    <m/>
    <m/>
    <s v="GENERAL"/>
    <x v="0"/>
    <x v="0"/>
    <s v="Tinyiko Shibambo"/>
  </r>
  <r>
    <x v="298"/>
    <x v="0"/>
    <x v="0"/>
    <s v="Rina Makhaga"/>
    <s v="General Support"/>
    <s v="ITHALA DEVELOPMENT FINANCE CORPORATION LTD"/>
    <x v="1"/>
    <x v="7"/>
    <x v="0"/>
    <x v="1"/>
    <m/>
    <s v="Links - Tier 1"/>
    <s v="Tony Matlala"/>
    <d v="2023-05-15T17:24:24"/>
    <x v="250"/>
    <d v="2023-05-15T19:18:53"/>
    <d v="2023-05-15T19:18:53"/>
    <s v="TES_Link"/>
    <s v="Fibre"/>
    <x v="0"/>
    <s v="TES_Managed Networks"/>
    <s v="Access Service"/>
    <s v="TES_Link"/>
    <x v="17"/>
    <x v="0"/>
    <x v="5"/>
    <x v="0"/>
    <x v="0"/>
    <s v="IRIS Notification: CLEAR 1-2ax2yzn-fbr-9vp up"/>
    <n v="115.2"/>
    <n v="115.2"/>
    <x v="7"/>
    <m/>
    <m/>
    <s v="GENERAL"/>
    <x v="0"/>
    <x v="0"/>
    <s v="Tinyiko Shibambo"/>
  </r>
  <r>
    <x v="299"/>
    <x v="0"/>
    <x v="0"/>
    <s v="Rina Makhaga"/>
    <s v="General Support"/>
    <s v="ITHALA DEVELOPMENT FINANCE CORPORATION LTD"/>
    <x v="1"/>
    <x v="7"/>
    <x v="0"/>
    <x v="1"/>
    <m/>
    <s v="Links - Tier 1"/>
    <s v="Tony Matlala"/>
    <d v="2023-05-15T17:24:29"/>
    <x v="250"/>
    <d v="2023-05-15T19:18:51"/>
    <d v="2023-05-15T19:18:51"/>
    <s v="TES_Link"/>
    <s v="Fibre"/>
    <x v="0"/>
    <s v="TES_Managed Networks"/>
    <s v="Access Service"/>
    <s v="TES_Link"/>
    <x v="17"/>
    <x v="0"/>
    <x v="5"/>
    <x v="0"/>
    <x v="0"/>
    <s v="IRIS Notification: CLEAR 1-2ax2yzn-fbr-9p up"/>
    <n v="115.2"/>
    <n v="115.2"/>
    <x v="7"/>
    <m/>
    <m/>
    <s v="GENERAL"/>
    <x v="0"/>
    <x v="0"/>
    <s v="Tinyiko Shibambo"/>
  </r>
  <r>
    <x v="300"/>
    <x v="6"/>
    <x v="0"/>
    <s v="Unassigned User"/>
    <s v="General Support"/>
    <s v="ITHALA DEVELOPMENT FINANCE CORPORATION LTD"/>
    <x v="1"/>
    <x v="7"/>
    <x v="0"/>
    <x v="1"/>
    <m/>
    <s v="Links - Tier 1"/>
    <s v="Rirhandzu Baloyi"/>
    <d v="2023-05-16T18:20:52"/>
    <x v="251"/>
    <d v="2023-05-16T22:56:27"/>
    <d v="2023-05-16T22:56:51"/>
    <s v="TES_Link"/>
    <s v="Microwave"/>
    <x v="0"/>
    <s v="TES_Managed Networks"/>
    <s v="Managed Service"/>
    <s v="TES_Link"/>
    <x v="6"/>
    <x v="0"/>
    <x v="4"/>
    <x v="1"/>
    <x v="0"/>
    <s v="IRIS Notification: ALARM 12ax2yzn-fbr-13 down"/>
    <n v="273.60000000000002"/>
    <n v="273.60000000000002"/>
    <x v="7"/>
    <m/>
    <m/>
    <s v="GENERAL"/>
    <x v="0"/>
    <x v="0"/>
    <s v="Tinyiko Shibambo"/>
  </r>
  <r>
    <x v="301"/>
    <x v="6"/>
    <x v="0"/>
    <s v="Unassigned User"/>
    <s v="General Support"/>
    <s v="ITHALA DEVELOPMENT FINANCE CORPORATION LTD"/>
    <x v="1"/>
    <x v="7"/>
    <x v="0"/>
    <x v="1"/>
    <m/>
    <s v="Links - Tier 1"/>
    <s v="Rirhandzu Baloyi"/>
    <d v="2023-05-16T18:20:55"/>
    <x v="251"/>
    <d v="2023-05-16T22:56:25"/>
    <d v="2023-05-16T22:56:50"/>
    <s v="TES_Link"/>
    <s v="Microwave"/>
    <x v="0"/>
    <s v="TES_Managed Networks"/>
    <s v="Managed Service"/>
    <s v="TES_Link"/>
    <x v="6"/>
    <x v="0"/>
    <x v="4"/>
    <x v="1"/>
    <x v="0"/>
    <s v="IRIS Notification: ALARM 1-2ax2yzn-wrl-5vp down"/>
    <n v="273.60000000000002"/>
    <n v="273.60000000000002"/>
    <x v="7"/>
    <m/>
    <m/>
    <s v="GENERAL"/>
    <x v="0"/>
    <x v="0"/>
    <s v="Tinyiko Shibambo"/>
  </r>
  <r>
    <x v="302"/>
    <x v="6"/>
    <x v="0"/>
    <s v="Kagiso Moeng"/>
    <s v="General Support"/>
    <s v="ITHALA DEVELOPMENT FINANCE CORPORATION LTD"/>
    <x v="1"/>
    <x v="7"/>
    <x v="0"/>
    <x v="1"/>
    <m/>
    <s v="Links - Tier 1"/>
    <s v="Rirhandzu Baloyi"/>
    <d v="2023-05-17T22:26:16"/>
    <x v="252"/>
    <d v="2023-05-17T23:15:26"/>
    <d v="2023-05-17T23:15:55"/>
    <s v="TES_Link"/>
    <s v="Microwave"/>
    <x v="0"/>
    <s v="TES_Managed Networks"/>
    <s v="Managed Service"/>
    <s v="TES_Link"/>
    <x v="6"/>
    <x v="0"/>
    <x v="4"/>
    <x v="1"/>
    <x v="0"/>
    <s v="IRIS Notification: CLEAR 1-2ax2yzn-wrl-5vp up"/>
    <n v="43.2"/>
    <n v="43.2"/>
    <x v="7"/>
    <m/>
    <m/>
    <s v="GENERAL"/>
    <x v="0"/>
    <x v="0"/>
    <s v="Tinyiko Shibambo"/>
  </r>
  <r>
    <x v="303"/>
    <x v="0"/>
    <x v="0"/>
    <s v="Unassigned User"/>
    <s v="General Support"/>
    <s v="ITHALA DEVELOPMENT FINANCE CORPORATION LTD"/>
    <x v="1"/>
    <x v="7"/>
    <x v="0"/>
    <x v="1"/>
    <m/>
    <s v="Links - Tier 1"/>
    <s v="Paul De Klerk"/>
    <d v="2023-05-22T04:25:10"/>
    <x v="253"/>
    <d v="2023-05-22T06:57:18"/>
    <d v="2023-05-22T06:57:18"/>
    <s v="TES_Link"/>
    <s v="Fibre"/>
    <x v="0"/>
    <m/>
    <m/>
    <s v="TES_Link"/>
    <x v="6"/>
    <x v="0"/>
    <x v="4"/>
    <x v="3"/>
    <x v="0"/>
    <s v="IRIS Notification: ALARM 1-2ax2yzn-fbr-9vp down"/>
    <n v="144"/>
    <n v="144"/>
    <x v="7"/>
    <m/>
    <m/>
    <s v="GENERAL"/>
    <x v="0"/>
    <x v="0"/>
    <s v="Tinyiko Shibambo"/>
  </r>
  <r>
    <x v="304"/>
    <x v="1"/>
    <x v="0"/>
    <s v="Dineo Machinene"/>
    <s v="General Support"/>
    <s v="ITHALA DEVELOPMENT FINANCE CORPORATION LTD"/>
    <x v="1"/>
    <x v="7"/>
    <x v="0"/>
    <x v="1"/>
    <m/>
    <s v="Links - Tier 1"/>
    <s v="Rirhandzu Baloyi"/>
    <d v="2023-05-22T07:37:10"/>
    <x v="254"/>
    <d v="2023-05-22T07:59:44"/>
    <d v="2023-05-22T08:00:04"/>
    <s v="TES_Link"/>
    <s v="Microwave"/>
    <x v="0"/>
    <s v="TES_Managed Networks"/>
    <s v="Managed Service"/>
    <s v="TES_Link"/>
    <x v="6"/>
    <x v="0"/>
    <x v="4"/>
    <x v="1"/>
    <x v="0"/>
    <s v="IRIS Notification: CLEAR 1-2ax2yzn-wrl-2vs up"/>
    <n v="14.4"/>
    <n v="14.4"/>
    <x v="7"/>
    <m/>
    <m/>
    <s v="GENERAL"/>
    <x v="1"/>
    <x v="0"/>
    <s v="Tinyiko Shibambo"/>
  </r>
  <r>
    <x v="305"/>
    <x v="0"/>
    <x v="0"/>
    <s v="Pretty Mogashwa"/>
    <s v="General Support"/>
    <s v="ITHALA DEVELOPMENT FINANCE CORPORATION LTD"/>
    <x v="1"/>
    <x v="7"/>
    <x v="0"/>
    <x v="1"/>
    <m/>
    <s v="Links - Tier 1"/>
    <s v="Allen Kayser"/>
    <d v="2023-05-22T19:34:14"/>
    <x v="255"/>
    <d v="2023-05-22T20:00:41"/>
    <d v="2023-05-22T21:58:21"/>
    <s v="TES_Link"/>
    <s v="Network"/>
    <x v="0"/>
    <s v="TES_Managed Networks"/>
    <s v="Access Service"/>
    <s v="TES_Link"/>
    <x v="3"/>
    <x v="0"/>
    <x v="0"/>
    <x v="0"/>
    <x v="0"/>
    <s v="IRIS Notification: ALARM 1-2ax2yzn-fbr-9vp down"/>
    <n v="144"/>
    <n v="28.8"/>
    <x v="7"/>
    <m/>
    <m/>
    <s v="GENERAL"/>
    <x v="0"/>
    <x v="0"/>
    <s v="Tinyiko Shibambo"/>
  </r>
  <r>
    <x v="306"/>
    <x v="6"/>
    <x v="0"/>
    <s v="Unassigned User"/>
    <s v="General Support"/>
    <s v="ITHALA DEVELOPMENT FINANCE CORPORATION LTD"/>
    <x v="1"/>
    <x v="7"/>
    <x v="0"/>
    <x v="1"/>
    <m/>
    <s v="Links - Tier 1"/>
    <s v="Diego Ally"/>
    <d v="2023-05-24T02:33:52"/>
    <x v="256"/>
    <d v="2023-05-24T03:00:04"/>
    <d v="2023-05-24T05:28:23"/>
    <s v="TES_Link"/>
    <s v="Fibre"/>
    <x v="0"/>
    <m/>
    <m/>
    <s v="TES_Link"/>
    <x v="6"/>
    <x v="0"/>
    <x v="4"/>
    <x v="3"/>
    <x v="0"/>
    <s v="IRIS Notification: ALARM 12ax2yzn-fbr-13 down"/>
    <n v="172.8"/>
    <n v="28.8"/>
    <x v="7"/>
    <m/>
    <m/>
    <s v="GENERAL"/>
    <x v="0"/>
    <x v="0"/>
    <s v="Tinyiko Shibambo"/>
  </r>
  <r>
    <x v="307"/>
    <x v="6"/>
    <x v="0"/>
    <s v="Unassigned User"/>
    <s v="General Support"/>
    <s v="ITHALA DEVELOPMENT FINANCE CORPORATION LTD"/>
    <x v="1"/>
    <x v="7"/>
    <x v="0"/>
    <x v="1"/>
    <m/>
    <s v="Links - Tier 1"/>
    <s v="Diego Ally"/>
    <d v="2023-05-24T02:33:56"/>
    <x v="256"/>
    <d v="2023-05-24T03:00:00"/>
    <d v="2023-05-24T05:28:20"/>
    <s v="TES_Link"/>
    <s v="Fibre"/>
    <x v="0"/>
    <m/>
    <m/>
    <s v="TES_Link"/>
    <x v="6"/>
    <x v="0"/>
    <x v="4"/>
    <x v="3"/>
    <x v="0"/>
    <s v="IRIS Notification: ALARM 1-2ax2yzn-wrl-5vp down"/>
    <n v="172.8"/>
    <n v="28.8"/>
    <x v="7"/>
    <m/>
    <m/>
    <s v="GENERAL"/>
    <x v="0"/>
    <x v="0"/>
    <s v="Tinyiko Shibambo"/>
  </r>
  <r>
    <x v="308"/>
    <x v="4"/>
    <x v="0"/>
    <s v="Mpho Mphahlele"/>
    <s v="General Support"/>
    <s v="ITHALA DEVELOPMENT FINANCE CORPORATION LTD"/>
    <x v="32"/>
    <x v="58"/>
    <x v="0"/>
    <x v="0"/>
    <m/>
    <s v="Links - Tier 1"/>
    <s v="Kutlwano Masinga"/>
    <d v="2023-05-24T11:41:08"/>
    <x v="257"/>
    <d v="2023-05-25T10:32:05"/>
    <d v="2023-05-25T10:32:10"/>
    <s v="TES_Link"/>
    <s v="Network"/>
    <x v="0"/>
    <s v="TES_Managed Networks"/>
    <s v="Access Service"/>
    <s v="TES_Link"/>
    <x v="21"/>
    <x v="0"/>
    <x v="6"/>
    <x v="0"/>
    <x v="0"/>
    <s v="Ithala Layer 2 Link issues"/>
    <n v="1368"/>
    <n v="1368"/>
    <x v="106"/>
    <s v="NWG TES"/>
    <s v="MTN BUSINESS"/>
    <s v="GENERAL"/>
    <x v="0"/>
    <x v="0"/>
    <s v="Tinyiko Shibambo"/>
  </r>
  <r>
    <x v="309"/>
    <x v="6"/>
    <x v="0"/>
    <s v="Dineo Machinene"/>
    <s v="General Support"/>
    <s v="ITHALA DEVELOPMENT FINANCE CORPORATION LTD"/>
    <x v="1"/>
    <x v="7"/>
    <x v="0"/>
    <x v="1"/>
    <m/>
    <s v="Links - Tier 1"/>
    <s v="Kutlwano Masinga"/>
    <d v="2023-05-25T01:19:54"/>
    <x v="258"/>
    <d v="2023-05-25T10:13:17"/>
    <d v="2023-05-25T10:14:46"/>
    <s v="TES_Link"/>
    <s v="Network"/>
    <x v="0"/>
    <s v="TES_Managed Networks"/>
    <s v="Access Service"/>
    <s v="TES_Link"/>
    <x v="6"/>
    <x v="0"/>
    <x v="4"/>
    <x v="0"/>
    <x v="0"/>
    <s v="IRIS Notification: ALARM 12ax2yzn-fbr-13 down"/>
    <n v="532.79999999999995"/>
    <n v="532.79999999999995"/>
    <x v="107"/>
    <m/>
    <m/>
    <s v="GENERAL"/>
    <x v="1"/>
    <x v="0"/>
    <s v="Tinyiko Shibambo"/>
  </r>
  <r>
    <x v="310"/>
    <x v="4"/>
    <x v="0"/>
    <s v="Mokhine Moimane"/>
    <s v="General Support"/>
    <s v="ITHALA DEVELOPMENT FINANCE CORPORATION LTD"/>
    <x v="1"/>
    <x v="59"/>
    <x v="0"/>
    <x v="0"/>
    <m/>
    <s v="Links - Tier 1"/>
    <s v="Kutlwano Masinga"/>
    <d v="2023-05-25T11:39:09"/>
    <x v="259"/>
    <d v="2023-06-05T11:51:52"/>
    <d v="2023-06-05T11:53:12"/>
    <s v="TES_Link"/>
    <s v="Microwave PTP"/>
    <x v="0"/>
    <s v="TES_Managed Networks"/>
    <s v="Access Service"/>
    <s v="TES_Link"/>
    <x v="21"/>
    <x v="0"/>
    <x v="6"/>
    <x v="0"/>
    <x v="0"/>
    <s v="MTN Layer 2 link"/>
    <n v="15854.4"/>
    <n v="15854.4"/>
    <x v="108"/>
    <s v="NWG CNOC"/>
    <s v="MTN BUSINESS"/>
    <s v="GENERAL"/>
    <x v="0"/>
    <x v="0"/>
    <s v="Tinyiko Shibambo"/>
  </r>
  <r>
    <x v="311"/>
    <x v="6"/>
    <x v="0"/>
    <s v="Ntokozo Zulu"/>
    <s v="General Support"/>
    <s v="ITHALA DEVELOPMENT FINANCE CORPORATION LTD"/>
    <x v="1"/>
    <x v="7"/>
    <x v="0"/>
    <x v="1"/>
    <m/>
    <s v="Links - Tier 1"/>
    <s v="Rirhandzu Baloyi"/>
    <d v="2023-05-25T16:46:10"/>
    <x v="260"/>
    <d v="2023-05-25T16:57:54"/>
    <d v="2023-05-25T16:58:32"/>
    <s v="TES_Link"/>
    <s v="Microwave"/>
    <x v="0"/>
    <s v="TES_Managed Networks"/>
    <s v="Managed Service"/>
    <s v="TES_Link"/>
    <x v="6"/>
    <x v="0"/>
    <x v="4"/>
    <x v="1"/>
    <x v="0"/>
    <s v="IRIS Notification: CLEAR 1-2ax2yzn-wrl-5vp up"/>
    <n v="14.4"/>
    <n v="14.4"/>
    <x v="109"/>
    <m/>
    <m/>
    <s v="GENERAL"/>
    <x v="3"/>
    <x v="0"/>
    <s v="Tinyiko Shibambo"/>
  </r>
  <r>
    <x v="312"/>
    <x v="2"/>
    <x v="0"/>
    <s v="Ntokozo Zulu"/>
    <s v="General Support"/>
    <s v="ITHALA DEVELOPMENT FINANCE CORPORATION LTD"/>
    <x v="1"/>
    <x v="7"/>
    <x v="0"/>
    <x v="1"/>
    <m/>
    <s v="Links - Tier 1"/>
    <s v="Rirhandzu Baloyi"/>
    <d v="2023-05-28T01:31:51"/>
    <x v="261"/>
    <d v="2023-05-28T02:24:56"/>
    <d v="2023-05-28T02:25:06"/>
    <s v="TES_Link"/>
    <s v="Network"/>
    <x v="0"/>
    <s v="TES_Managed Networks"/>
    <s v="Access Service"/>
    <s v="TES_Link"/>
    <x v="6"/>
    <x v="0"/>
    <x v="4"/>
    <x v="0"/>
    <x v="0"/>
    <s v="IRIS Notification: ALARM 1-2ax2yzn-wrl-7p down"/>
    <n v="57.6"/>
    <n v="57.6"/>
    <x v="7"/>
    <m/>
    <m/>
    <s v="GENERAL"/>
    <x v="3"/>
    <x v="0"/>
    <s v="Tinyiko Shibambo"/>
  </r>
  <r>
    <x v="313"/>
    <x v="4"/>
    <x v="0"/>
    <s v="Pretty Mogashwa"/>
    <s v="General Support"/>
    <s v="ITHALA DEVELOPMENT FINANCE CORPORATION LTD"/>
    <x v="33"/>
    <x v="60"/>
    <x v="0"/>
    <x v="0"/>
    <m/>
    <s v="Links - Tier 1"/>
    <s v="Tony Matlala"/>
    <d v="2023-05-30T09:23:04"/>
    <x v="262"/>
    <d v="2023-05-31T11:56:07"/>
    <d v="2023-05-31T11:56:14"/>
    <s v="TES_Link"/>
    <s v="Microwave PTP"/>
    <x v="0"/>
    <s v="TES_Managed Networks"/>
    <s v="Access Service"/>
    <s v="TES_Link"/>
    <x v="7"/>
    <x v="0"/>
    <x v="0"/>
    <x v="0"/>
    <x v="0"/>
    <s v="Network Outage - Ithala (14625)"/>
    <n v="1598.4"/>
    <n v="1598.4"/>
    <x v="110"/>
    <s v="NWG TES"/>
    <s v="MTN BUSINESS"/>
    <s v="GENERAL"/>
    <x v="0"/>
    <x v="0"/>
    <s v="Tinyiko Shibambo"/>
  </r>
  <r>
    <x v="314"/>
    <x v="6"/>
    <x v="0"/>
    <s v="Rina Makhaga"/>
    <s v="General Support"/>
    <s v="ITHALA DEVELOPMENT FINANCE CORPORATION LTD"/>
    <x v="34"/>
    <x v="61"/>
    <x v="0"/>
    <x v="0"/>
    <m/>
    <s v="Links - Tier 1"/>
    <s v="Tony Matlala"/>
    <d v="2023-05-30T09:31:34"/>
    <x v="263"/>
    <d v="2023-06-06T12:05:48"/>
    <d v="2023-06-06T12:05:58"/>
    <s v="TES_Link"/>
    <s v="Microwave PTP"/>
    <x v="0"/>
    <s v="TES_Managed Networks"/>
    <s v="Access Service"/>
    <s v="TES_Link"/>
    <x v="7"/>
    <x v="0"/>
    <x v="0"/>
    <x v="0"/>
    <x v="1"/>
    <s v="Longmarket is testing down - E14957"/>
    <n v="10238.4"/>
    <n v="10238.4"/>
    <x v="111"/>
    <s v="NWG CNOC"/>
    <s v="MTN BUSINESS"/>
    <s v="GENERAL"/>
    <x v="0"/>
    <x v="0"/>
    <s v="Tinyiko Shibambo"/>
  </r>
  <r>
    <x v="315"/>
    <x v="4"/>
    <x v="0"/>
    <s v="Rina Makhaga"/>
    <s v="General Support"/>
    <s v="ITHALA DEVELOPMENT FINANCE CORPORATION LTD"/>
    <x v="1"/>
    <x v="62"/>
    <x v="0"/>
    <x v="0"/>
    <m/>
    <s v="Troubleshooting - Tier 2"/>
    <s v="Mxolisi Usiba"/>
    <d v="2023-05-30T15:46:24"/>
    <x v="264"/>
    <d v="2023-06-08T09:25:36"/>
    <d v="2023-06-08T14:21:25"/>
    <s v="TES_Service"/>
    <s v="Network"/>
    <x v="9"/>
    <s v="TES_Managed Services"/>
    <s v="Managed LAN"/>
    <s v="TES_Link"/>
    <x v="5"/>
    <x v="1"/>
    <x v="2"/>
    <x v="2"/>
    <x v="0"/>
    <s v="Meraki MX Security Feature"/>
    <n v="12873.6"/>
    <n v="12585.6"/>
    <x v="112"/>
    <m/>
    <m/>
    <s v="GENERAL"/>
    <x v="2"/>
    <x v="0"/>
    <s v="Tinyiko Shibambo"/>
  </r>
  <r>
    <x v="316"/>
    <x v="6"/>
    <x v="0"/>
    <s v="Dineo Machinene"/>
    <s v="General Support"/>
    <s v="ITHALA DEVELOPMENT FINANCE CORPORATION LTD"/>
    <x v="1"/>
    <x v="7"/>
    <x v="0"/>
    <x v="1"/>
    <m/>
    <s v="Links - Tier 1"/>
    <s v="Allen Kayser"/>
    <d v="2023-06-01T14:28:03"/>
    <x v="265"/>
    <d v="2023-06-01T14:52:04"/>
    <d v="2023-06-01T20:41:10"/>
    <s v="TES_Link"/>
    <s v="Network"/>
    <x v="0"/>
    <m/>
    <m/>
    <s v="TES_Link"/>
    <x v="3"/>
    <x v="0"/>
    <x v="0"/>
    <x v="3"/>
    <x v="0"/>
    <s v="IRIS Notification: CLEAR 1-2ax2yzn-wrl-5vp up"/>
    <n v="374.4"/>
    <n v="28.8"/>
    <x v="113"/>
    <m/>
    <m/>
    <s v="GENERAL"/>
    <x v="1"/>
    <x v="0"/>
    <s v="Tinyiko Shibambo"/>
  </r>
  <r>
    <x v="317"/>
    <x v="3"/>
    <x v="0"/>
    <s v="Unassigned User"/>
    <s v="General Support"/>
    <s v="ITHALA DEVELOPMENT FINANCE CORPORATION LTD"/>
    <x v="1"/>
    <x v="7"/>
    <x v="0"/>
    <x v="1"/>
    <m/>
    <s v="Links - Tier 1"/>
    <s v="Ntombi Mahasela"/>
    <d v="2023-06-01T19:26:35"/>
    <x v="266"/>
    <d v="2023-06-01T22:16:29"/>
    <d v="2023-06-01T22:25:23"/>
    <s v="TES_Link"/>
    <s v="Microwave"/>
    <x v="0"/>
    <s v="TES_Managed Networks"/>
    <s v="Access Service"/>
    <s v="TES_Link"/>
    <x v="6"/>
    <x v="0"/>
    <x v="4"/>
    <x v="0"/>
    <x v="0"/>
    <s v="IRIS Notification: ALARM 12ax2yzn-wrl-8 down"/>
    <n v="172.8"/>
    <n v="172.8"/>
    <x v="7"/>
    <m/>
    <m/>
    <s v="GENERAL"/>
    <x v="0"/>
    <x v="0"/>
    <s v="Tinyiko Shibambo"/>
  </r>
  <r>
    <x v="318"/>
    <x v="6"/>
    <x v="0"/>
    <s v="Caiphas Saasa"/>
    <s v="General Support"/>
    <s v="ITHALA DEVELOPMENT FINANCE CORPORATION LTD"/>
    <x v="1"/>
    <x v="7"/>
    <x v="0"/>
    <x v="1"/>
    <m/>
    <s v="Links - Tier 1"/>
    <s v="Ntombi Mahasela"/>
    <d v="2023-06-01T21:25:57"/>
    <x v="267"/>
    <d v="2023-06-01T22:25:55"/>
    <d v="2023-06-01T22:25:55"/>
    <s v="TES_Link"/>
    <s v="Microwave"/>
    <x v="0"/>
    <s v="TES_Managed Networks"/>
    <s v="Access Service"/>
    <s v="TES_Link"/>
    <x v="6"/>
    <x v="0"/>
    <x v="4"/>
    <x v="0"/>
    <x v="0"/>
    <s v="IRIS Notification: CLEAR 1-2ax2yzn-wrl-5vp up"/>
    <n v="57.6"/>
    <n v="57.6"/>
    <x v="7"/>
    <m/>
    <m/>
    <s v="GENERAL"/>
    <x v="0"/>
    <x v="0"/>
    <s v="Tinyiko Shibambo"/>
  </r>
  <r>
    <x v="319"/>
    <x v="6"/>
    <x v="0"/>
    <s v="Rina Makhaga"/>
    <s v="General Support"/>
    <s v="ITHALA DEVELOPMENT FINANCE CORPORATION LTD"/>
    <x v="1"/>
    <x v="7"/>
    <x v="0"/>
    <x v="1"/>
    <m/>
    <s v="Links - Tier 1"/>
    <s v="Paul De Klerk"/>
    <d v="2023-06-02T07:30:01"/>
    <x v="268"/>
    <d v="2023-06-02T08:38:57"/>
    <d v="2023-06-02T08:38:57"/>
    <s v="TES_Link"/>
    <s v="Fibre"/>
    <x v="0"/>
    <s v="TES_Managed Networks"/>
    <s v="Access Service"/>
    <s v="TES_Link"/>
    <x v="6"/>
    <x v="0"/>
    <x v="4"/>
    <x v="0"/>
    <x v="0"/>
    <s v="IRIS Notification: ALARM 1-2ax2yzn-wrl-5vp down"/>
    <n v="72"/>
    <n v="72"/>
    <x v="114"/>
    <m/>
    <m/>
    <s v="GENERAL"/>
    <x v="0"/>
    <x v="0"/>
    <s v="Tinyiko Shibambo"/>
  </r>
  <r>
    <x v="320"/>
    <x v="6"/>
    <x v="0"/>
    <s v="Mishack Muwele"/>
    <s v="General Support"/>
    <s v="ITHALA DEVELOPMENT FINANCE CORPORATION LTD"/>
    <x v="1"/>
    <x v="7"/>
    <x v="0"/>
    <x v="1"/>
    <m/>
    <s v="Links - Tier 1"/>
    <s v="Clifford De Vries"/>
    <d v="2023-06-02T09:08:35"/>
    <x v="269"/>
    <d v="2023-06-02T10:17:13"/>
    <d v="2023-06-02T10:17:13"/>
    <s v="TES_Link"/>
    <s v="Network"/>
    <x v="0"/>
    <s v="TES_Managed Networks"/>
    <s v="Access Service"/>
    <s v="TES_Link"/>
    <x v="3"/>
    <x v="0"/>
    <x v="0"/>
    <x v="0"/>
    <x v="0"/>
    <s v="IRIS Notification: CLEAR 1-2ax2yzn-wrl-5vp up"/>
    <n v="72"/>
    <n v="72"/>
    <x v="10"/>
    <m/>
    <m/>
    <s v="GENERAL"/>
    <x v="3"/>
    <x v="0"/>
    <s v="Tinyiko Shibambo"/>
  </r>
  <r>
    <x v="321"/>
    <x v="3"/>
    <x v="0"/>
    <s v="Ntokozo Zulu"/>
    <s v="General Support"/>
    <s v="ITHALA DEVELOPMENT FINANCE CORPORATION LTD"/>
    <x v="1"/>
    <x v="7"/>
    <x v="0"/>
    <x v="1"/>
    <m/>
    <s v="Links - Tier 1"/>
    <s v="Clifford De Vries"/>
    <d v="2023-06-02T09:30:08"/>
    <x v="270"/>
    <d v="2023-06-02T10:17:07"/>
    <d v="2023-06-02T10:17:07"/>
    <s v="TES_Link"/>
    <s v="Network"/>
    <x v="0"/>
    <s v="TES_Managed Networks"/>
    <s v="Access Service"/>
    <s v="TES_Link"/>
    <x v="3"/>
    <x v="0"/>
    <x v="0"/>
    <x v="0"/>
    <x v="0"/>
    <s v="IRIS Notification: ALARM 12ax2yzn-wrl-8 down"/>
    <n v="43.2"/>
    <n v="43.2"/>
    <x v="115"/>
    <m/>
    <m/>
    <s v="GENERAL"/>
    <x v="0"/>
    <x v="0"/>
    <s v="Tinyiko Shibambo"/>
  </r>
  <r>
    <x v="322"/>
    <x v="3"/>
    <x v="0"/>
    <s v="Rina Makhaga"/>
    <s v="General Support"/>
    <s v="ITHALA DEVELOPMENT FINANCE CORPORATION LTD"/>
    <x v="1"/>
    <x v="7"/>
    <x v="0"/>
    <x v="1"/>
    <m/>
    <s v="Links - Tier 1"/>
    <s v="Paul De Klerk"/>
    <d v="2023-06-02T11:08:59"/>
    <x v="271"/>
    <d v="2023-06-02T11:34:39"/>
    <d v="2023-06-02T11:34:39"/>
    <s v="TES_Link"/>
    <s v="Fibre"/>
    <x v="0"/>
    <s v="TES_Managed Networks"/>
    <s v="Access Service"/>
    <s v="TES_Link"/>
    <x v="6"/>
    <x v="0"/>
    <x v="4"/>
    <x v="0"/>
    <x v="0"/>
    <s v="IRIS Notification: CLEAR 12ax2yzn-wrl-8 up"/>
    <n v="28.8"/>
    <n v="28.8"/>
    <x v="116"/>
    <m/>
    <m/>
    <s v="GENERAL"/>
    <x v="0"/>
    <x v="0"/>
    <s v="Tinyiko Shibambo"/>
  </r>
  <r>
    <x v="323"/>
    <x v="1"/>
    <x v="0"/>
    <s v="Itumeleng Sefora"/>
    <s v="General Support"/>
    <s v="ITHALA DEVELOPMENT FINANCE CORPORATION LTD"/>
    <x v="35"/>
    <x v="7"/>
    <x v="0"/>
    <x v="3"/>
    <m/>
    <s v="Links - Tier 1"/>
    <s v="Rirhandzu Baloyi"/>
    <d v="2023-06-05T09:32:53"/>
    <x v="272"/>
    <d v="2023-06-05T13:32:10"/>
    <d v="2023-06-05T13:32:17"/>
    <s v="TES_Link"/>
    <s v="Microwave PMP"/>
    <x v="0"/>
    <s v="TES_Managed Networks"/>
    <s v="Access Service"/>
    <s v="TES_Link"/>
    <x v="0"/>
    <x v="0"/>
    <x v="0"/>
    <x v="0"/>
    <x v="0"/>
    <s v="Link down E14618"/>
    <n v="230.4"/>
    <n v="230.4"/>
    <x v="117"/>
    <s v="NWG TES"/>
    <s v="MTN BUSINESS"/>
    <s v="GENERAL"/>
    <x v="0"/>
    <x v="0"/>
    <s v="Tinyiko Shibambo"/>
  </r>
  <r>
    <x v="324"/>
    <x v="1"/>
    <x v="0"/>
    <s v="Todd Ngwenya"/>
    <s v="General Support"/>
    <s v="ITHALA DEVELOPMENT FINANCE CORPORATION LTD"/>
    <x v="1"/>
    <x v="7"/>
    <x v="0"/>
    <x v="1"/>
    <m/>
    <s v="Links - Tier 1"/>
    <s v="Rirhandzu Baloyi"/>
    <d v="2023-06-03T16:49:52"/>
    <x v="273"/>
    <d v="2023-06-03T17:12:29"/>
    <d v="2023-06-03T17:12:58"/>
    <s v="TES_Link"/>
    <s v="Microwave"/>
    <x v="0"/>
    <s v="TES_Managed Networks"/>
    <s v="Managed Service"/>
    <s v="TES_Link"/>
    <x v="6"/>
    <x v="0"/>
    <x v="4"/>
    <x v="1"/>
    <x v="0"/>
    <s v="IRIS Notification: CLEAR 1-2ax2yzn-wrl-2vs up"/>
    <n v="28.8"/>
    <n v="14.4"/>
    <x v="7"/>
    <m/>
    <m/>
    <s v="GENERAL"/>
    <x v="0"/>
    <x v="0"/>
    <s v="Tinyiko Shibambo"/>
  </r>
  <r>
    <x v="325"/>
    <x v="1"/>
    <x v="0"/>
    <s v="Todd Ngwenya"/>
    <s v="General Support"/>
    <s v="ITHALA DEVELOPMENT FINANCE CORPORATION LTD"/>
    <x v="1"/>
    <x v="7"/>
    <x v="0"/>
    <x v="1"/>
    <m/>
    <s v="Links - Tier 1"/>
    <s v="Rirhandzu Baloyi"/>
    <d v="2023-06-03T16:50:06"/>
    <x v="274"/>
    <d v="2023-06-03T17:12:26"/>
    <d v="2023-06-03T17:12:57"/>
    <s v="TES_Link"/>
    <s v="Microwave"/>
    <x v="0"/>
    <s v="TES_Managed Networks"/>
    <s v="Managed Service"/>
    <s v="TES_Link"/>
    <x v="6"/>
    <x v="0"/>
    <x v="4"/>
    <x v="1"/>
    <x v="0"/>
    <s v="IRIS Notification: CLEAR 1-2ax2yzn-wrl-8 up"/>
    <n v="14.4"/>
    <n v="14.4"/>
    <x v="7"/>
    <m/>
    <m/>
    <s v="GENERAL"/>
    <x v="0"/>
    <x v="0"/>
    <s v="Tinyiko Shibambo"/>
  </r>
  <r>
    <x v="326"/>
    <x v="2"/>
    <x v="0"/>
    <s v="Ntokozo Zulu"/>
    <s v="General Support"/>
    <s v="ITHALA DEVELOPMENT FINANCE CORPORATION LTD"/>
    <x v="1"/>
    <x v="7"/>
    <x v="0"/>
    <x v="1"/>
    <m/>
    <s v="Links - Tier 1"/>
    <s v="Rirhandzu Baloyi"/>
    <d v="2023-06-04T16:40:09"/>
    <x v="275"/>
    <d v="2023-06-04T17:15:13"/>
    <d v="2023-06-04T17:15:31"/>
    <s v="TES_Link"/>
    <s v="Microwave"/>
    <x v="0"/>
    <s v="TES_Managed Networks"/>
    <s v="Managed Service"/>
    <s v="TES_Link"/>
    <x v="6"/>
    <x v="0"/>
    <x v="4"/>
    <x v="1"/>
    <x v="0"/>
    <s v="IRIS Notification: CLEAR 1-2ax2yzn-wrl-7p up"/>
    <n v="28.8"/>
    <n v="28.8"/>
    <x v="7"/>
    <m/>
    <m/>
    <s v="GENERAL"/>
    <x v="3"/>
    <x v="0"/>
    <s v="Tinyiko Shibambo"/>
  </r>
  <r>
    <x v="327"/>
    <x v="1"/>
    <x v="0"/>
    <s v="Thozie Lurafu"/>
    <s v="General Support"/>
    <s v="ITHALA DEVELOPMENT FINANCE CORPORATION LTD"/>
    <x v="36"/>
    <x v="63"/>
    <x v="0"/>
    <x v="0"/>
    <m/>
    <s v="Links - Tier 1"/>
    <s v="Diego Ally"/>
    <d v="2023-06-08T11:36:47"/>
    <x v="276"/>
    <d v="2023-06-09T17:06:54"/>
    <d v="2023-06-09T17:09:29"/>
    <s v="TES_Link"/>
    <s v="Microwave PTP"/>
    <x v="0"/>
    <s v="TES_Managed Networks"/>
    <s v="Access Service"/>
    <s v="TES_Link"/>
    <x v="7"/>
    <x v="0"/>
    <x v="0"/>
    <x v="0"/>
    <x v="0"/>
    <s v="Ithala Layer 2 Link is down"/>
    <n v="1771.2"/>
    <n v="1771.2"/>
    <x v="118"/>
    <s v="NWG TES"/>
    <s v="MTN BUSINESS"/>
    <s v="GENERAL"/>
    <x v="3"/>
    <x v="0"/>
    <s v="Tinyiko Shibambo"/>
  </r>
  <r>
    <x v="328"/>
    <x v="6"/>
    <x v="0"/>
    <s v="Rina Makhaga"/>
    <s v="General Support"/>
    <s v="ITHALA DEVELOPMENT FINANCE CORPORATION LTD"/>
    <x v="1"/>
    <x v="7"/>
    <x v="0"/>
    <x v="1"/>
    <m/>
    <s v="Links - Tier 1"/>
    <s v="Ntombi Mahasela"/>
    <d v="2023-06-09T20:20:56"/>
    <x v="277"/>
    <d v="2023-06-09T21:11:05"/>
    <d v="2023-06-09T21:54:06"/>
    <s v="TES_Link"/>
    <s v="Microwave"/>
    <x v="0"/>
    <s v="TES_Managed Networks"/>
    <s v="Access Service"/>
    <s v="TES_Link"/>
    <x v="6"/>
    <x v="0"/>
    <x v="4"/>
    <x v="0"/>
    <x v="0"/>
    <s v="IRIS Notification: ALARM 1-2ax2yzn-wrl-5vp down"/>
    <n v="86.4"/>
    <n v="43.2"/>
    <x v="7"/>
    <m/>
    <m/>
    <s v="GENERAL"/>
    <x v="0"/>
    <x v="0"/>
    <s v="Tinyiko Shibambo"/>
  </r>
  <r>
    <x v="329"/>
    <x v="6"/>
    <x v="0"/>
    <s v="Rina Makhaga"/>
    <s v="General Support"/>
    <s v="ITHALA DEVELOPMENT FINANCE CORPORATION LTD"/>
    <x v="1"/>
    <x v="7"/>
    <x v="0"/>
    <x v="1"/>
    <m/>
    <s v="Links - Tier 1"/>
    <s v="Ntombi Mahasela"/>
    <d v="2023-06-09T20:21:00"/>
    <x v="277"/>
    <d v="2023-06-09T21:11:02"/>
    <d v="2023-06-09T21:54:14"/>
    <s v="TES_Link"/>
    <s v="Microwave"/>
    <x v="0"/>
    <s v="TES_Managed Networks"/>
    <s v="Access Service"/>
    <s v="TES_Link"/>
    <x v="6"/>
    <x v="0"/>
    <x v="4"/>
    <x v="0"/>
    <x v="0"/>
    <s v="IRIS Notification: ALARM 12ax2yzn-fbr-13 down"/>
    <n v="86.4"/>
    <n v="43.2"/>
    <x v="7"/>
    <m/>
    <m/>
    <s v="GENERAL"/>
    <x v="0"/>
    <x v="0"/>
    <s v="Tinyiko Shibambo"/>
  </r>
  <r>
    <x v="330"/>
    <x v="6"/>
    <x v="0"/>
    <s v="Unassigned User"/>
    <s v="General Support"/>
    <s v="ITHALA DEVELOPMENT FINANCE CORPORATION LTD"/>
    <x v="1"/>
    <x v="7"/>
    <x v="0"/>
    <x v="1"/>
    <m/>
    <s v="Links - Tier 1"/>
    <s v="Allen Kayser"/>
    <d v="2023-06-11T14:31:30"/>
    <x v="278"/>
    <d v="2023-06-11T14:46:45"/>
    <d v="2023-06-11T21:18:51"/>
    <s v="TES_Link"/>
    <s v="Network"/>
    <x v="0"/>
    <m/>
    <m/>
    <s v="TES_Link"/>
    <x v="3"/>
    <x v="0"/>
    <x v="0"/>
    <x v="3"/>
    <x v="0"/>
    <s v="IRIS Notification: ALARM 1-2ax2yzn-wrl-5vp down"/>
    <n v="403.2"/>
    <n v="14.4"/>
    <x v="7"/>
    <m/>
    <m/>
    <s v="GENERAL"/>
    <x v="0"/>
    <x v="0"/>
    <s v="Tinyiko Shibambo"/>
  </r>
  <r>
    <x v="331"/>
    <x v="6"/>
    <x v="0"/>
    <s v="Unassigned User"/>
    <s v="General Support"/>
    <s v="ITHALA DEVELOPMENT FINANCE CORPORATION LTD"/>
    <x v="1"/>
    <x v="7"/>
    <x v="0"/>
    <x v="1"/>
    <m/>
    <s v="Links - Tier 1"/>
    <s v="Allen Kayser"/>
    <d v="2023-06-11T14:39:55"/>
    <x v="279"/>
    <d v="2023-06-11T14:46:38"/>
    <d v="2023-06-11T21:18:46"/>
    <s v="TES_Link"/>
    <s v="Network"/>
    <x v="0"/>
    <m/>
    <m/>
    <s v="TES_Link"/>
    <x v="3"/>
    <x v="0"/>
    <x v="0"/>
    <x v="3"/>
    <x v="0"/>
    <s v="IRIS Notification: ALARM 12ax2yzn-fbr-13 down"/>
    <n v="403.2"/>
    <n v="0"/>
    <x v="7"/>
    <m/>
    <m/>
    <s v="GENERAL"/>
    <x v="3"/>
    <x v="0"/>
    <s v="Tinyiko Shibambo"/>
  </r>
  <r>
    <x v="332"/>
    <x v="6"/>
    <x v="0"/>
    <s v="Rina Makhaga"/>
    <s v="General Support"/>
    <s v="ITHALA DEVELOPMENT FINANCE CORPORATION LTD"/>
    <x v="1"/>
    <x v="7"/>
    <x v="0"/>
    <x v="1"/>
    <m/>
    <s v="Links - Tier 1"/>
    <s v="Clifford De Vries"/>
    <d v="2023-06-17T16:55:10"/>
    <x v="280"/>
    <d v="2023-06-17T17:05:18"/>
    <d v="2023-06-17T17:05:18"/>
    <s v="TES_Link"/>
    <s v="Network"/>
    <x v="0"/>
    <s v="TES_Managed Networks"/>
    <s v="Access Service"/>
    <s v="TES_Link"/>
    <x v="3"/>
    <x v="0"/>
    <x v="0"/>
    <x v="0"/>
    <x v="0"/>
    <s v="IRIS Notification: CLEAR 1-2ax2yzn-wrl-5vp up"/>
    <n v="14.4"/>
    <n v="14.4"/>
    <x v="7"/>
    <m/>
    <m/>
    <s v="GENERAL"/>
    <x v="0"/>
    <x v="0"/>
    <s v="Tinyiko Shibambo"/>
  </r>
  <r>
    <x v="333"/>
    <x v="6"/>
    <x v="0"/>
    <s v="Mokhine Moimane"/>
    <s v="General Support"/>
    <s v="ITHALA DEVELOPMENT FINANCE CORPORATION LTD"/>
    <x v="1"/>
    <x v="7"/>
    <x v="0"/>
    <x v="1"/>
    <m/>
    <s v="Links - Tier 1"/>
    <s v="Clifford De Vries"/>
    <d v="2023-06-17T16:32:49"/>
    <x v="281"/>
    <d v="2023-06-17T16:43:21"/>
    <d v="2023-06-17T16:43:21"/>
    <s v="TES_Link"/>
    <s v="Network"/>
    <x v="0"/>
    <s v="TES_Managed Networks"/>
    <s v="Access Service"/>
    <s v="TES_Link"/>
    <x v="3"/>
    <x v="0"/>
    <x v="0"/>
    <x v="0"/>
    <x v="0"/>
    <s v="IRIS Notification: ALARM 1-2ax2yzn-wrl-5vp down"/>
    <n v="14.4"/>
    <n v="14.4"/>
    <x v="7"/>
    <m/>
    <m/>
    <s v="GENERAL"/>
    <x v="0"/>
    <x v="0"/>
    <s v="Tinyiko Shibambo"/>
  </r>
  <r>
    <x v="334"/>
    <x v="6"/>
    <x v="0"/>
    <s v="Mokhine Moimane"/>
    <s v="General Support"/>
    <s v="ITHALA DEVELOPMENT FINANCE CORPORATION LTD"/>
    <x v="1"/>
    <x v="7"/>
    <x v="0"/>
    <x v="1"/>
    <m/>
    <s v="Links - Tier 1"/>
    <s v="Clifford De Vries"/>
    <d v="2023-06-17T16:37:10"/>
    <x v="282"/>
    <d v="2023-06-17T16:43:16"/>
    <d v="2023-06-17T16:43:16"/>
    <s v="TES_Link"/>
    <s v="Network"/>
    <x v="0"/>
    <s v="TES_Managed Networks"/>
    <s v="Access Service"/>
    <s v="TES_Link"/>
    <x v="3"/>
    <x v="0"/>
    <x v="0"/>
    <x v="0"/>
    <x v="0"/>
    <s v="IRIS Notification: ALARM 12ax2yzn-fbr-13 down"/>
    <n v="0"/>
    <n v="0"/>
    <x v="7"/>
    <m/>
    <m/>
    <s v="GENERAL"/>
    <x v="0"/>
    <x v="0"/>
    <s v="Tinyiko Shibambo"/>
  </r>
  <r>
    <x v="335"/>
    <x v="6"/>
    <x v="0"/>
    <s v="Rina Makhaga"/>
    <s v="General Support"/>
    <s v="ITHALA DEVELOPMENT FINANCE CORPORATION LTD"/>
    <x v="1"/>
    <x v="7"/>
    <x v="0"/>
    <x v="1"/>
    <m/>
    <s v="Links - Tier 1"/>
    <s v="Clifford De Vries"/>
    <d v="2023-06-17T16:55:14"/>
    <x v="280"/>
    <d v="2023-06-17T17:05:10"/>
    <d v="2023-06-17T17:05:10"/>
    <s v="TES_Link"/>
    <s v="Network"/>
    <x v="0"/>
    <s v="TES_Managed Networks"/>
    <s v="Access Service"/>
    <s v="TES_Link"/>
    <x v="3"/>
    <x v="0"/>
    <x v="0"/>
    <x v="0"/>
    <x v="0"/>
    <s v="IRIS Notification: CLEAR 12ax2yzn-fbr-13 up"/>
    <n v="14.4"/>
    <n v="14.4"/>
    <x v="7"/>
    <m/>
    <m/>
    <s v="GENERAL"/>
    <x v="0"/>
    <x v="0"/>
    <s v="Tinyiko Shibambo"/>
  </r>
  <r>
    <x v="336"/>
    <x v="1"/>
    <x v="0"/>
    <s v="Mishack Muwele"/>
    <s v="General Support"/>
    <s v="ITHALA DEVELOPMENT FINANCE CORPORATION LTD"/>
    <x v="37"/>
    <x v="64"/>
    <x v="0"/>
    <x v="0"/>
    <m/>
    <s v="Links - Tier 1"/>
    <s v="Allen Kayser"/>
    <d v="2023-06-19T08:09:42"/>
    <x v="283"/>
    <d v="2023-06-20T08:13:46"/>
    <d v="2023-06-21T14:04:24"/>
    <s v="TES_Link"/>
    <s v="Microwave PTP"/>
    <x v="0"/>
    <s v="TES_Managed Networks"/>
    <s v="Access Service"/>
    <s v="TES_Link"/>
    <x v="0"/>
    <x v="0"/>
    <x v="0"/>
    <x v="0"/>
    <x v="0"/>
    <s v="MTN Layer 2 link E14618 Ithala"/>
    <n v="3240"/>
    <n v="1440"/>
    <x v="119"/>
    <s v="NWG TES"/>
    <s v="MTN BUSINESS"/>
    <s v="GENERAL"/>
    <x v="0"/>
    <x v="0"/>
    <s v="Tinyiko Shibambo"/>
  </r>
  <r>
    <x v="337"/>
    <x v="4"/>
    <x v="0"/>
    <s v="Dineo Machinene"/>
    <s v="General Support"/>
    <s v="ITHALA DEVELOPMENT FINANCE CORPORATION LTD"/>
    <x v="1"/>
    <x v="65"/>
    <x v="0"/>
    <x v="0"/>
    <m/>
    <s v="Troubleshooting - Tier 2"/>
    <s v="Foster Mabedlhe"/>
    <d v="2023-06-19T11:52:19"/>
    <x v="284"/>
    <d v="2023-07-10T16:56:49"/>
    <d v="2023-07-10T16:57:01"/>
    <s v="TES_Link"/>
    <s v="Microwave"/>
    <x v="10"/>
    <s v="TES_Managed Networks"/>
    <s v="Access Service"/>
    <s v="TES_Service"/>
    <x v="25"/>
    <x v="1"/>
    <x v="2"/>
    <x v="0"/>
    <x v="0"/>
    <s v="Network Failover Testing"/>
    <n v="30542.400000000001"/>
    <n v="30542.400000000001"/>
    <x v="120"/>
    <m/>
    <m/>
    <s v="GENERAL"/>
    <x v="1"/>
    <x v="1"/>
    <s v="Tinyiko Shibambo"/>
  </r>
  <r>
    <x v="338"/>
    <x v="5"/>
    <x v="0"/>
    <s v="Dineo Machinene"/>
    <s v="General Support"/>
    <s v="ITHALA DEVELOPMENT FINANCE CORPORATION LTD"/>
    <x v="1"/>
    <x v="66"/>
    <x v="0"/>
    <x v="0"/>
    <m/>
    <s v="Troubleshooting - Tier 2"/>
    <s v="Hector Myeni"/>
    <d v="2023-06-19T12:11:42"/>
    <x v="285"/>
    <d v="2023-07-06T17:32:56"/>
    <d v="2023-07-10T08:58:23"/>
    <s v="TES_Link"/>
    <s v="Network"/>
    <x v="10"/>
    <s v="TES_Managed Services"/>
    <s v="Managed LAN"/>
    <s v="TES_Service"/>
    <x v="25"/>
    <x v="1"/>
    <x v="2"/>
    <x v="2"/>
    <x v="1"/>
    <s v="FW: Network Failover Testing - 21/06/2023"/>
    <n v="30052.799999999999"/>
    <n v="24796.799999999999"/>
    <x v="121"/>
    <m/>
    <m/>
    <s v="GENERAL"/>
    <x v="1"/>
    <x v="1"/>
    <s v="Tinyiko Shibambo"/>
  </r>
  <r>
    <x v="339"/>
    <x v="4"/>
    <x v="0"/>
    <s v="Rina Makhaga"/>
    <s v="General Support"/>
    <s v="ITHALA DEVELOPMENT FINANCE CORPORATION LTD"/>
    <x v="1"/>
    <x v="7"/>
    <x v="0"/>
    <x v="1"/>
    <m/>
    <s v="Links - Tier 1"/>
    <s v="Clifford De Vries"/>
    <d v="2023-06-20T03:14:07"/>
    <x v="286"/>
    <d v="2023-06-20T07:44:37"/>
    <d v="2023-06-20T07:44:37"/>
    <s v="TES_Link"/>
    <s v="Network"/>
    <x v="0"/>
    <s v="TES_Managed Networks"/>
    <s v="Access Service"/>
    <s v="TES_Link"/>
    <x v="3"/>
    <x v="0"/>
    <x v="0"/>
    <x v="0"/>
    <x v="0"/>
    <s v="IRIS Notification: ALARM 12ax2yzn-fbr-1 down"/>
    <n v="273.60000000000002"/>
    <n v="273.60000000000002"/>
    <x v="7"/>
    <m/>
    <m/>
    <s v="GENERAL"/>
    <x v="0"/>
    <x v="0"/>
    <s v="Tinyiko Shibambo"/>
  </r>
  <r>
    <x v="340"/>
    <x v="4"/>
    <x v="0"/>
    <s v="Rina Makhaga"/>
    <s v="General Support"/>
    <s v="ITHALA DEVELOPMENT FINANCE CORPORATION LTD"/>
    <x v="1"/>
    <x v="7"/>
    <x v="0"/>
    <x v="1"/>
    <m/>
    <s v="Links - Tier 1"/>
    <s v="Clifford De Vries"/>
    <d v="2023-06-20T03:14:02"/>
    <x v="286"/>
    <d v="2023-06-20T07:44:34"/>
    <d v="2023-06-20T07:44:34"/>
    <s v="TES_Link"/>
    <s v="Network"/>
    <x v="0"/>
    <s v="TES_Managed Networks"/>
    <s v="Access Service"/>
    <s v="TES_Link"/>
    <x v="3"/>
    <x v="0"/>
    <x v="0"/>
    <x v="0"/>
    <x v="0"/>
    <s v="IRIS Notification: ALARM 1-2ax2yzn-wrl-1vp down"/>
    <n v="273.60000000000002"/>
    <n v="273.60000000000002"/>
    <x v="7"/>
    <m/>
    <m/>
    <s v="GENERAL"/>
    <x v="0"/>
    <x v="0"/>
    <s v="Tinyiko Shibambo"/>
  </r>
  <r>
    <x v="341"/>
    <x v="4"/>
    <x v="0"/>
    <s v="Pretty Mogashwa"/>
    <s v="General Support"/>
    <s v="ITHALA DEVELOPMENT FINANCE CORPORATION LTD"/>
    <x v="1"/>
    <x v="7"/>
    <x v="0"/>
    <x v="1"/>
    <m/>
    <s v="Links - Tier 1"/>
    <s v="Amanda Mkhize"/>
    <d v="2023-06-20T12:14:35"/>
    <x v="287"/>
    <d v="2023-06-20T12:30:31"/>
    <d v="2023-06-20T14:01:44"/>
    <s v="TES_Link"/>
    <s v="Network"/>
    <x v="0"/>
    <s v="TES_Managed Networks"/>
    <s v="Access Service"/>
    <s v="TES_Link"/>
    <x v="23"/>
    <x v="1"/>
    <x v="2"/>
    <x v="0"/>
    <x v="0"/>
    <s v="IRIS Notification: CLEAR 1-2ax2yzn-wrl-1vp up"/>
    <n v="100.8"/>
    <n v="14.4"/>
    <x v="122"/>
    <s v="NWG TES"/>
    <s v="MTN BUSINESS"/>
    <s v="GENERAL"/>
    <x v="0"/>
    <x v="0"/>
    <s v="Tinyiko Shibambo"/>
  </r>
  <r>
    <x v="342"/>
    <x v="1"/>
    <x v="0"/>
    <s v="Rina Makhaga"/>
    <s v="General Support"/>
    <s v="ITHALA DEVELOPMENT FINANCE CORPORATION LTD"/>
    <x v="38"/>
    <x v="67"/>
    <x v="0"/>
    <x v="0"/>
    <m/>
    <s v="Links - Tier 1"/>
    <s v="Amanda Mkhize"/>
    <d v="2023-06-20T22:43:22"/>
    <x v="288"/>
    <d v="2023-06-30T12:43:52"/>
    <d v="2023-06-30T12:43:58"/>
    <s v="TES_Service"/>
    <s v="Microwave"/>
    <x v="1"/>
    <s v="TES_Managed Networks"/>
    <s v="Access Service"/>
    <s v="TES_Link"/>
    <x v="7"/>
    <x v="0"/>
    <x v="0"/>
    <x v="0"/>
    <x v="0"/>
    <s v="Special Investigation - E14618 - Ithala"/>
    <n v="13795.2"/>
    <n v="13795.2"/>
    <x v="1"/>
    <s v="NWG TES"/>
    <s v="MTN BUSINESS"/>
    <s v="GENERAL"/>
    <x v="1"/>
    <x v="0"/>
    <s v="Tinyiko Shibambo"/>
  </r>
  <r>
    <x v="343"/>
    <x v="4"/>
    <x v="0"/>
    <s v="Todd Ngwenya"/>
    <s v="General Support"/>
    <s v="ITHALA DEVELOPMENT FINANCE CORPORATION LTD"/>
    <x v="39"/>
    <x v="68"/>
    <x v="0"/>
    <x v="0"/>
    <m/>
    <s v="Links - Tier 1"/>
    <s v="Tlhalefang Phake"/>
    <d v="2023-06-21T16:53:53"/>
    <x v="289"/>
    <d v="2023-06-22T13:54:27"/>
    <d v="2023-06-22T13:54:35"/>
    <s v="TES_Link"/>
    <s v="Microwave PTP"/>
    <x v="0"/>
    <s v="TES_Managed Networks"/>
    <s v="Access Service"/>
    <s v="TES_Link"/>
    <x v="7"/>
    <x v="0"/>
    <x v="0"/>
    <x v="0"/>
    <x v="0"/>
    <s v="Ithala Trade Centre Internet Primary link down (E14625)"/>
    <n v="1267.2"/>
    <n v="1267.2"/>
    <x v="90"/>
    <s v="NWG TES"/>
    <s v="MTN BUSINESS"/>
    <s v="GENERAL"/>
    <x v="0"/>
    <x v="0"/>
    <s v="Tinyiko Shibambo"/>
  </r>
  <r>
    <x v="344"/>
    <x v="4"/>
    <x v="0"/>
    <s v="Caiphas Saasa"/>
    <s v="General Support"/>
    <s v="ITHALA DEVELOPMENT FINANCE CORPORATION LTD"/>
    <x v="1"/>
    <x v="7"/>
    <x v="0"/>
    <x v="1"/>
    <m/>
    <s v="Links - Tier 1"/>
    <s v="Diego Ally"/>
    <d v="2023-06-21T23:48:52"/>
    <x v="290"/>
    <d v="2023-06-22T03:12:06"/>
    <d v="2023-06-22T03:12:06"/>
    <s v="TES_Link"/>
    <s v="Fibre"/>
    <x v="0"/>
    <s v="TES_Managed Networks"/>
    <s v="Access Service"/>
    <s v="TES_Link"/>
    <x v="6"/>
    <x v="0"/>
    <x v="4"/>
    <x v="0"/>
    <x v="0"/>
    <s v="IRIS Notification: CLEAR 1-2ax2yzn-wrl-1vp up"/>
    <n v="201.6"/>
    <n v="201.6"/>
    <x v="7"/>
    <m/>
    <m/>
    <s v="GENERAL"/>
    <x v="0"/>
    <x v="0"/>
    <s v="Tinyiko Shibambo"/>
  </r>
  <r>
    <x v="345"/>
    <x v="4"/>
    <x v="0"/>
    <s v="Caiphas Saasa"/>
    <s v="General Support"/>
    <s v="ITHALA DEVELOPMENT FINANCE CORPORATION LTD"/>
    <x v="1"/>
    <x v="7"/>
    <x v="0"/>
    <x v="1"/>
    <m/>
    <s v="Links - Tier 1"/>
    <s v="Diego Ally"/>
    <d v="2023-06-21T23:54:53"/>
    <x v="291"/>
    <d v="2023-06-22T03:12:03"/>
    <d v="2023-06-22T03:12:03"/>
    <s v="TES_Link"/>
    <s v="Fibre"/>
    <x v="0"/>
    <s v="TES_Managed Networks"/>
    <s v="Access Service"/>
    <s v="TES_Link"/>
    <x v="6"/>
    <x v="0"/>
    <x v="4"/>
    <x v="0"/>
    <x v="0"/>
    <s v="IRIS Notification: CLEAR 12ax2yzn-fbr-1 up"/>
    <n v="201.6"/>
    <n v="201.6"/>
    <x v="7"/>
    <m/>
    <m/>
    <s v="GENERAL"/>
    <x v="0"/>
    <x v="0"/>
    <s v="Tinyiko Shibambo"/>
  </r>
  <r>
    <x v="346"/>
    <x v="1"/>
    <x v="0"/>
    <s v="Mishack Muwele"/>
    <s v="General Support"/>
    <s v="ITHALA DEVELOPMENT FINANCE CORPORATION LTD"/>
    <x v="1"/>
    <x v="7"/>
    <x v="0"/>
    <x v="1"/>
    <m/>
    <s v="Links - Tier 1"/>
    <s v="Clifford De Vries"/>
    <d v="2023-06-28T14:08:23"/>
    <x v="292"/>
    <d v="2023-06-28T14:55:09"/>
    <d v="2023-06-28T14:55:09"/>
    <s v="TES_Link"/>
    <s v="Network"/>
    <x v="0"/>
    <s v="TES_Managed Networks"/>
    <s v="Access Service"/>
    <s v="TES_Link"/>
    <x v="3"/>
    <x v="0"/>
    <x v="0"/>
    <x v="0"/>
    <x v="0"/>
    <s v="IRIS Notification: ALARM 12ax2yzn-wrl-3 down"/>
    <n v="14.4"/>
    <n v="14.4"/>
    <x v="115"/>
    <m/>
    <m/>
    <s v="GENERAL"/>
    <x v="1"/>
    <x v="0"/>
    <s v="Tinyiko Shibambo"/>
  </r>
  <r>
    <x v="347"/>
    <x v="1"/>
    <x v="0"/>
    <s v="Mishack Muwele"/>
    <s v="General Support"/>
    <s v="ITHALA DEVELOPMENT FINANCE CORPORATION LTD"/>
    <x v="1"/>
    <x v="7"/>
    <x v="0"/>
    <x v="1"/>
    <m/>
    <s v="Links - Tier 1"/>
    <s v="Clifford De Vries"/>
    <d v="2023-06-28T14:08:30"/>
    <x v="292"/>
    <d v="2023-06-28T14:55:07"/>
    <d v="2023-06-28T14:55:07"/>
    <s v="TES_Link"/>
    <s v="Network"/>
    <x v="0"/>
    <s v="TES_Managed Networks"/>
    <s v="Access Service"/>
    <s v="TES_Link"/>
    <x v="3"/>
    <x v="0"/>
    <x v="0"/>
    <x v="0"/>
    <x v="0"/>
    <s v="IRIS Notification: ALARM 1-2ax2yzn-wrl-2vs down"/>
    <n v="14.4"/>
    <n v="14.4"/>
    <x v="115"/>
    <m/>
    <m/>
    <s v="GENERAL"/>
    <x v="1"/>
    <x v="0"/>
    <s v="Tinyiko Shibambo"/>
  </r>
  <r>
    <x v="348"/>
    <x v="1"/>
    <x v="0"/>
    <s v="Mishack Muwele"/>
    <s v="General Support"/>
    <s v="ITHALA DEVELOPMENT FINANCE CORPORATION LTD"/>
    <x v="1"/>
    <x v="7"/>
    <x v="0"/>
    <x v="1"/>
    <m/>
    <s v="Links - Tier 1"/>
    <s v="Clifford De Vries"/>
    <d v="2023-06-28T14:09:09"/>
    <x v="292"/>
    <d v="2023-06-28T14:55:05"/>
    <d v="2023-06-28T14:55:05"/>
    <s v="TES_Link"/>
    <s v="Network"/>
    <x v="0"/>
    <s v="TES_Managed Networks"/>
    <s v="Access Service"/>
    <s v="TES_Link"/>
    <x v="3"/>
    <x v="0"/>
    <x v="0"/>
    <x v="0"/>
    <x v="0"/>
    <s v="IRIS Notification: ALARM 1-2ax2yzn-wrl-8 down"/>
    <n v="14.4"/>
    <n v="14.4"/>
    <x v="123"/>
    <m/>
    <m/>
    <s v="GENERAL"/>
    <x v="1"/>
    <x v="0"/>
    <s v="Tinyiko Shibambo"/>
  </r>
  <r>
    <x v="349"/>
    <x v="1"/>
    <x v="0"/>
    <s v="Mishack Muwele"/>
    <s v="General Support"/>
    <s v="ITHALA DEVELOPMENT FINANCE CORPORATION LTD"/>
    <x v="1"/>
    <x v="7"/>
    <x v="0"/>
    <x v="1"/>
    <m/>
    <s v="Links - Tier 1"/>
    <s v="Clifford De Vries"/>
    <d v="2023-06-28T14:14:06"/>
    <x v="292"/>
    <d v="2023-06-28T14:55:01"/>
    <d v="2023-06-28T14:55:01"/>
    <s v="TES_Link"/>
    <s v="Network"/>
    <x v="0"/>
    <s v="TES_Managed Networks"/>
    <s v="Access Service"/>
    <s v="TES_Link"/>
    <x v="3"/>
    <x v="0"/>
    <x v="0"/>
    <x v="0"/>
    <x v="0"/>
    <s v="IRIS Notification: CLEAR 12ax2yzn-wrl-3 up"/>
    <n v="14.4"/>
    <n v="14.4"/>
    <x v="124"/>
    <m/>
    <m/>
    <s v="GENERAL"/>
    <x v="1"/>
    <x v="0"/>
    <s v="Tinyiko Shibambo"/>
  </r>
  <r>
    <x v="350"/>
    <x v="1"/>
    <x v="0"/>
    <s v="Mishack Muwele"/>
    <s v="General Support"/>
    <s v="ITHALA DEVELOPMENT FINANCE CORPORATION LTD"/>
    <x v="1"/>
    <x v="7"/>
    <x v="0"/>
    <x v="1"/>
    <m/>
    <s v="Links - Tier 1"/>
    <s v="Clifford De Vries"/>
    <d v="2023-06-28T14:14:22"/>
    <x v="292"/>
    <d v="2023-06-28T14:54:59"/>
    <d v="2023-06-28T14:54:59"/>
    <s v="TES_Link"/>
    <s v="Network"/>
    <x v="0"/>
    <s v="TES_Managed Networks"/>
    <s v="Access Service"/>
    <s v="TES_Link"/>
    <x v="3"/>
    <x v="0"/>
    <x v="0"/>
    <x v="0"/>
    <x v="0"/>
    <s v="IRIS Notification: CLEAR 1-2ax2yzn-wrl-8 up"/>
    <n v="14.4"/>
    <n v="14.4"/>
    <x v="124"/>
    <m/>
    <m/>
    <s v="GENERAL"/>
    <x v="1"/>
    <x v="0"/>
    <s v="Tinyiko Shibambo"/>
  </r>
  <r>
    <x v="351"/>
    <x v="1"/>
    <x v="0"/>
    <s v="Todd Ngwenya"/>
    <s v="General Support"/>
    <s v="ITHALA DEVELOPMENT FINANCE CORPORATION LTD"/>
    <x v="1"/>
    <x v="7"/>
    <x v="0"/>
    <x v="1"/>
    <m/>
    <s v="Links - Tier 1"/>
    <s v="Diego Ally"/>
    <d v="2023-06-28T12:04:38"/>
    <x v="293"/>
    <d v="2023-06-28T13:43:12"/>
    <d v="2023-06-28T13:43:20"/>
    <s v="TES_Link"/>
    <s v="Network"/>
    <x v="0"/>
    <s v="TES_Managed Networks"/>
    <s v="Access Service"/>
    <s v="TES_Link"/>
    <x v="23"/>
    <x v="1"/>
    <x v="2"/>
    <x v="0"/>
    <x v="0"/>
    <s v="IRIS Notification: CLEAR 12ax2yzn-wrl-3 up"/>
    <n v="100.8"/>
    <n v="100.8"/>
    <x v="125"/>
    <m/>
    <m/>
    <s v="GENERAL"/>
    <x v="0"/>
    <x v="0"/>
    <s v="Tinyiko Shibambo"/>
  </r>
  <r>
    <x v="352"/>
    <x v="1"/>
    <x v="0"/>
    <s v="Caiphas Saasa"/>
    <s v="General Support"/>
    <s v="ITHALA DEVELOPMENT FINANCE CORPORATION LTD"/>
    <x v="1"/>
    <x v="7"/>
    <x v="0"/>
    <x v="1"/>
    <m/>
    <s v="Links - Tier 1"/>
    <s v="Clifford De Vries"/>
    <d v="2023-06-28T14:14:17"/>
    <x v="292"/>
    <d v="2023-06-28T14:54:57"/>
    <d v="2023-06-28T14:54:57"/>
    <s v="TES_Link"/>
    <s v="Microwave PMP"/>
    <x v="0"/>
    <s v="TES_Managed Networks"/>
    <s v="Access Service"/>
    <s v="TES_Link"/>
    <x v="3"/>
    <x v="0"/>
    <x v="0"/>
    <x v="0"/>
    <x v="0"/>
    <s v="IRIS Notification: CLEAR 1-2ax2yzn-wrl-2vs up"/>
    <n v="14.4"/>
    <n v="14.4"/>
    <x v="124"/>
    <m/>
    <m/>
    <s v="GENERAL"/>
    <x v="0"/>
    <x v="0"/>
    <s v="Tinyiko Shibambo"/>
  </r>
  <r>
    <x v="353"/>
    <x v="6"/>
    <x v="0"/>
    <s v="Rina Makhaga"/>
    <s v="General Support"/>
    <s v="ITHALA DEVELOPMENT FINANCE CORPORATION LTD"/>
    <x v="1"/>
    <x v="7"/>
    <x v="0"/>
    <x v="1"/>
    <m/>
    <s v="Links - Tier 1"/>
    <s v="Diego Ally"/>
    <d v="2023-06-29T20:12:55"/>
    <x v="294"/>
    <d v="2023-06-29T21:09:53"/>
    <d v="2023-06-29T21:10:20"/>
    <s v="TES_Link"/>
    <s v="Fibre"/>
    <x v="0"/>
    <s v="TES_Managed Networks"/>
    <s v="Access Service"/>
    <s v="TES_Link"/>
    <x v="6"/>
    <x v="0"/>
    <x v="4"/>
    <x v="0"/>
    <x v="0"/>
    <s v="IRIS Notification: CLEAR 12ax2yzn-fbr-13 up"/>
    <n v="57.6"/>
    <n v="57.6"/>
    <x v="7"/>
    <m/>
    <m/>
    <s v="GENERAL"/>
    <x v="0"/>
    <x v="0"/>
    <s v="Tinyiko Shibambo"/>
  </r>
  <r>
    <x v="354"/>
    <x v="6"/>
    <x v="0"/>
    <s v="Rina Makhaga"/>
    <s v="General Support"/>
    <s v="ITHALA DEVELOPMENT FINANCE CORPORATION LTD"/>
    <x v="1"/>
    <x v="7"/>
    <x v="0"/>
    <x v="1"/>
    <m/>
    <s v="Links - Tier 1"/>
    <s v="Diego Ally"/>
    <d v="2023-06-29T20:12:59"/>
    <x v="294"/>
    <d v="2023-06-29T21:09:51"/>
    <d v="2023-06-29T21:10:18"/>
    <s v="TES_Link"/>
    <s v="Fibre"/>
    <x v="0"/>
    <s v="TES_Managed Networks"/>
    <s v="Access Service"/>
    <s v="TES_Link"/>
    <x v="6"/>
    <x v="0"/>
    <x v="4"/>
    <x v="0"/>
    <x v="0"/>
    <s v="IRIS Notification: CLEAR 1-2ax2yzn-wrl-5vp up"/>
    <n v="57.6"/>
    <n v="57.6"/>
    <x v="7"/>
    <m/>
    <m/>
    <s v="GENERAL"/>
    <x v="0"/>
    <x v="0"/>
    <s v="Tinyiko Shibambo"/>
  </r>
  <r>
    <x v="355"/>
    <x v="1"/>
    <x v="0"/>
    <s v="Mishack Muwele"/>
    <s v="General Support"/>
    <s v="ITHALA DEVELOPMENT FINANCE CORPORATION LTD"/>
    <x v="1"/>
    <x v="7"/>
    <x v="0"/>
    <x v="1"/>
    <m/>
    <s v="Links - Tier 1"/>
    <s v="Tlhalefang Phake"/>
    <d v="2023-06-30T10:38:29"/>
    <x v="295"/>
    <d v="2023-06-30T12:05:06"/>
    <d v="2023-06-30T22:21:20"/>
    <s v="TES_Link"/>
    <s v="Microwave PMP"/>
    <x v="0"/>
    <s v="TES_Managed Networks"/>
    <s v="Access Service"/>
    <s v="TES_Link"/>
    <x v="23"/>
    <x v="1"/>
    <x v="2"/>
    <x v="0"/>
    <x v="0"/>
    <s v="IRIS Notification: CLEAR 1-2ax2yzn-wrl-2vp up"/>
    <n v="705.6"/>
    <n v="86.4"/>
    <x v="126"/>
    <m/>
    <m/>
    <s v="GENERAL"/>
    <x v="1"/>
    <x v="0"/>
    <s v="Tinyiko Shibambo"/>
  </r>
  <r>
    <x v="356"/>
    <x v="1"/>
    <x v="0"/>
    <s v="Mishack Muwele"/>
    <s v="General Support"/>
    <s v="ITHALA DEVELOPMENT FINANCE CORPORATION LTD"/>
    <x v="1"/>
    <x v="7"/>
    <x v="0"/>
    <x v="3"/>
    <m/>
    <s v="Links - Tier 1"/>
    <s v="Tlhalefang Phake"/>
    <d v="2023-06-30T10:38:34"/>
    <x v="295"/>
    <d v="2023-06-30T12:04:32"/>
    <d v="2023-06-30T22:21:13"/>
    <s v="TES_Link"/>
    <s v="Microwave PMP"/>
    <x v="0"/>
    <s v="TES_Managed Networks"/>
    <s v="Access Service"/>
    <s v="TES_Link"/>
    <x v="23"/>
    <x v="1"/>
    <x v="2"/>
    <x v="0"/>
    <x v="0"/>
    <s v="IRIS Notification: CLEAR 1-2ax2yzn-wrl-2vs up"/>
    <n v="705.6"/>
    <n v="86.4"/>
    <x v="28"/>
    <m/>
    <m/>
    <s v="GENERAL"/>
    <x v="1"/>
    <x v="0"/>
    <s v="Tinyiko Shibambo"/>
  </r>
  <r>
    <x v="357"/>
    <x v="1"/>
    <x v="0"/>
    <s v="Mishack Muwele"/>
    <s v="General Support"/>
    <s v="ITHALA DEVELOPMENT FINANCE CORPORATION LTD"/>
    <x v="40"/>
    <x v="7"/>
    <x v="0"/>
    <x v="3"/>
    <m/>
    <s v="Links - Tier 1"/>
    <s v="Tlhalefang Phake"/>
    <d v="2023-06-30T10:38:38"/>
    <x v="295"/>
    <d v="2023-06-30T22:20:51"/>
    <d v="2023-06-30T22:21:00"/>
    <s v="TES_Link"/>
    <s v="Microwave PMP"/>
    <x v="0"/>
    <s v="TES_Managed Networks"/>
    <s v="Access Service"/>
    <s v="TES_Link"/>
    <x v="7"/>
    <x v="0"/>
    <x v="0"/>
    <x v="0"/>
    <x v="0"/>
    <s v="IRIS Notification: CLEAR 1-2ax2yzn-wrl-8 up"/>
    <n v="705.6"/>
    <n v="705.6"/>
    <x v="127"/>
    <s v="NWG CNOC"/>
    <s v="MTN BUSINESS"/>
    <s v="GENERAL"/>
    <x v="1"/>
    <x v="0"/>
    <s v="Tinyiko Shibambo"/>
  </r>
  <r>
    <x v="358"/>
    <x v="6"/>
    <x v="0"/>
    <m/>
    <s v="General Support"/>
    <s v="ITHALA DEVELOPMENT FINANCE CORPORATION LTD"/>
    <x v="41"/>
    <x v="7"/>
    <x v="0"/>
    <x v="0"/>
    <m/>
    <s v="Links - Tier 1"/>
    <s v="Amanda Mkhize"/>
    <d v="2023-07-05T09:11:28"/>
    <x v="296"/>
    <d v="2023-07-06T09:45:10"/>
    <d v="2023-07-06T09:45:16"/>
    <s v="TES_Link"/>
    <s v="Microwave PTP"/>
    <x v="4"/>
    <s v="TES_Managed Networks"/>
    <s v="Access Service"/>
    <s v="TES_Link"/>
    <x v="20"/>
    <x v="0"/>
    <x v="2"/>
    <x v="0"/>
    <x v="0"/>
    <s v="Longmarket is testing down - E14957"/>
    <n v="1468.8"/>
    <n v="1468.8"/>
    <x v="128"/>
    <s v="NWG TES"/>
    <s v="MTN BUSINESS"/>
    <s v="GENERAL"/>
    <x v="0"/>
    <x v="0"/>
    <s v="Tinyiko Shibambo"/>
  </r>
  <r>
    <x v="359"/>
    <x v="6"/>
    <x v="0"/>
    <s v="Itumeleng Sefora"/>
    <s v="General Support"/>
    <s v="ITHALA DEVELOPMENT FINANCE CORPORATION LTD"/>
    <x v="1"/>
    <x v="7"/>
    <x v="0"/>
    <x v="3"/>
    <m/>
    <s v="Links - Tier 1"/>
    <s v="Tlhalefang Phake"/>
    <d v="2023-07-05T12:49:39"/>
    <x v="297"/>
    <d v="2023-07-05T14:10:43"/>
    <d v="2023-07-05T16:49:57"/>
    <s v="TES_Link"/>
    <s v="Microwave PTP"/>
    <x v="6"/>
    <s v="TES_Managed Networks"/>
    <s v="Access Service"/>
    <s v="TES_Link"/>
    <x v="24"/>
    <x v="1"/>
    <x v="1"/>
    <x v="0"/>
    <x v="0"/>
    <s v="Link Flapping | E14957"/>
    <n v="230.4"/>
    <n v="72"/>
    <x v="129"/>
    <m/>
    <m/>
    <s v="GENERAL"/>
    <x v="3"/>
    <x v="0"/>
    <s v="Tinyiko Shibambo"/>
  </r>
  <r>
    <x v="360"/>
    <x v="6"/>
    <x v="0"/>
    <s v="Todd Ngwenya"/>
    <s v="General Support"/>
    <s v="ITHALA DEVELOPMENT FINANCE CORPORATION LTD"/>
    <x v="1"/>
    <x v="69"/>
    <x v="0"/>
    <x v="0"/>
    <m/>
    <s v="Links - Tier 1"/>
    <s v="Amanda Mkhize"/>
    <d v="2023-07-03T09:35:56"/>
    <x v="298"/>
    <d v="2023-07-04T17:04:44"/>
    <d v="2023-07-04T17:04:57"/>
    <s v="TES_Link"/>
    <s v="Microwave PTP"/>
    <x v="0"/>
    <s v="TES_Managed Networks"/>
    <s v="Access Service"/>
    <s v="TES_Link"/>
    <x v="2"/>
    <x v="1"/>
    <x v="2"/>
    <x v="0"/>
    <x v="1"/>
    <s v="PMB Long Market"/>
    <n v="1886.4"/>
    <n v="1886.4"/>
    <x v="130"/>
    <s v="NWG TES"/>
    <s v="MTN BUSINESS"/>
    <s v="GENERAL"/>
    <x v="3"/>
    <x v="0"/>
    <s v="Tinyiko Shibambo"/>
  </r>
  <r>
    <x v="361"/>
    <x v="6"/>
    <x v="0"/>
    <s v="Dineo Machinene"/>
    <s v="General Support"/>
    <s v="ITHALA DEVELOPMENT FINANCE CORPORATION LTD"/>
    <x v="1"/>
    <x v="7"/>
    <x v="0"/>
    <x v="1"/>
    <m/>
    <s v="Links - Tier 1"/>
    <s v="Amanda Mkhize"/>
    <d v="2023-07-03T11:19:33"/>
    <x v="299"/>
    <d v="2023-07-03T11:57:41"/>
    <d v="2023-07-03T13:30:07"/>
    <s v="TES_Link"/>
    <s v="Network"/>
    <x v="0"/>
    <s v="TES_Managed Networks"/>
    <s v="Access Service"/>
    <s v="TES_Link"/>
    <x v="23"/>
    <x v="1"/>
    <x v="2"/>
    <x v="0"/>
    <x v="0"/>
    <s v="IRIS Notification: CLEAR 1-2ax2yzn-wrl-5vp up"/>
    <n v="129.6"/>
    <n v="28.8"/>
    <x v="82"/>
    <s v="NWG TES"/>
    <s v="MTN BUSINESS"/>
    <s v="GENERAL"/>
    <x v="1"/>
    <x v="0"/>
    <s v="Tinyiko Shibambo"/>
  </r>
  <r>
    <x v="362"/>
    <x v="6"/>
    <x v="0"/>
    <s v="Dineo Machinene"/>
    <s v="General Support"/>
    <s v="ITHALA DEVELOPMENT FINANCE CORPORATION LTD"/>
    <x v="1"/>
    <x v="7"/>
    <x v="0"/>
    <x v="1"/>
    <m/>
    <s v="Links - Tier 1"/>
    <s v="Amanda Mkhize"/>
    <d v="2023-07-03T11:19:51"/>
    <x v="299"/>
    <d v="2023-07-03T11:57:00"/>
    <d v="2023-07-03T13:28:58"/>
    <s v="TES_Link"/>
    <s v="Network"/>
    <x v="0"/>
    <s v="TES_Managed Networks"/>
    <s v="Access Service"/>
    <s v="TES_Link"/>
    <x v="23"/>
    <x v="1"/>
    <x v="2"/>
    <x v="0"/>
    <x v="0"/>
    <s v="IRIS Notification: CLEAR 12ax2yzn-fbr-13 up"/>
    <n v="129.6"/>
    <n v="28.8"/>
    <x v="131"/>
    <s v="NWG TES"/>
    <s v="MTN BUSINESS"/>
    <s v="GENERAL"/>
    <x v="1"/>
    <x v="0"/>
    <s v="Tinyiko Shibambo"/>
  </r>
  <r>
    <x v="363"/>
    <x v="6"/>
    <x v="0"/>
    <s v="Unassigned User"/>
    <s v="General Support"/>
    <s v="ITHALA DEVELOPMENT FINANCE CORPORATION LTD"/>
    <x v="1"/>
    <x v="7"/>
    <x v="0"/>
    <x v="1"/>
    <m/>
    <s v="Links - Tier 1"/>
    <s v="Kutlwano Masinga"/>
    <d v="2023-07-04T06:14:52"/>
    <x v="300"/>
    <d v="2023-07-04T07:24:34"/>
    <d v="2023-07-04T07:24:39"/>
    <s v="TES_Link"/>
    <s v="Network"/>
    <x v="0"/>
    <m/>
    <m/>
    <s v="Duplicate Ticket"/>
    <x v="1"/>
    <x v="1"/>
    <x v="1"/>
    <x v="3"/>
    <x v="0"/>
    <s v="IRIS Notification: ALARM 1-2ax2yzn-wrl-5vp down"/>
    <n v="72"/>
    <n v="72"/>
    <x v="7"/>
    <m/>
    <m/>
    <s v="GENERAL"/>
    <x v="0"/>
    <x v="0"/>
    <s v="Tinyiko Shibambo"/>
  </r>
  <r>
    <x v="364"/>
    <x v="6"/>
    <x v="0"/>
    <s v="Unassigned User"/>
    <s v="General Support"/>
    <s v="ITHALA DEVELOPMENT FINANCE CORPORATION LTD"/>
    <x v="42"/>
    <x v="7"/>
    <x v="0"/>
    <x v="1"/>
    <m/>
    <s v="Links - Tier 1"/>
    <s v="Tony Matlala"/>
    <d v="2023-07-04T06:19:06"/>
    <x v="301"/>
    <d v="2023-07-05T06:51:53"/>
    <d v="2023-07-05T06:51:53"/>
    <s v="TES_Link"/>
    <s v="Fibre"/>
    <x v="0"/>
    <m/>
    <m/>
    <s v="TES_Link"/>
    <x v="17"/>
    <x v="0"/>
    <x v="5"/>
    <x v="3"/>
    <x v="0"/>
    <s v="IRIS Notification: ALARM 12ax2yzn-fbr-13 down"/>
    <n v="1468.8"/>
    <n v="1468.8"/>
    <x v="132"/>
    <s v="NWG TES"/>
    <s v="MTN BUSINESS"/>
    <s v="GENERAL"/>
    <x v="0"/>
    <x v="0"/>
    <s v="Tinyiko Shibambo"/>
  </r>
  <r>
    <x v="365"/>
    <x v="6"/>
    <x v="0"/>
    <s v="Unassigned User"/>
    <s v="General Support"/>
    <s v="ITHALA DEVELOPMENT FINANCE CORPORATION LTD"/>
    <x v="1"/>
    <x v="7"/>
    <x v="0"/>
    <x v="1"/>
    <m/>
    <s v="Links - Tier 1"/>
    <s v="Amanda Mkhize"/>
    <d v="2023-07-04T10:50:16"/>
    <x v="302"/>
    <d v="2023-07-04T10:57:56"/>
    <d v="2023-07-04T13:19:03"/>
    <s v="TES_Link"/>
    <s v="Network"/>
    <x v="0"/>
    <m/>
    <m/>
    <s v="TES_Link"/>
    <x v="6"/>
    <x v="0"/>
    <x v="4"/>
    <x v="3"/>
    <x v="0"/>
    <s v="IRIS Notification: CLEAR 1-2ax2yzn-wrl-5vp up"/>
    <n v="144"/>
    <n v="0"/>
    <x v="133"/>
    <s v="NWG TES"/>
    <s v="MTN BUSINESS"/>
    <s v="GENERAL"/>
    <x v="0"/>
    <x v="0"/>
    <s v="Tinyiko Shibambo"/>
  </r>
  <r>
    <x v="366"/>
    <x v="6"/>
    <x v="0"/>
    <s v="Todd Ngwenya"/>
    <s v="General Support"/>
    <s v="ITHALA DEVELOPMENT FINANCE CORPORATION LTD"/>
    <x v="1"/>
    <x v="7"/>
    <x v="0"/>
    <x v="1"/>
    <m/>
    <s v="Links - Tier 1"/>
    <s v="Amanda Mkhize"/>
    <d v="2023-07-04T08:24:56"/>
    <x v="303"/>
    <d v="2023-07-04T08:42:29"/>
    <d v="2023-07-04T10:28:22"/>
    <s v="TES_Link"/>
    <s v="Network"/>
    <x v="0"/>
    <m/>
    <m/>
    <s v="TES_Link"/>
    <x v="2"/>
    <x v="1"/>
    <x v="2"/>
    <x v="3"/>
    <x v="0"/>
    <s v="IRIS Notification: CLEAR 1-2ax2yzn-wrl-5vp up"/>
    <n v="115.2"/>
    <n v="14.4"/>
    <x v="134"/>
    <s v="NWG TES"/>
    <s v="MTN BUSINESS"/>
    <s v="GENERAL"/>
    <x v="0"/>
    <x v="0"/>
    <s v="Tinyiko Shibambo"/>
  </r>
  <r>
    <x v="367"/>
    <x v="6"/>
    <x v="0"/>
    <s v="Unassigned User"/>
    <s v="General Support"/>
    <s v="ITHALA DEVELOPMENT FINANCE CORPORATION LTD"/>
    <x v="1"/>
    <x v="7"/>
    <x v="0"/>
    <x v="1"/>
    <m/>
    <s v="Links - Tier 1"/>
    <s v="Tony Matlala"/>
    <d v="2023-07-04T14:14:39"/>
    <x v="304"/>
    <d v="2023-07-04T17:09:59"/>
    <d v="2023-07-05T06:51:33"/>
    <s v="TES_Link"/>
    <s v="Fibre"/>
    <x v="0"/>
    <m/>
    <m/>
    <s v="TES_Link"/>
    <x v="17"/>
    <x v="0"/>
    <x v="5"/>
    <x v="3"/>
    <x v="0"/>
    <s v="IRIS Notification: ALARM 1-2ax2yzn-wrl-5vp down"/>
    <n v="993.6"/>
    <n v="172.8"/>
    <x v="135"/>
    <s v="NWG TES"/>
    <s v="MTN BUSINESS"/>
    <s v="GENERAL"/>
    <x v="1"/>
    <x v="0"/>
    <s v="Tinyiko Shibambo"/>
  </r>
  <r>
    <x v="368"/>
    <x v="6"/>
    <x v="0"/>
    <s v="Unassigned User"/>
    <s v="General Support"/>
    <s v="ITHALA DEVELOPMENT FINANCE CORPORATION LTD"/>
    <x v="1"/>
    <x v="7"/>
    <x v="0"/>
    <x v="1"/>
    <m/>
    <s v="Links - Tier 1"/>
    <s v="Amanda Mkhize"/>
    <d v="2023-07-05T06:59:38"/>
    <x v="305"/>
    <d v="2023-07-05T09:55:14"/>
    <d v="2023-07-05T09:55:14"/>
    <s v="TES_Link"/>
    <s v="Network"/>
    <x v="0"/>
    <m/>
    <m/>
    <s v="TES_Link"/>
    <x v="23"/>
    <x v="1"/>
    <x v="2"/>
    <x v="3"/>
    <x v="0"/>
    <s v="IRIS Notification: CLEAR 1-2ax2yzn-wrl-5vp up"/>
    <n v="172.8"/>
    <n v="172.8"/>
    <x v="25"/>
    <s v="NWG TES"/>
    <s v="MTN BUSINESS"/>
    <s v="GENERAL"/>
    <x v="0"/>
    <x v="0"/>
    <s v="Tinyiko Shibambo"/>
  </r>
  <r>
    <x v="369"/>
    <x v="6"/>
    <x v="0"/>
    <s v="Unassigned User"/>
    <s v="General Support"/>
    <s v="ITHALA DEVELOPMENT FINANCE CORPORATION LTD"/>
    <x v="1"/>
    <x v="7"/>
    <x v="0"/>
    <x v="1"/>
    <m/>
    <s v="Links - Tier 1"/>
    <s v="Amanda Mkhize"/>
    <d v="2023-07-05T07:17:39"/>
    <x v="306"/>
    <d v="2023-07-05T08:14:56"/>
    <d v="2023-07-05T09:55:55"/>
    <s v="TES_Link"/>
    <s v="Network"/>
    <x v="0"/>
    <m/>
    <m/>
    <s v="TES_Link"/>
    <x v="23"/>
    <x v="1"/>
    <x v="2"/>
    <x v="3"/>
    <x v="0"/>
    <s v="IRIS Notification: ALARM 12ax2yzn-fbr-13 down"/>
    <n v="158.4"/>
    <n v="57.6"/>
    <x v="136"/>
    <s v="NWG TES"/>
    <s v="MTN BUSINESS"/>
    <s v="GENERAL"/>
    <x v="1"/>
    <x v="0"/>
    <s v="Tinyiko Shibambo"/>
  </r>
  <r>
    <x v="370"/>
    <x v="2"/>
    <x v="0"/>
    <s v="Rina Makhaga"/>
    <s v="General Support"/>
    <s v="ITHALA DEVELOPMENT FINANCE CORPORATION LTD"/>
    <x v="43"/>
    <x v="70"/>
    <x v="0"/>
    <x v="0"/>
    <m/>
    <s v="Links - Tier 1"/>
    <s v="Tlhalefang Phake"/>
    <d v="2023-07-05T12:45:15"/>
    <x v="307"/>
    <d v="2023-07-06T18:19:20"/>
    <d v="2023-07-06T18:19:33"/>
    <s v="TES_Link"/>
    <s v="Microwave PTP"/>
    <x v="0"/>
    <s v="TES_Managed Networks"/>
    <s v="Access Service"/>
    <s v="TES_Link"/>
    <x v="26"/>
    <x v="1"/>
    <x v="0"/>
    <x v="0"/>
    <x v="0"/>
    <s v="Ithala Bulk Buying (E14623) Internet link down"/>
    <n v="1771.2"/>
    <n v="1771.2"/>
    <x v="137"/>
    <s v="NWG TES"/>
    <s v="MTN BUSINESS"/>
    <s v="GENERAL"/>
    <x v="0"/>
    <x v="0"/>
    <s v="Tinyiko Shibambo"/>
  </r>
  <r>
    <x v="371"/>
    <x v="6"/>
    <x v="0"/>
    <s v="Mokhine Moimane"/>
    <s v="General Support"/>
    <s v="ITHALA DEVELOPMENT FINANCE CORPORATION LTD"/>
    <x v="1"/>
    <x v="7"/>
    <x v="0"/>
    <x v="1"/>
    <m/>
    <s v="Links - Tier 1"/>
    <s v="Paul De Klerk"/>
    <d v="2023-07-05T10:05:53"/>
    <x v="308"/>
    <d v="2023-07-05T10:36:42"/>
    <d v="2023-07-05T10:36:42"/>
    <s v="TES_Link"/>
    <s v="Fibre"/>
    <x v="0"/>
    <s v="TES_Managed Networks"/>
    <s v="Access Service"/>
    <s v="TES_Link"/>
    <x v="23"/>
    <x v="1"/>
    <x v="2"/>
    <x v="0"/>
    <x v="0"/>
    <s v="IRIS Notification: ALARM 1-2ax2yzn-wrl-5vp down"/>
    <n v="28.8"/>
    <n v="28.8"/>
    <x v="138"/>
    <m/>
    <m/>
    <s v="GENERAL"/>
    <x v="0"/>
    <x v="0"/>
    <s v="Tinyiko Shibambo"/>
  </r>
  <r>
    <x v="372"/>
    <x v="6"/>
    <x v="0"/>
    <s v="Unassigned User"/>
    <s v="General Support"/>
    <s v="ITHALA DEVELOPMENT FINANCE CORPORATION LTD"/>
    <x v="1"/>
    <x v="7"/>
    <x v="0"/>
    <x v="1"/>
    <m/>
    <s v="Links - Tier 1"/>
    <s v="Amanda Mkhize"/>
    <d v="2023-07-05T10:49:35"/>
    <x v="309"/>
    <d v="2023-07-05T11:27:45"/>
    <d v="2023-07-06T01:33:44"/>
    <s v="TES_Link"/>
    <s v="Network"/>
    <x v="0"/>
    <m/>
    <m/>
    <s v="TES_Link"/>
    <x v="23"/>
    <x v="1"/>
    <x v="2"/>
    <x v="3"/>
    <x v="0"/>
    <s v="IRIS Notification: CLEAR 1-2ax2yzn-wrl-5vp up"/>
    <n v="878.4"/>
    <n v="43.2"/>
    <x v="139"/>
    <s v="NWG TES"/>
    <s v="MTN BUSINESS"/>
    <s v="GENERAL"/>
    <x v="1"/>
    <x v="0"/>
    <s v="Tinyiko Shibambo"/>
  </r>
  <r>
    <x v="373"/>
    <x v="6"/>
    <x v="0"/>
    <s v="Unassigned User"/>
    <s v="General Support"/>
    <s v="ITHALA DEVELOPMENT FINANCE CORPORATION LTD"/>
    <x v="1"/>
    <x v="7"/>
    <x v="0"/>
    <x v="1"/>
    <m/>
    <s v="Links - Tier 1"/>
    <s v="Amanda Mkhize"/>
    <d v="2023-07-05T11:07:03"/>
    <x v="310"/>
    <d v="2023-07-05T11:26:46"/>
    <d v="2023-07-06T01:33:41"/>
    <s v="TES_Link"/>
    <s v="Network"/>
    <x v="0"/>
    <m/>
    <m/>
    <s v="TES_Link"/>
    <x v="23"/>
    <x v="1"/>
    <x v="2"/>
    <x v="3"/>
    <x v="0"/>
    <s v="IRIS Notification: ALARM 12ax2yzn-fbr-13 down"/>
    <n v="864"/>
    <n v="14.4"/>
    <x v="60"/>
    <s v="NWG TES"/>
    <s v="MTN BUSINESS"/>
    <s v="GENERAL"/>
    <x v="1"/>
    <x v="0"/>
    <s v="Tinyiko Shibambo"/>
  </r>
  <r>
    <x v="374"/>
    <x v="6"/>
    <x v="0"/>
    <m/>
    <s v="General Support"/>
    <s v="ITHALA DEVELOPMENT FINANCE CORPORATION LTD"/>
    <x v="44"/>
    <x v="7"/>
    <x v="0"/>
    <x v="0"/>
    <m/>
    <s v="Links - Tier 1"/>
    <s v="Amanda Mkhize"/>
    <d v="2023-07-06T11:48:10"/>
    <x v="311"/>
    <d v="2023-07-12T17:49:03"/>
    <d v="2023-07-12T17:49:11"/>
    <s v="TES_Link"/>
    <s v="Microwave PMP"/>
    <x v="0"/>
    <s v="TES_Managed Networks"/>
    <s v="Access Service"/>
    <s v="TES_Link"/>
    <x v="7"/>
    <x v="0"/>
    <x v="0"/>
    <x v="0"/>
    <x v="0"/>
    <s v="Link down"/>
    <n v="9000"/>
    <n v="9000"/>
    <x v="140"/>
    <s v="NWG TES"/>
    <s v="MTN BUSINESS"/>
    <s v="GENERAL"/>
    <x v="0"/>
    <x v="0"/>
    <s v="Tinyiko Shibambo"/>
  </r>
  <r>
    <x v="375"/>
    <x v="6"/>
    <x v="0"/>
    <m/>
    <s v="General Support"/>
    <s v="ITHALA DEVELOPMENT FINANCE CORPORATION LTD"/>
    <x v="45"/>
    <x v="7"/>
    <x v="0"/>
    <x v="0"/>
    <m/>
    <s v="Links - Tier 1"/>
    <s v="Amanda Mkhize"/>
    <d v="2023-07-06T15:42:42"/>
    <x v="312"/>
    <d v="2023-07-28T12:33:39"/>
    <d v="2023-07-28T12:34:30"/>
    <s v="TES_Link"/>
    <s v="Microwave PMP"/>
    <x v="1"/>
    <s v="TES_Managed Networks"/>
    <s v="Access Service"/>
    <s v="TES_Link"/>
    <x v="16"/>
    <x v="1"/>
    <x v="2"/>
    <x v="0"/>
    <x v="0"/>
    <s v="SPECIAL INVESTIGATION"/>
    <n v="31478.400000000001"/>
    <n v="31478.400000000001"/>
    <x v="1"/>
    <s v="NWG TES"/>
    <s v="MTN BUSINESS"/>
    <s v="GENERAL"/>
    <x v="1"/>
    <x v="1"/>
    <s v="Tinyiko Shibambo"/>
  </r>
  <r>
    <x v="376"/>
    <x v="0"/>
    <x v="0"/>
    <s v="Unassigned User"/>
    <s v="General Support"/>
    <s v="ITHALA DEVELOPMENT FINANCE CORPORATION LTD"/>
    <x v="46"/>
    <x v="7"/>
    <x v="0"/>
    <x v="1"/>
    <m/>
    <s v="Links - Tier 1"/>
    <s v="Amanda Mkhize"/>
    <d v="2023-07-07T13:25:48"/>
    <x v="313"/>
    <d v="2023-07-07T16:10:28"/>
    <d v="2023-07-07T16:10:28"/>
    <s v="TES_Link"/>
    <s v="Network"/>
    <x v="0"/>
    <s v="TES_Managed Networks"/>
    <s v="Access Service"/>
    <s v="TES_Link"/>
    <x v="7"/>
    <x v="0"/>
    <x v="0"/>
    <x v="0"/>
    <x v="0"/>
    <s v="IRIS Notification: ALARM 1-2ax2yzn-wrl-9 down"/>
    <n v="158.4"/>
    <n v="158.4"/>
    <x v="141"/>
    <s v="NWG TES"/>
    <s v="MTN BUSINESS"/>
    <s v="GENERAL"/>
    <x v="0"/>
    <x v="0"/>
    <s v="Tinyiko Shibambo"/>
  </r>
  <r>
    <x v="377"/>
    <x v="2"/>
    <x v="0"/>
    <s v="Pretty Mogashwa"/>
    <s v="General Support"/>
    <s v="ITHALA DEVELOPMENT FINANCE CORPORATION LTD"/>
    <x v="1"/>
    <x v="7"/>
    <x v="0"/>
    <x v="1"/>
    <m/>
    <s v="Links - Tier 1"/>
    <s v="Amanda Mkhize"/>
    <d v="2023-07-07T13:25:56"/>
    <x v="313"/>
    <d v="2023-07-07T15:45:10"/>
    <d v="2023-07-07T15:45:10"/>
    <s v="TES_Link"/>
    <s v="Network"/>
    <x v="0"/>
    <m/>
    <m/>
    <s v="TES_Link"/>
    <x v="6"/>
    <x v="0"/>
    <x v="4"/>
    <x v="3"/>
    <x v="0"/>
    <s v="IRIS Notification: ALARM 1-2ax2yzn-wrl-11 down"/>
    <n v="144"/>
    <n v="144"/>
    <x v="142"/>
    <m/>
    <m/>
    <s v="GENERAL"/>
    <x v="0"/>
    <x v="0"/>
    <s v="Tinyiko Shibambo"/>
  </r>
  <r>
    <x v="378"/>
    <x v="2"/>
    <x v="0"/>
    <s v="Unassigned User"/>
    <s v="General Support"/>
    <s v="ITHALA DEVELOPMENT FINANCE CORPORATION LTD"/>
    <x v="47"/>
    <x v="7"/>
    <x v="0"/>
    <x v="1"/>
    <m/>
    <s v="Links - Tier 1"/>
    <s v="Amanda Mkhize"/>
    <d v="2023-07-07T13:25:59"/>
    <x v="314"/>
    <d v="2023-07-07T16:09:03"/>
    <d v="2023-07-07T16:09:03"/>
    <s v="TES_Link"/>
    <s v="Network"/>
    <x v="0"/>
    <s v="TES_Managed Networks"/>
    <s v="Access Service"/>
    <s v="TES_Link"/>
    <x v="6"/>
    <x v="0"/>
    <x v="4"/>
    <x v="0"/>
    <x v="0"/>
    <s v="IRIS Notification: ALARM 1-2ax2yzn-wrl-7vp down"/>
    <n v="158.4"/>
    <n v="158.4"/>
    <x v="143"/>
    <s v="NWG TES"/>
    <s v="MTN BUSINESS"/>
    <s v="GENERAL"/>
    <x v="0"/>
    <x v="0"/>
    <s v="Tinyiko Shibambo"/>
  </r>
  <r>
    <x v="379"/>
    <x v="0"/>
    <x v="0"/>
    <s v="Pretty Mogashwa"/>
    <s v="General Support"/>
    <s v="ITHALA DEVELOPMENT FINANCE CORPORATION LTD"/>
    <x v="1"/>
    <x v="7"/>
    <x v="0"/>
    <x v="1"/>
    <m/>
    <s v="Links - Tier 1"/>
    <s v="Tumelo Lekgetho"/>
    <d v="2023-07-07T13:25:44"/>
    <x v="313"/>
    <d v="2023-07-07T14:05:02"/>
    <d v="2023-07-07T14:05:32"/>
    <s v="TES_Link"/>
    <s v="Network"/>
    <x v="0"/>
    <s v="TES_Managed Networks"/>
    <s v="Access Service"/>
    <s v="TES_Link"/>
    <x v="6"/>
    <x v="0"/>
    <x v="4"/>
    <x v="0"/>
    <x v="0"/>
    <s v="IRIS Notification: ALARM 1-2ax2yzn-wrl-9vp down"/>
    <n v="43.2"/>
    <n v="43.2"/>
    <x v="31"/>
    <m/>
    <m/>
    <s v="GENERAL"/>
    <x v="0"/>
    <x v="0"/>
    <s v="Tinyiko Shibambo"/>
  </r>
  <r>
    <x v="380"/>
    <x v="0"/>
    <x v="0"/>
    <s v="Mokhine Moimane"/>
    <s v="General Support"/>
    <s v="ITHALA DEVELOPMENT FINANCE CORPORATION LTD"/>
    <x v="48"/>
    <x v="71"/>
    <x v="0"/>
    <x v="0"/>
    <m/>
    <s v="Links - Tier 1"/>
    <s v="Amanda Mkhize"/>
    <d v="2023-07-07T13:41:34"/>
    <x v="315"/>
    <d v="2023-07-12T12:33:16"/>
    <d v="2023-07-12T12:33:22"/>
    <s v="TES_Link"/>
    <s v="Microwave PTP"/>
    <x v="0"/>
    <s v="TES_Managed Networks"/>
    <s v="Access Service"/>
    <s v="TES_Link"/>
    <x v="20"/>
    <x v="0"/>
    <x v="2"/>
    <x v="0"/>
    <x v="0"/>
    <s v="MTN site Down"/>
    <n v="7128"/>
    <n v="7128"/>
    <x v="144"/>
    <s v="NWG TES"/>
    <s v="MTN BUSINESS"/>
    <s v="GENERAL"/>
    <x v="0"/>
    <x v="0"/>
    <s v="Tinyiko Shibambo"/>
  </r>
  <r>
    <x v="381"/>
    <x v="6"/>
    <x v="0"/>
    <s v="Rina Makhaga"/>
    <s v="General Support"/>
    <s v="ITHALA DEVELOPMENT FINANCE CORPORATION LTD"/>
    <x v="1"/>
    <x v="7"/>
    <x v="0"/>
    <x v="1"/>
    <m/>
    <s v="Links - Tier 1"/>
    <s v="Clifford De Vries"/>
    <d v="2023-07-07T20:21:27"/>
    <x v="316"/>
    <d v="2023-07-07T21:21:46"/>
    <d v="2023-07-07T21:21:46"/>
    <s v="TES_Link"/>
    <s v="Network"/>
    <x v="0"/>
    <s v="TES_Managed Networks"/>
    <s v="Access Service"/>
    <s v="TES_Link"/>
    <x v="3"/>
    <x v="0"/>
    <x v="0"/>
    <x v="0"/>
    <x v="0"/>
    <s v="IRIS Notification: ALARM 12ax2yzn-fbr-13 down"/>
    <n v="57.6"/>
    <n v="57.6"/>
    <x v="7"/>
    <m/>
    <m/>
    <s v="GENERAL"/>
    <x v="0"/>
    <x v="0"/>
    <s v="Tinyiko Shibambo"/>
  </r>
  <r>
    <x v="382"/>
    <x v="6"/>
    <x v="0"/>
    <s v="Todd Ngwenya"/>
    <s v="General Support"/>
    <s v="ITHALA DEVELOPMENT FINANCE CORPORATION LTD"/>
    <x v="1"/>
    <x v="7"/>
    <x v="0"/>
    <x v="1"/>
    <m/>
    <s v="Links - Tier 1"/>
    <s v="Jameel Patel"/>
    <d v="2023-07-07T22:17:44"/>
    <x v="317"/>
    <d v="2023-07-08T04:47:27"/>
    <d v="2023-07-08T04:48:58"/>
    <s v="TES_Link"/>
    <s v="Network"/>
    <x v="0"/>
    <s v="TES_Managed Networks"/>
    <s v="Access Service"/>
    <s v="TES_Link"/>
    <x v="6"/>
    <x v="0"/>
    <x v="4"/>
    <x v="0"/>
    <x v="0"/>
    <s v="IRIS Notification: CLEAR 12ax2yzn-fbr-13 up"/>
    <n v="388.8"/>
    <n v="388.8"/>
    <x v="7"/>
    <m/>
    <m/>
    <s v="GENERAL"/>
    <x v="0"/>
    <x v="0"/>
    <s v="Tinyiko Shibambo"/>
  </r>
  <r>
    <x v="383"/>
    <x v="6"/>
    <x v="0"/>
    <s v="Todd Ngwenya"/>
    <s v="General Support"/>
    <s v="ITHALA DEVELOPMENT FINANCE CORPORATION LTD"/>
    <x v="1"/>
    <x v="7"/>
    <x v="0"/>
    <x v="1"/>
    <m/>
    <s v="Links - Tier 1"/>
    <s v="Jameel Patel"/>
    <d v="2023-07-07T22:17:48"/>
    <x v="317"/>
    <d v="2023-07-08T04:47:24"/>
    <d v="2023-07-08T04:48:56"/>
    <s v="TES_Link"/>
    <s v="Network"/>
    <x v="0"/>
    <s v="TES_Managed Networks"/>
    <s v="Access Service"/>
    <s v="TES_Link"/>
    <x v="6"/>
    <x v="0"/>
    <x v="4"/>
    <x v="0"/>
    <x v="0"/>
    <s v="IRIS Notification: CLEAR 1-2ax2yzn-wrl-5vp up"/>
    <n v="388.8"/>
    <n v="388.8"/>
    <x v="7"/>
    <m/>
    <m/>
    <s v="GENERAL"/>
    <x v="0"/>
    <x v="0"/>
    <s v="Tinyiko Shibambo"/>
  </r>
  <r>
    <x v="384"/>
    <x v="6"/>
    <x v="0"/>
    <s v="Un Assigned"/>
    <s v="General Support"/>
    <s v="ITHALA DEVELOPMENT FINANCE CORPORATION LTD"/>
    <x v="1"/>
    <x v="7"/>
    <x v="0"/>
    <x v="1"/>
    <m/>
    <s v="Links - Tier 1"/>
    <s v="Rirhandzu Baloyi"/>
    <d v="2023-07-09T18:21:46"/>
    <x v="318"/>
    <d v="2023-07-09T20:26:53"/>
    <d v="2023-07-09T20:27:49"/>
    <s v="TES_Link"/>
    <s v="Microwave"/>
    <x v="0"/>
    <s v="TES_Managed Networks"/>
    <s v="Managed Service"/>
    <s v="TES_Link"/>
    <x v="6"/>
    <x v="0"/>
    <x v="4"/>
    <x v="1"/>
    <x v="0"/>
    <s v="IRIS Notification: ALARM 12ax2yzn-fbr-13 down"/>
    <n v="129.6"/>
    <n v="129.6"/>
    <x v="7"/>
    <m/>
    <m/>
    <s v="GENERAL"/>
    <x v="0"/>
    <x v="0"/>
    <s v="Tinyiko Shibambo"/>
  </r>
  <r>
    <x v="385"/>
    <x v="6"/>
    <x v="0"/>
    <s v="Un Assigned"/>
    <s v="General Support"/>
    <s v="ITHALA DEVELOPMENT FINANCE CORPORATION LTD"/>
    <x v="1"/>
    <x v="7"/>
    <x v="0"/>
    <x v="1"/>
    <m/>
    <s v="Links - Tier 1"/>
    <s v="Rirhandzu Baloyi"/>
    <d v="2023-07-09T18:21:51"/>
    <x v="318"/>
    <d v="2023-07-09T20:26:50"/>
    <d v="2023-07-09T20:27:48"/>
    <s v="TES_Link"/>
    <s v="Microwave"/>
    <x v="0"/>
    <s v="TES_Managed Networks"/>
    <s v="Managed Service"/>
    <s v="TES_Link"/>
    <x v="6"/>
    <x v="0"/>
    <x v="4"/>
    <x v="1"/>
    <x v="0"/>
    <s v="IRIS Notification: ALARM 1-2ax2yzn-wrl-5vp down"/>
    <n v="129.6"/>
    <n v="129.6"/>
    <x v="7"/>
    <m/>
    <m/>
    <s v="GENERAL"/>
    <x v="0"/>
    <x v="0"/>
    <s v="Tinyiko Shibambo"/>
  </r>
  <r>
    <x v="386"/>
    <x v="4"/>
    <x v="0"/>
    <s v="Mokhine Moimane"/>
    <s v="General Support"/>
    <s v="ITHALA DEVELOPMENT FINANCE CORPORATION LTD"/>
    <x v="49"/>
    <x v="72"/>
    <x v="0"/>
    <x v="0"/>
    <m/>
    <s v="Links - Tier 1"/>
    <s v="Amanda Mkhize"/>
    <d v="2023-07-10T10:26:06"/>
    <x v="319"/>
    <d v="2023-07-10T16:52:03"/>
    <d v="2023-07-10T16:52:10"/>
    <s v="TES_Link"/>
    <s v="Microwave PTP"/>
    <x v="0"/>
    <s v="TES_Managed Networks"/>
    <s v="Access Service"/>
    <s v="TES_Link"/>
    <x v="3"/>
    <x v="0"/>
    <x v="0"/>
    <x v="0"/>
    <x v="0"/>
    <s v="Ithala Network down (E14625)"/>
    <n v="388.8"/>
    <n v="388.8"/>
    <x v="145"/>
    <s v="NWG TES"/>
    <s v="MTN BUSINESS"/>
    <s v="GENERAL"/>
    <x v="0"/>
    <x v="0"/>
    <s v="Tinyiko Shibambo"/>
  </r>
  <r>
    <x v="387"/>
    <x v="2"/>
    <x v="0"/>
    <s v="Caiphas Saasa"/>
    <s v="General Support"/>
    <s v="ITHALA DEVELOPMENT FINANCE CORPORATION LTD"/>
    <x v="50"/>
    <x v="73"/>
    <x v="0"/>
    <x v="0"/>
    <m/>
    <s v="Links - Tier 1"/>
    <s v="Tlhalefang Phake"/>
    <d v="2023-07-10T16:50:00"/>
    <x v="320"/>
    <d v="2023-07-20T17:22:56"/>
    <d v="2023-07-21T14:33:56"/>
    <s v="TES_Link"/>
    <s v="Microwave PTP"/>
    <x v="6"/>
    <s v="TES_Managed Networks"/>
    <s v="Access Service"/>
    <s v="TES_Link"/>
    <x v="12"/>
    <x v="0"/>
    <x v="5"/>
    <x v="0"/>
    <x v="1"/>
    <s v="Packet Loss on Ithala Bulk Buying (E14623)"/>
    <n v="15710.4"/>
    <n v="14428.8"/>
    <x v="146"/>
    <s v="NWG TES"/>
    <s v="MTN BUSINESS"/>
    <s v="GENERAL"/>
    <x v="0"/>
    <x v="0"/>
    <s v="Tinyiko Shibambo"/>
  </r>
  <r>
    <x v="388"/>
    <x v="4"/>
    <x v="0"/>
    <s v="Mishack Muwele"/>
    <s v="General Support"/>
    <s v="ITHALA DEVELOPMENT FINANCE CORPORATION LTD"/>
    <x v="1"/>
    <x v="7"/>
    <x v="0"/>
    <x v="1"/>
    <m/>
    <s v="Links - Tier 1"/>
    <s v="Paul De Klerk"/>
    <d v="2023-07-11T07:00:30"/>
    <x v="321"/>
    <d v="2023-07-11T07:50:20"/>
    <d v="2023-07-11T07:50:20"/>
    <s v="TES_Link"/>
    <s v="Fibre"/>
    <x v="0"/>
    <s v="TES_Managed Networks"/>
    <s v="Access Service"/>
    <s v="TES_Link"/>
    <x v="6"/>
    <x v="0"/>
    <x v="4"/>
    <x v="0"/>
    <x v="0"/>
    <s v="IRIS Notification: ALARM 1-2ax2yzn-fbr-1 down"/>
    <n v="43.2"/>
    <n v="43.2"/>
    <x v="7"/>
    <m/>
    <m/>
    <s v="GENERAL"/>
    <x v="1"/>
    <x v="0"/>
    <s v="Tinyiko Shibambo"/>
  </r>
  <r>
    <x v="389"/>
    <x v="4"/>
    <x v="0"/>
    <s v="Mishack Muwele"/>
    <s v="General Support"/>
    <s v="ITHALA DEVELOPMENT FINANCE CORPORATION LTD"/>
    <x v="1"/>
    <x v="7"/>
    <x v="0"/>
    <x v="1"/>
    <m/>
    <s v="Links - Tier 1"/>
    <s v="Paul De Klerk"/>
    <d v="2023-07-11T07:01:20"/>
    <x v="322"/>
    <d v="2023-07-11T07:50:18"/>
    <d v="2023-07-11T07:50:18"/>
    <s v="TES_Link"/>
    <s v="Fibre"/>
    <x v="0"/>
    <s v="TES_Managed Networks"/>
    <s v="Access Service"/>
    <s v="TES_Link"/>
    <x v="6"/>
    <x v="0"/>
    <x v="4"/>
    <x v="0"/>
    <x v="0"/>
    <s v="IRIS Notification: ALARM 1-2ax2yzn-wrl-1vp down"/>
    <n v="43.2"/>
    <n v="43.2"/>
    <x v="7"/>
    <m/>
    <m/>
    <s v="GENERAL"/>
    <x v="1"/>
    <x v="0"/>
    <s v="Tinyiko Shibambo"/>
  </r>
  <r>
    <x v="390"/>
    <x v="4"/>
    <x v="0"/>
    <s v="Mokhine Moimane"/>
    <s v="General Support"/>
    <s v="ITHALA DEVELOPMENT FINANCE CORPORATION LTD"/>
    <x v="51"/>
    <x v="74"/>
    <x v="0"/>
    <x v="0"/>
    <m/>
    <s v="Links - Tier 1"/>
    <s v="Tlhalefang Phake"/>
    <d v="2023-07-11T08:59:19"/>
    <x v="323"/>
    <d v="2023-07-13T12:04:32"/>
    <d v="2023-07-13T12:04:56"/>
    <s v="TES_Link"/>
    <s v="Microwave PTP"/>
    <x v="0"/>
    <s v="TES_Managed Networks"/>
    <s v="Access Service"/>
    <s v="TES_Link"/>
    <x v="0"/>
    <x v="0"/>
    <x v="0"/>
    <x v="0"/>
    <x v="1"/>
    <s v="Ithala Trade Centre Primary links down"/>
    <n v="3067.2"/>
    <n v="3067.2"/>
    <x v="147"/>
    <s v="NWG TES"/>
    <s v="MTN BUSINESS"/>
    <s v="GENERAL"/>
    <x v="0"/>
    <x v="0"/>
    <s v="Tinyiko Shibambo"/>
  </r>
  <r>
    <x v="391"/>
    <x v="4"/>
    <x v="0"/>
    <s v="Mishack Muwele"/>
    <s v="General Support"/>
    <s v="ITHALA DEVELOPMENT FINANCE CORPORATION LTD"/>
    <x v="1"/>
    <x v="7"/>
    <x v="0"/>
    <x v="1"/>
    <m/>
    <s v="Links - Tier 1"/>
    <s v="Tlhalefang Phake"/>
    <d v="2023-07-11T11:38:44"/>
    <x v="324"/>
    <d v="2023-07-11T12:06:35"/>
    <d v="2023-07-11T15:02:59"/>
    <s v="TES_Link"/>
    <s v="Network"/>
    <x v="0"/>
    <s v="TES_Managed Networks"/>
    <s v="Access Service"/>
    <s v="TES_Link"/>
    <x v="23"/>
    <x v="1"/>
    <x v="2"/>
    <x v="0"/>
    <x v="0"/>
    <s v="IRIS Notification: CLEAR 1-2ax2yzn-fbr-1 up"/>
    <n v="201.6"/>
    <n v="28.8"/>
    <x v="23"/>
    <s v="NWG TES"/>
    <s v="MTN BUSINESS"/>
    <s v="GENERAL"/>
    <x v="1"/>
    <x v="0"/>
    <s v="Tinyiko Shibambo"/>
  </r>
  <r>
    <x v="392"/>
    <x v="4"/>
    <x v="0"/>
    <s v="Mishack Muwele"/>
    <s v="General Support"/>
    <s v="ITHALA DEVELOPMENT FINANCE CORPORATION LTD"/>
    <x v="1"/>
    <x v="7"/>
    <x v="0"/>
    <x v="1"/>
    <m/>
    <s v="Links - Tier 1"/>
    <s v="Tlhalefang Phake"/>
    <d v="2023-07-11T11:38:53"/>
    <x v="324"/>
    <d v="2023-07-11T11:59:29"/>
    <d v="2023-07-11T15:02:50"/>
    <s v="TES_Link"/>
    <s v="Microwave"/>
    <x v="0"/>
    <s v="TES_Managed Networks"/>
    <s v="Access Service"/>
    <s v="TES_Link"/>
    <x v="23"/>
    <x v="1"/>
    <x v="2"/>
    <x v="0"/>
    <x v="0"/>
    <s v="IRIS Notification: CLEAR 1-2ax2yzn-wrl-1vp up"/>
    <n v="201.6"/>
    <n v="14.4"/>
    <x v="75"/>
    <s v="NWG TES"/>
    <s v="MTN BUSINESS"/>
    <s v="GENERAL"/>
    <x v="1"/>
    <x v="0"/>
    <s v="Tinyiko Shibambo"/>
  </r>
  <r>
    <x v="393"/>
    <x v="4"/>
    <x v="0"/>
    <s v="Un Assigned"/>
    <s v="General Support"/>
    <s v="ITHALA DEVELOPMENT FINANCE CORPORATION LTD"/>
    <x v="1"/>
    <x v="7"/>
    <x v="0"/>
    <x v="1"/>
    <m/>
    <s v="Links - Tier 1"/>
    <s v="Ntombi Mahasela"/>
    <d v="2023-07-11T16:32:03"/>
    <x v="325"/>
    <d v="2023-07-11T17:27:38"/>
    <d v="2023-07-11T19:35:34"/>
    <s v="TES_Link"/>
    <s v="Microwave"/>
    <x v="0"/>
    <s v="TES_Managed Networks"/>
    <s v="Access Service"/>
    <s v="TES_Link"/>
    <x v="6"/>
    <x v="0"/>
    <x v="4"/>
    <x v="0"/>
    <x v="0"/>
    <s v="IRIS Notification: ALARM 1-2ax2yzn-fbr-1 down"/>
    <n v="187.2"/>
    <n v="57.6"/>
    <x v="12"/>
    <m/>
    <m/>
    <s v="GENERAL"/>
    <x v="0"/>
    <x v="0"/>
    <s v="Tinyiko Shibambo"/>
  </r>
  <r>
    <x v="394"/>
    <x v="4"/>
    <x v="0"/>
    <s v="Un Assigned"/>
    <s v="General Support"/>
    <s v="ITHALA DEVELOPMENT FINANCE CORPORATION LTD"/>
    <x v="1"/>
    <x v="7"/>
    <x v="0"/>
    <x v="1"/>
    <m/>
    <s v="Links - Tier 1"/>
    <s v="Allen Kayser"/>
    <d v="2023-07-12T18:27:55"/>
    <x v="326"/>
    <d v="2023-07-12T21:46:53"/>
    <d v="2023-07-12T21:46:53"/>
    <s v="TES_Link"/>
    <s v="Network"/>
    <x v="0"/>
    <m/>
    <m/>
    <s v="TES_Link"/>
    <x v="3"/>
    <x v="0"/>
    <x v="0"/>
    <x v="3"/>
    <x v="0"/>
    <s v="IRIS Notification: ALARM 1-2ax2yzn-wrl-1vp down"/>
    <n v="201.6"/>
    <n v="201.6"/>
    <x v="7"/>
    <m/>
    <m/>
    <s v="GENERAL"/>
    <x v="0"/>
    <x v="0"/>
    <s v="Tinyiko Shibambo"/>
  </r>
  <r>
    <x v="395"/>
    <x v="2"/>
    <x v="0"/>
    <s v="Un Assigned"/>
    <s v="General Support"/>
    <s v="ITHALA DEVELOPMENT FINANCE CORPORATION LTD"/>
    <x v="1"/>
    <x v="7"/>
    <x v="0"/>
    <x v="1"/>
    <m/>
    <s v="Links - Tier 1"/>
    <s v="Amanda Mkhize"/>
    <d v="2023-07-13T07:23:37"/>
    <x v="327"/>
    <d v="2023-07-13T07:37:40"/>
    <d v="2023-07-13T10:37:31"/>
    <s v="TES_Link"/>
    <s v="Network"/>
    <x v="0"/>
    <s v="TES_Managed Networks"/>
    <s v="Access Service"/>
    <s v="TES_Link"/>
    <x v="6"/>
    <x v="0"/>
    <x v="4"/>
    <x v="0"/>
    <x v="0"/>
    <s v="IRIS Notification: ALARM 1-2ax2yzn-wrl-7v down"/>
    <n v="187.2"/>
    <n v="14.4"/>
    <x v="7"/>
    <m/>
    <m/>
    <s v="GENERAL"/>
    <x v="0"/>
    <x v="0"/>
    <s v="Tinyiko Shibambo"/>
  </r>
  <r>
    <x v="396"/>
    <x v="0"/>
    <x v="0"/>
    <s v="Un Assigned"/>
    <s v="General Support"/>
    <s v="ITHALA DEVELOPMENT FINANCE CORPORATION LTD"/>
    <x v="1"/>
    <x v="7"/>
    <x v="0"/>
    <x v="1"/>
    <m/>
    <s v="Links - Tier 1"/>
    <s v="Amanda Mkhize"/>
    <d v="2023-07-13T07:23:41"/>
    <x v="327"/>
    <d v="2023-07-13T07:37:38"/>
    <d v="2023-07-13T10:37:29"/>
    <s v="TES_Link"/>
    <s v="Network"/>
    <x v="0"/>
    <m/>
    <m/>
    <s v="TES_Link"/>
    <x v="6"/>
    <x v="0"/>
    <x v="4"/>
    <x v="3"/>
    <x v="0"/>
    <s v="IRIS Notification: ALARM 1-2ax2yzn-fbr-9p down"/>
    <n v="187.2"/>
    <n v="14.4"/>
    <x v="7"/>
    <m/>
    <m/>
    <s v="GENERAL"/>
    <x v="0"/>
    <x v="0"/>
    <s v="Tinyiko Shibambo"/>
  </r>
  <r>
    <x v="397"/>
    <x v="2"/>
    <x v="0"/>
    <s v="Un Assigned"/>
    <s v="General Support"/>
    <s v="ITHALA DEVELOPMENT FINANCE CORPORATION LTD"/>
    <x v="1"/>
    <x v="7"/>
    <x v="0"/>
    <x v="1"/>
    <m/>
    <s v="Links - Tier 1"/>
    <s v="Amanda Mkhize"/>
    <d v="2023-07-13T07:23:45"/>
    <x v="327"/>
    <d v="2023-07-13T07:37:36"/>
    <d v="2023-07-13T10:37:28"/>
    <s v="TES_Link"/>
    <s v="Network"/>
    <x v="0"/>
    <m/>
    <m/>
    <s v="TES_Link"/>
    <x v="6"/>
    <x v="0"/>
    <x v="4"/>
    <x v="3"/>
    <x v="0"/>
    <s v="IRIS Notification: ALARM 1-2ax2yzn-wrl-7p down"/>
    <n v="187.2"/>
    <n v="14.4"/>
    <x v="7"/>
    <m/>
    <m/>
    <s v="GENERAL"/>
    <x v="0"/>
    <x v="0"/>
    <s v="Tinyiko Shibambo"/>
  </r>
  <r>
    <x v="398"/>
    <x v="0"/>
    <x v="0"/>
    <s v="Un Assigned"/>
    <s v="General Support"/>
    <s v="ITHALA DEVELOPMENT FINANCE CORPORATION LTD"/>
    <x v="1"/>
    <x v="7"/>
    <x v="0"/>
    <x v="1"/>
    <m/>
    <s v="Links - Tier 1"/>
    <s v="Amanda Mkhize"/>
    <d v="2023-07-13T07:23:48"/>
    <x v="327"/>
    <d v="2023-07-13T07:37:34"/>
    <d v="2023-07-13T10:37:26"/>
    <s v="TES_Link"/>
    <s v="Network"/>
    <x v="0"/>
    <m/>
    <m/>
    <s v="TES_Link"/>
    <x v="6"/>
    <x v="0"/>
    <x v="4"/>
    <x v="3"/>
    <x v="0"/>
    <s v="IRIS Notification: ALARM 1-2ax2yzn-fbr-9vp down"/>
    <n v="187.2"/>
    <n v="14.4"/>
    <x v="7"/>
    <m/>
    <m/>
    <s v="GENERAL"/>
    <x v="0"/>
    <x v="0"/>
    <s v="Tinyiko Shibambo"/>
  </r>
  <r>
    <x v="399"/>
    <x v="4"/>
    <x v="0"/>
    <s v="Mishack Muwele"/>
    <s v="General Support"/>
    <s v="ITHALA DEVELOPMENT FINANCE CORPORATION LTD"/>
    <x v="1"/>
    <x v="7"/>
    <x v="0"/>
    <x v="1"/>
    <m/>
    <s v="Links - Tier 1"/>
    <s v="Amanda Mkhize"/>
    <d v="2023-07-13T08:31:16"/>
    <x v="328"/>
    <d v="2023-07-13T09:05:46"/>
    <d v="2023-07-13T10:35:39"/>
    <s v="TES_Link"/>
    <s v="Microwave"/>
    <x v="0"/>
    <s v="TES_Managed Networks"/>
    <s v="Access Service"/>
    <s v="TES_Link"/>
    <x v="6"/>
    <x v="0"/>
    <x v="4"/>
    <x v="0"/>
    <x v="0"/>
    <s v="IRIS Notification: CLEAR 1-2ax2yzn-wrl-1vp up"/>
    <n v="129.6"/>
    <n v="28.8"/>
    <x v="148"/>
    <m/>
    <m/>
    <s v="GENERAL"/>
    <x v="1"/>
    <x v="0"/>
    <s v="Tinyiko Shibambo"/>
  </r>
  <r>
    <x v="400"/>
    <x v="4"/>
    <x v="0"/>
    <s v="Mishack Muwele"/>
    <s v="General Support"/>
    <s v="ITHALA DEVELOPMENT FINANCE CORPORATION LTD"/>
    <x v="1"/>
    <x v="7"/>
    <x v="0"/>
    <x v="1"/>
    <m/>
    <s v="Links - Tier 1"/>
    <s v="Amanda Mkhize"/>
    <d v="2023-07-13T08:31:20"/>
    <x v="328"/>
    <d v="2023-07-13T09:05:44"/>
    <d v="2023-07-13T10:35:38"/>
    <s v="TES_Link"/>
    <s v="Microwave"/>
    <x v="0"/>
    <s v="TES_Managed Networks"/>
    <s v="Access Service"/>
    <s v="TES_Link"/>
    <x v="6"/>
    <x v="0"/>
    <x v="4"/>
    <x v="0"/>
    <x v="0"/>
    <s v="IRIS Notification: CLEAR 1-2ax2yzn-fbr-1 up"/>
    <n v="129.6"/>
    <n v="28.8"/>
    <x v="43"/>
    <m/>
    <m/>
    <s v="GENERAL"/>
    <x v="1"/>
    <x v="0"/>
    <s v="Tinyiko Shibambo"/>
  </r>
  <r>
    <x v="401"/>
    <x v="4"/>
    <x v="0"/>
    <s v="Un Assigned"/>
    <s v="General Support"/>
    <s v="ITHALA DEVELOPMENT FINANCE CORPORATION LTD"/>
    <x v="1"/>
    <x v="7"/>
    <x v="0"/>
    <x v="1"/>
    <m/>
    <s v="Links - Tier 1"/>
    <s v="Amanda Mkhize"/>
    <d v="2023-07-13T14:28:57"/>
    <x v="329"/>
    <d v="2023-07-13T15:08:20"/>
    <d v="2023-07-13T18:35:58"/>
    <s v="TES_Link"/>
    <s v="Network"/>
    <x v="0"/>
    <m/>
    <m/>
    <s v="TES_Link"/>
    <x v="6"/>
    <x v="0"/>
    <x v="4"/>
    <x v="3"/>
    <x v="0"/>
    <s v="IRIS Notification: ALARM 1-2ax2yzn-wrl-1vp down"/>
    <n v="244.8"/>
    <n v="28.8"/>
    <x v="31"/>
    <m/>
    <m/>
    <s v="GENERAL"/>
    <x v="0"/>
    <x v="0"/>
    <s v="Tinyiko Shibambo"/>
  </r>
  <r>
    <x v="402"/>
    <x v="4"/>
    <x v="0"/>
    <s v="Mishack Muwele"/>
    <s v="General Support"/>
    <s v="ITHALA DEVELOPMENT FINANCE CORPORATION LTD"/>
    <x v="52"/>
    <x v="75"/>
    <x v="0"/>
    <x v="0"/>
    <m/>
    <s v="Links - Tier 1"/>
    <s v="Tlhalefang Phake"/>
    <d v="2023-07-13T15:14:19"/>
    <x v="330"/>
    <d v="2023-07-21T11:26:48"/>
    <d v="2023-07-21T11:27:18"/>
    <s v="TES_Link"/>
    <s v="Microwave PTP"/>
    <x v="4"/>
    <s v="TES_Managed Networks"/>
    <s v="Access Service"/>
    <s v="TES_Link"/>
    <x v="12"/>
    <x v="0"/>
    <x v="5"/>
    <x v="0"/>
    <x v="1"/>
    <s v="Ithala VPN and Internet Primary link down | E14625"/>
    <n v="11289.6"/>
    <n v="11289.6"/>
    <x v="149"/>
    <s v="NWG TES"/>
    <s v="MTN BUSINESS"/>
    <s v="GENERAL"/>
    <x v="2"/>
    <x v="0"/>
    <s v="Tinyiko Shibambo"/>
  </r>
  <r>
    <x v="403"/>
    <x v="4"/>
    <x v="0"/>
    <s v="Un Assigned"/>
    <s v="General Support"/>
    <s v="ITHALA DEVELOPMENT FINANCE CORPORATION LTD"/>
    <x v="1"/>
    <x v="7"/>
    <x v="0"/>
    <x v="1"/>
    <m/>
    <s v="Links - Tier 1"/>
    <s v="Amanda Mkhize"/>
    <d v="2023-07-14T04:29:05"/>
    <x v="331"/>
    <d v="2023-07-14T08:14:30"/>
    <d v="2023-07-14T09:20:03"/>
    <s v="TES_Link"/>
    <s v="Microwave"/>
    <x v="0"/>
    <s v="TES_Managed Networks"/>
    <s v="Access Service"/>
    <s v="TES_Link"/>
    <x v="6"/>
    <x v="0"/>
    <x v="4"/>
    <x v="0"/>
    <x v="0"/>
    <s v="IRIS Notification: ALARM 1-2ax2yzn-fbr-1 down"/>
    <n v="288"/>
    <n v="230.4"/>
    <x v="150"/>
    <m/>
    <m/>
    <s v="GENERAL"/>
    <x v="0"/>
    <x v="0"/>
    <s v="Tinyiko Shibambo"/>
  </r>
  <r>
    <x v="404"/>
    <x v="4"/>
    <x v="0"/>
    <s v="Un Assigned"/>
    <s v="General Support"/>
    <s v="ITHALA DEVELOPMENT FINANCE CORPORATION LTD"/>
    <x v="1"/>
    <x v="7"/>
    <x v="0"/>
    <x v="1"/>
    <m/>
    <s v="Links - Tier 1"/>
    <s v="Amanda Mkhize"/>
    <d v="2023-07-14T04:29:01"/>
    <x v="331"/>
    <d v="2023-07-14T08:14:28"/>
    <d v="2023-07-14T09:20:02"/>
    <s v="TES_Link"/>
    <s v="Microwave"/>
    <x v="0"/>
    <s v="TES_Managed Networks"/>
    <s v="Access Service"/>
    <s v="TES_Link"/>
    <x v="6"/>
    <x v="0"/>
    <x v="4"/>
    <x v="0"/>
    <x v="0"/>
    <s v="IRIS Notification: ALARM 1-2ax2yzn-wrl-1vp down"/>
    <n v="288"/>
    <n v="230.4"/>
    <x v="150"/>
    <m/>
    <m/>
    <s v="GENERAL"/>
    <x v="0"/>
    <x v="0"/>
    <s v="Tinyiko Shibambo"/>
  </r>
  <r>
    <x v="405"/>
    <x v="4"/>
    <x v="0"/>
    <s v="Itumeleng Sefora"/>
    <s v="General Support"/>
    <s v="ITHALA DEVELOPMENT FINANCE CORPORATION LTD"/>
    <x v="1"/>
    <x v="76"/>
    <x v="0"/>
    <x v="0"/>
    <m/>
    <s v="Troubleshooting - Tier 2"/>
    <s v="Mesuli Maseko"/>
    <d v="2023-07-14T09:14:42"/>
    <x v="332"/>
    <d v="2023-07-21T17:15:30"/>
    <d v="2023-07-21T18:58:54"/>
    <s v="TES_Service"/>
    <s v="Network"/>
    <x v="9"/>
    <s v="TES_Managed Networks"/>
    <s v="Access Service"/>
    <s v="TES_Service"/>
    <x v="25"/>
    <x v="1"/>
    <x v="2"/>
    <x v="0"/>
    <x v="0"/>
    <s v="Ithala VPN  down | E14625 |"/>
    <n v="10670.4"/>
    <n v="10555.2"/>
    <x v="151"/>
    <m/>
    <m/>
    <s v="GENERAL"/>
    <x v="2"/>
    <x v="1"/>
    <s v="Tinyiko Shibambo"/>
  </r>
  <r>
    <x v="406"/>
    <x v="4"/>
    <x v="0"/>
    <s v="Todd Ngwenya"/>
    <s v="General Support"/>
    <s v="ITHALA DEVELOPMENT FINANCE CORPORATION LTD"/>
    <x v="1"/>
    <x v="7"/>
    <x v="0"/>
    <x v="1"/>
    <m/>
    <s v="Links - Tier 1"/>
    <s v="Mboniseni Cele"/>
    <d v="2023-07-14T12:30:01"/>
    <x v="333"/>
    <d v="2023-07-14T13:21:09"/>
    <d v="2023-07-14T13:22:43"/>
    <s v="TES_Link"/>
    <s v="Network"/>
    <x v="0"/>
    <s v="TES_Managed Networks"/>
    <s v="Access Service"/>
    <s v="TES_Link"/>
    <x v="3"/>
    <x v="0"/>
    <x v="0"/>
    <x v="0"/>
    <x v="0"/>
    <s v="IRIS Notification: ALARM 1-2ax2yzn-wrl-1vp down"/>
    <n v="57.6"/>
    <n v="43.2"/>
    <x v="152"/>
    <m/>
    <m/>
    <s v="GENERAL"/>
    <x v="0"/>
    <x v="0"/>
    <s v="Tinyiko Shibambo"/>
  </r>
  <r>
    <x v="407"/>
    <x v="4"/>
    <x v="0"/>
    <s v="Nkhensani Chauke"/>
    <s v="General Support"/>
    <s v="ITHALA DEVELOPMENT FINANCE CORPORATION LTD"/>
    <x v="1"/>
    <x v="7"/>
    <x v="0"/>
    <x v="1"/>
    <m/>
    <s v="Links - Tier 1"/>
    <s v="Mboniseni Cele"/>
    <d v="2023-07-14T12:30:04"/>
    <x v="333"/>
    <d v="2023-07-14T13:21:07"/>
    <d v="2023-07-14T13:22:41"/>
    <s v="TES_Link"/>
    <s v="Network"/>
    <x v="0"/>
    <s v="TES_Managed Networks"/>
    <s v="Access Service"/>
    <s v="TES_Link"/>
    <x v="3"/>
    <x v="0"/>
    <x v="0"/>
    <x v="0"/>
    <x v="0"/>
    <s v="IRIS Notification: ALARM 1-2ax2yzn-fbr-1 down"/>
    <n v="57.6"/>
    <n v="43.2"/>
    <x v="152"/>
    <m/>
    <m/>
    <s v="GENERAL"/>
    <x v="0"/>
    <x v="0"/>
    <s v="Tinyiko Shibambo"/>
  </r>
  <r>
    <x v="408"/>
    <x v="4"/>
    <x v="0"/>
    <s v="Dineo Machinene"/>
    <s v="General Support"/>
    <s v="ITHALA DEVELOPMENT FINANCE CORPORATION LTD"/>
    <x v="1"/>
    <x v="7"/>
    <x v="0"/>
    <x v="1"/>
    <m/>
    <s v="Links - Tier 1"/>
    <s v="Mboniseni Cele"/>
    <d v="2023-07-14T14:25:29"/>
    <x v="334"/>
    <d v="2023-07-14T15:19:10"/>
    <d v="2023-07-14T15:20:06"/>
    <s v="TES_Link"/>
    <s v="Network"/>
    <x v="0"/>
    <s v="TES_Managed Networks"/>
    <s v="Access Service"/>
    <s v="TES_Link"/>
    <x v="6"/>
    <x v="0"/>
    <x v="4"/>
    <x v="0"/>
    <x v="0"/>
    <s v="IRIS Notification: CLEAR 1-2ax2yzn-wrl-1vp up"/>
    <n v="57.6"/>
    <n v="57.6"/>
    <x v="153"/>
    <m/>
    <m/>
    <s v="GENERAL"/>
    <x v="1"/>
    <x v="0"/>
    <s v="Tinyiko Shibambo"/>
  </r>
  <r>
    <x v="409"/>
    <x v="4"/>
    <x v="0"/>
    <s v="Nkhensani Chauke"/>
    <s v="General Support"/>
    <s v="ITHALA DEVELOPMENT FINANCE CORPORATION LTD"/>
    <x v="1"/>
    <x v="7"/>
    <x v="0"/>
    <x v="1"/>
    <m/>
    <s v="Links - Tier 1"/>
    <s v="Mboniseni Cele"/>
    <d v="2023-07-14T14:25:32"/>
    <x v="334"/>
    <d v="2023-07-14T15:19:08"/>
    <d v="2023-07-14T15:20:04"/>
    <s v="TES_Link"/>
    <s v="Network"/>
    <x v="0"/>
    <s v="TES_Managed Networks"/>
    <s v="Access Service"/>
    <s v="TES_Link"/>
    <x v="6"/>
    <x v="0"/>
    <x v="4"/>
    <x v="0"/>
    <x v="0"/>
    <s v="IRIS Notification: CLEAR 1-2ax2yzn-fbr-1 up"/>
    <n v="57.6"/>
    <n v="57.6"/>
    <x v="153"/>
    <m/>
    <m/>
    <s v="GENERAL"/>
    <x v="0"/>
    <x v="0"/>
    <s v="Tinyiko Shibambo"/>
  </r>
  <r>
    <x v="410"/>
    <x v="1"/>
    <x v="0"/>
    <s v="Rina Makhaga"/>
    <s v="General Support"/>
    <s v="ITHALA DEVELOPMENT FINANCE CORPORATION LTD"/>
    <x v="1"/>
    <x v="7"/>
    <x v="0"/>
    <x v="1"/>
    <m/>
    <s v="Links - Tier 1"/>
    <s v="Clifford De Vries"/>
    <d v="2023-07-15T07:45:44"/>
    <x v="335"/>
    <d v="2023-07-15T07:52:17"/>
    <d v="2023-07-15T07:52:17"/>
    <s v="TES_Link"/>
    <s v="Network"/>
    <x v="0"/>
    <s v="TES_Managed Networks"/>
    <s v="Access Service"/>
    <s v="TES_Link"/>
    <x v="3"/>
    <x v="0"/>
    <x v="0"/>
    <x v="0"/>
    <x v="0"/>
    <s v="IRIS Notification: ALARM 1-2ax2yzn-wrl-8 down"/>
    <n v="0"/>
    <n v="0"/>
    <x v="7"/>
    <m/>
    <m/>
    <s v="GENERAL"/>
    <x v="0"/>
    <x v="0"/>
    <s v="Tinyiko Shibambo"/>
  </r>
  <r>
    <x v="411"/>
    <x v="3"/>
    <x v="0"/>
    <s v="Kagiso Moeng"/>
    <s v="General Support"/>
    <s v="ITHALA DEVELOPMENT FINANCE CORPORATION LTD"/>
    <x v="1"/>
    <x v="7"/>
    <x v="0"/>
    <x v="1"/>
    <m/>
    <s v="Links - Tier 1"/>
    <s v="Paul De Klerk"/>
    <d v="2023-07-15T09:35:02"/>
    <x v="336"/>
    <d v="2023-07-15T10:28:08"/>
    <d v="2023-07-15T11:44:38"/>
    <s v="TES_Link"/>
    <s v="Fibre"/>
    <x v="0"/>
    <s v="TES_Managed Networks"/>
    <s v="Access Service"/>
    <s v="TES_Link"/>
    <x v="23"/>
    <x v="1"/>
    <x v="2"/>
    <x v="0"/>
    <x v="0"/>
    <s v="IRIS Notification: CLEAR 12ax2yzn-wrl-7 up"/>
    <n v="129.6"/>
    <n v="57.6"/>
    <x v="7"/>
    <m/>
    <m/>
    <s v="GENERAL"/>
    <x v="0"/>
    <x v="0"/>
    <s v="Tinyiko Shibambo"/>
  </r>
  <r>
    <x v="412"/>
    <x v="3"/>
    <x v="0"/>
    <s v="Kagiso Moeng"/>
    <s v="General Support"/>
    <s v="ITHALA DEVELOPMENT FINANCE CORPORATION LTD"/>
    <x v="1"/>
    <x v="7"/>
    <x v="0"/>
    <x v="1"/>
    <m/>
    <s v="Links - Tier 1"/>
    <s v="Paul De Klerk"/>
    <d v="2023-07-15T09:35:05"/>
    <x v="336"/>
    <d v="2023-07-15T10:28:05"/>
    <d v="2023-07-15T11:44:37"/>
    <s v="TES_Link"/>
    <s v="Fibre"/>
    <x v="0"/>
    <s v="TES_Managed Networks"/>
    <s v="Access Service"/>
    <s v="TES_Link"/>
    <x v="23"/>
    <x v="1"/>
    <x v="2"/>
    <x v="0"/>
    <x v="0"/>
    <s v="IRIS Notification: CLEAR 12ax2yzn-fbr-4vp up"/>
    <n v="129.6"/>
    <n v="57.6"/>
    <x v="7"/>
    <m/>
    <m/>
    <s v="GENERAL"/>
    <x v="0"/>
    <x v="0"/>
    <s v="Tinyiko Shibambo"/>
  </r>
  <r>
    <x v="413"/>
    <x v="1"/>
    <x v="0"/>
    <s v="Kagiso Moeng"/>
    <s v="General Support"/>
    <s v="ITHALA DEVELOPMENT FINANCE CORPORATION LTD"/>
    <x v="1"/>
    <x v="7"/>
    <x v="0"/>
    <x v="1"/>
    <m/>
    <s v="Links - Tier 1"/>
    <s v="Paul De Klerk"/>
    <d v="2023-07-15T09:35:09"/>
    <x v="336"/>
    <d v="2023-07-15T10:28:01"/>
    <d v="2023-07-15T11:44:35"/>
    <s v="TES_Link"/>
    <s v="Fibre"/>
    <x v="0"/>
    <s v="TES_Managed Networks"/>
    <s v="Access Service"/>
    <s v="TES_Link"/>
    <x v="23"/>
    <x v="1"/>
    <x v="2"/>
    <x v="0"/>
    <x v="0"/>
    <s v="IRIS Notification: CLEAR 1-2ax2yzn-wrl-8 up"/>
    <n v="129.6"/>
    <n v="57.6"/>
    <x v="7"/>
    <m/>
    <m/>
    <s v="GENERAL"/>
    <x v="0"/>
    <x v="0"/>
    <s v="Tinyiko Shibambo"/>
  </r>
  <r>
    <x v="414"/>
    <x v="1"/>
    <x v="0"/>
    <s v="Rina Makhaga"/>
    <s v="General Support"/>
    <s v="ITHALA DEVELOPMENT FINANCE CORPORATION LTD"/>
    <x v="1"/>
    <x v="7"/>
    <x v="0"/>
    <x v="1"/>
    <m/>
    <s v="Links - Tier 1"/>
    <s v="Clifford De Vries"/>
    <d v="2023-07-16T08:39:04"/>
    <x v="337"/>
    <d v="2023-07-16T08:50:14"/>
    <d v="2023-07-16T08:50:14"/>
    <s v="TES_Link"/>
    <s v="Network"/>
    <x v="0"/>
    <s v="TES_Managed Networks"/>
    <s v="Access Service"/>
    <s v="TES_Link"/>
    <x v="3"/>
    <x v="0"/>
    <x v="0"/>
    <x v="0"/>
    <x v="0"/>
    <s v="IRIS Notification: ALARM 1-2ax2yzn-wrl-8 down"/>
    <n v="14.4"/>
    <n v="14.4"/>
    <x v="7"/>
    <m/>
    <m/>
    <s v="GENERAL"/>
    <x v="0"/>
    <x v="0"/>
    <s v="Tinyiko Shibambo"/>
  </r>
  <r>
    <x v="415"/>
    <x v="3"/>
    <x v="0"/>
    <s v="Kagiso Moeng"/>
    <s v="General Support"/>
    <s v="ITHALA DEVELOPMENT FINANCE CORPORATION LTD"/>
    <x v="1"/>
    <x v="7"/>
    <x v="0"/>
    <x v="1"/>
    <m/>
    <s v="Links - Tier 1"/>
    <s v="Clifford De Vries"/>
    <d v="2023-07-16T08:43:45"/>
    <x v="338"/>
    <d v="2023-07-16T08:50:12"/>
    <d v="2023-07-16T08:50:12"/>
    <s v="TES_Link"/>
    <s v="Network"/>
    <x v="0"/>
    <s v="TES_Managed Networks"/>
    <s v="Access Service"/>
    <s v="TES_Link"/>
    <x v="3"/>
    <x v="0"/>
    <x v="0"/>
    <x v="0"/>
    <x v="0"/>
    <s v="IRIS Notification: ALARM 12ax2yzn-fbr-4vp down"/>
    <n v="0"/>
    <n v="0"/>
    <x v="7"/>
    <m/>
    <m/>
    <s v="GENERAL"/>
    <x v="0"/>
    <x v="0"/>
    <s v="Tinyiko Shibambo"/>
  </r>
  <r>
    <x v="416"/>
    <x v="3"/>
    <x v="0"/>
    <s v="Kagiso Moeng"/>
    <s v="General Support"/>
    <s v="ITHALA DEVELOPMENT FINANCE CORPORATION LTD"/>
    <x v="1"/>
    <x v="7"/>
    <x v="0"/>
    <x v="1"/>
    <m/>
    <s v="Links - Tier 1"/>
    <s v="Clifford De Vries"/>
    <d v="2023-07-16T08:43:41"/>
    <x v="339"/>
    <d v="2023-07-16T08:50:10"/>
    <d v="2023-07-16T08:50:10"/>
    <s v="TES_Link"/>
    <s v="Network"/>
    <x v="0"/>
    <s v="TES_Managed Networks"/>
    <s v="Access Service"/>
    <s v="TES_Link"/>
    <x v="3"/>
    <x v="0"/>
    <x v="0"/>
    <x v="0"/>
    <x v="0"/>
    <s v="IRIS Notification: ALARM 12ax2yzn-wrl-7 down"/>
    <n v="0"/>
    <n v="0"/>
    <x v="7"/>
    <m/>
    <m/>
    <s v="GENERAL"/>
    <x v="0"/>
    <x v="0"/>
    <s v="Tinyiko Shibambo"/>
  </r>
  <r>
    <x v="417"/>
    <x v="1"/>
    <x v="0"/>
    <s v="Ntokozo Zulu"/>
    <s v="General Support"/>
    <s v="ITHALA DEVELOPMENT FINANCE CORPORATION LTD"/>
    <x v="1"/>
    <x v="7"/>
    <x v="0"/>
    <x v="1"/>
    <m/>
    <s v="Links - Tier 1"/>
    <s v="Kutlwano Masinga"/>
    <d v="2023-07-16T17:19:53"/>
    <x v="340"/>
    <d v="2023-07-16T18:27:29"/>
    <d v="2023-07-16T18:27:47"/>
    <s v="TES_Link"/>
    <s v="Network"/>
    <x v="0"/>
    <s v="TES_Managed Networks"/>
    <s v="Access Service"/>
    <s v="TES_Link"/>
    <x v="6"/>
    <x v="0"/>
    <x v="4"/>
    <x v="0"/>
    <x v="0"/>
    <s v="IRIS Notification: CLEAR 1-2ax2yzn-wrl-8 up"/>
    <n v="72"/>
    <n v="72"/>
    <x v="7"/>
    <m/>
    <m/>
    <s v="GENERAL"/>
    <x v="3"/>
    <x v="0"/>
    <s v="Tinyiko Shibambo"/>
  </r>
  <r>
    <x v="418"/>
    <x v="6"/>
    <x v="0"/>
    <s v="Un Assigned"/>
    <s v="General Support"/>
    <s v="ITHALA DEVELOPMENT FINANCE CORPORATION LTD"/>
    <x v="1"/>
    <x v="7"/>
    <x v="0"/>
    <x v="1"/>
    <m/>
    <s v="Links - Tier 1"/>
    <s v="Jameel Patel"/>
    <d v="2023-07-16T18:26:08"/>
    <x v="341"/>
    <d v="2023-07-16T21:50:37"/>
    <d v="2023-07-16T21:52:17"/>
    <s v="TES_Link"/>
    <s v="Network"/>
    <x v="0"/>
    <s v="TES_Managed Networks"/>
    <s v="Access Service"/>
    <s v="TES_Link"/>
    <x v="6"/>
    <x v="0"/>
    <x v="4"/>
    <x v="0"/>
    <x v="0"/>
    <s v="IRIS Notification: ALARM 1-2ax2yzn-wrl-5vp down"/>
    <n v="201.6"/>
    <n v="201.6"/>
    <x v="7"/>
    <m/>
    <m/>
    <s v="GENERAL"/>
    <x v="0"/>
    <x v="0"/>
    <s v="Tinyiko Shibambo"/>
  </r>
  <r>
    <x v="419"/>
    <x v="0"/>
    <x v="0"/>
    <s v="Mishack Muwele"/>
    <s v="General Support"/>
    <s v="ITHALA DEVELOPMENT FINANCE CORPORATION LTD"/>
    <x v="53"/>
    <x v="77"/>
    <x v="0"/>
    <x v="0"/>
    <m/>
    <s v="Links - Tier 1"/>
    <s v="Amanda Mkhize"/>
    <d v="2023-07-17T08:27:28"/>
    <x v="342"/>
    <d v="2023-07-31T16:57:36"/>
    <d v="2023-07-31T16:57:42"/>
    <s v="TES_Link"/>
    <s v="Microwave PTP"/>
    <x v="0"/>
    <s v="TES_Managed Networks"/>
    <s v="Access Service"/>
    <s v="TES_Link"/>
    <x v="7"/>
    <x v="0"/>
    <x v="0"/>
    <x v="0"/>
    <x v="1"/>
    <s v="Isithebe Internet Primary down | E14619"/>
    <n v="20664"/>
    <n v="20664"/>
    <x v="154"/>
    <s v="NWG TES"/>
    <s v="MTN BUSINESS"/>
    <s v="GENERAL"/>
    <x v="0"/>
    <x v="0"/>
    <s v="Tinyiko Shibambo"/>
  </r>
  <r>
    <x v="420"/>
    <x v="2"/>
    <x v="0"/>
    <s v="Mishack Muwele"/>
    <s v="General Support"/>
    <s v="ITHALA DEVELOPMENT FINANCE CORPORATION LTD"/>
    <x v="1"/>
    <x v="78"/>
    <x v="0"/>
    <x v="0"/>
    <m/>
    <s v="Links - Tier 1"/>
    <s v="Amanda Mkhize"/>
    <d v="2023-07-17T08:35:52"/>
    <x v="343"/>
    <d v="2023-07-17T10:54:33"/>
    <d v="2023-07-17T10:54:45"/>
    <s v="TES_Link"/>
    <s v="Microwave PTP"/>
    <x v="0"/>
    <s v="TES_Managed Networks"/>
    <s v="Access Service"/>
    <s v="TES_Link"/>
    <x v="2"/>
    <x v="1"/>
    <x v="2"/>
    <x v="0"/>
    <x v="0"/>
    <s v="Bulk Buying Primary down | E14623"/>
    <n v="144"/>
    <n v="144"/>
    <x v="155"/>
    <s v="NWG TES"/>
    <s v="MTN BUSINESS"/>
    <s v="GENERAL"/>
    <x v="0"/>
    <x v="0"/>
    <s v="Tinyiko Shibambo"/>
  </r>
  <r>
    <x v="421"/>
    <x v="2"/>
    <x v="0"/>
    <s v="Rina Makhaga"/>
    <s v="General Support"/>
    <s v="ITHALA DEVELOPMENT FINANCE CORPORATION LTD"/>
    <x v="54"/>
    <x v="79"/>
    <x v="0"/>
    <x v="0"/>
    <m/>
    <s v="Links - Tier 1"/>
    <s v="Nthabiseng Phukujoa"/>
    <d v="2023-07-17T14:18:23"/>
    <x v="344"/>
    <d v="2023-08-07T17:04:43"/>
    <d v="2023-08-07T17:04:48"/>
    <s v="TES_Link"/>
    <s v="Microwave"/>
    <x v="1"/>
    <s v="TES_Managed Networks"/>
    <s v="Access Service"/>
    <s v="TES_Link"/>
    <x v="27"/>
    <x v="1"/>
    <x v="2"/>
    <x v="0"/>
    <x v="0"/>
    <s v="SI Report - Ithala Development Finance Corporation"/>
    <n v="30412.799999999999"/>
    <n v="30412.799999999999"/>
    <x v="1"/>
    <s v="NWG TES"/>
    <s v="MTN BUSINESS"/>
    <s v="GENERAL"/>
    <x v="1"/>
    <x v="1"/>
    <s v="Tinyiko Shibambo"/>
  </r>
  <r>
    <x v="422"/>
    <x v="4"/>
    <x v="0"/>
    <s v="Rina Makhaga"/>
    <s v="General Support"/>
    <s v="ITHALA DEVELOPMENT FINANCE CORPORATION LTD"/>
    <x v="55"/>
    <x v="80"/>
    <x v="0"/>
    <x v="0"/>
    <m/>
    <s v="Links - Tier 1"/>
    <s v="Nthabiseng Phukujoa"/>
    <d v="2023-07-17T14:20:59"/>
    <x v="345"/>
    <d v="2023-08-03T15:30:37"/>
    <d v="2023-08-03T15:45:02"/>
    <s v="TES_Link"/>
    <s v="Microwave"/>
    <x v="1"/>
    <s v="TES_Managed Networks"/>
    <s v="Access Service"/>
    <s v="TES_Link"/>
    <x v="27"/>
    <x v="1"/>
    <x v="2"/>
    <x v="0"/>
    <x v="0"/>
    <s v="SI Report - Ithala Development Finance Corporation"/>
    <n v="24566.400000000001"/>
    <n v="24552"/>
    <x v="1"/>
    <s v="NWG TES"/>
    <s v="MTN BUSINESS"/>
    <s v="GENERAL"/>
    <x v="1"/>
    <x v="1"/>
    <s v="Tinyiko Shibambo"/>
  </r>
  <r>
    <x v="423"/>
    <x v="2"/>
    <x v="0"/>
    <s v="Mokhine Moimane"/>
    <s v="General Support"/>
    <s v="ITHALA DEVELOPMENT FINANCE CORPORATION LTD"/>
    <x v="1"/>
    <x v="7"/>
    <x v="0"/>
    <x v="1"/>
    <m/>
    <s v="Links - Tier 1"/>
    <s v="Rirhandzu Baloyi"/>
    <d v="2023-07-19T17:33:32"/>
    <x v="346"/>
    <d v="2023-07-19T18:28:40"/>
    <d v="2023-07-19T18:28:47"/>
    <s v="TES_Link"/>
    <s v="Network"/>
    <x v="0"/>
    <s v="TES_Managed Networks"/>
    <s v="Access Service"/>
    <s v="TES_Link"/>
    <x v="6"/>
    <x v="0"/>
    <x v="4"/>
    <x v="0"/>
    <x v="0"/>
    <s v="IRIS Notification: CLEAR 1-2ax2yzn-wrl-7p up"/>
    <n v="57.6"/>
    <n v="57.6"/>
    <x v="7"/>
    <m/>
    <m/>
    <s v="GENERAL"/>
    <x v="0"/>
    <x v="0"/>
    <s v="Tinyiko Shibambo"/>
  </r>
  <r>
    <x v="424"/>
    <x v="6"/>
    <x v="0"/>
    <s v="Nkhensani Chauke"/>
    <s v="General Support"/>
    <s v="ITHALA DEVELOPMENT FINANCE CORPORATION LTD"/>
    <x v="1"/>
    <x v="7"/>
    <x v="0"/>
    <x v="1"/>
    <m/>
    <s v="Links - Tier 1"/>
    <s v="Diego Ally"/>
    <d v="2023-07-20T18:33:05"/>
    <x v="347"/>
    <d v="2023-07-20T20:18:56"/>
    <d v="2023-07-20T20:52:35"/>
    <s v="TES_Link"/>
    <s v="Fibre"/>
    <x v="0"/>
    <s v="TES_Managed Networks"/>
    <s v="Access Service"/>
    <s v="TES_Link"/>
    <x v="6"/>
    <x v="0"/>
    <x v="4"/>
    <x v="0"/>
    <x v="0"/>
    <s v="IRIS Notification: ALARM 1-2ax2yzn-wrl-5vp down"/>
    <n v="144"/>
    <n v="100.8"/>
    <x v="7"/>
    <m/>
    <m/>
    <s v="GENERAL"/>
    <x v="0"/>
    <x v="0"/>
    <s v="Tinyiko Shibambo"/>
  </r>
  <r>
    <x v="425"/>
    <x v="6"/>
    <x v="0"/>
    <s v="Un Assigned"/>
    <s v="General Support"/>
    <s v="ITHALA DEVELOPMENT FINANCE CORPORATION LTD"/>
    <x v="1"/>
    <x v="7"/>
    <x v="0"/>
    <x v="1"/>
    <m/>
    <s v="Links - Tier 1"/>
    <s v="Diego Ally"/>
    <d v="2023-07-20T18:33:09"/>
    <x v="347"/>
    <d v="2023-07-20T20:18:54"/>
    <d v="2023-07-20T20:52:33"/>
    <s v="TES_Link"/>
    <s v="Fibre"/>
    <x v="0"/>
    <s v="TES_Managed Networks"/>
    <s v="Access Service"/>
    <s v="TES_Link"/>
    <x v="6"/>
    <x v="0"/>
    <x v="4"/>
    <x v="0"/>
    <x v="0"/>
    <s v="IRIS Notification: ALARM 1-2ax2yzn-fbr-13 down"/>
    <n v="144"/>
    <n v="100.8"/>
    <x v="7"/>
    <m/>
    <m/>
    <s v="GENERAL"/>
    <x v="0"/>
    <x v="0"/>
    <s v="Tinyiko Shibambo"/>
  </r>
  <r>
    <x v="426"/>
    <x v="6"/>
    <x v="0"/>
    <s v="Mokhine Moimane"/>
    <s v="General Support"/>
    <s v="ITHALA DEVELOPMENT FINANCE CORPORATION LTD"/>
    <x v="1"/>
    <x v="7"/>
    <x v="0"/>
    <x v="1"/>
    <m/>
    <s v="Links - Tier 1"/>
    <s v="Rirhandzu Baloyi"/>
    <d v="2023-07-20T20:22:54"/>
    <x v="348"/>
    <d v="2023-07-20T21:28:02"/>
    <d v="2023-07-20T21:29:42"/>
    <s v="TES_Link"/>
    <s v="Microwave"/>
    <x v="0"/>
    <s v="TES_Managed Networks"/>
    <s v="Managed Service"/>
    <s v="TES_Link"/>
    <x v="6"/>
    <x v="0"/>
    <x v="4"/>
    <x v="1"/>
    <x v="0"/>
    <s v="IRIS Notification: CLEAR 1-2ax2yzn-wrl-5vp up"/>
    <n v="72"/>
    <n v="57.6"/>
    <x v="7"/>
    <m/>
    <m/>
    <s v="GENERAL"/>
    <x v="0"/>
    <x v="0"/>
    <s v="Tinyiko Shibambo"/>
  </r>
  <r>
    <x v="427"/>
    <x v="1"/>
    <x v="0"/>
    <s v="Raul Arendse"/>
    <s v="General Support"/>
    <s v="ITHALA DEVELOPMENT FINANCE CORPORATION LTD"/>
    <x v="1"/>
    <x v="7"/>
    <x v="0"/>
    <x v="1"/>
    <m/>
    <s v="Links - Tier 1"/>
    <s v="Tsheko Masote"/>
    <d v="2023-07-21T17:54:05"/>
    <x v="349"/>
    <d v="2023-07-21T18:26:16"/>
    <d v="2023-07-21T18:26:53"/>
    <s v="TES_Link"/>
    <s v="Microwave"/>
    <x v="0"/>
    <s v="TES_Managed Networks"/>
    <s v="Access Service"/>
    <s v="TES_Link"/>
    <x v="6"/>
    <x v="0"/>
    <x v="4"/>
    <x v="0"/>
    <x v="0"/>
    <s v="IRIS Notification: ALARM 1-2ax2yzn-wrl-8 down"/>
    <n v="28.8"/>
    <n v="28.8"/>
    <x v="7"/>
    <m/>
    <m/>
    <s v="GENERAL"/>
    <x v="0"/>
    <x v="0"/>
    <s v="Tinyiko Shibambo"/>
  </r>
  <r>
    <x v="428"/>
    <x v="1"/>
    <x v="0"/>
    <s v="Raul Arendse"/>
    <s v="General Support"/>
    <s v="ITHALA DEVELOPMENT FINANCE CORPORATION LTD"/>
    <x v="1"/>
    <x v="7"/>
    <x v="0"/>
    <x v="1"/>
    <m/>
    <s v="Links - Tier 1"/>
    <s v="Diego Ally"/>
    <d v="2023-07-21T21:47:39"/>
    <x v="350"/>
    <d v="2023-07-21T22:14:59"/>
    <d v="2023-07-22T00:11:46"/>
    <s v="TES_Link"/>
    <s v="Fibre"/>
    <x v="0"/>
    <s v="TES_Managed Networks"/>
    <s v="Access Service"/>
    <s v="TES_Link"/>
    <x v="6"/>
    <x v="0"/>
    <x v="4"/>
    <x v="0"/>
    <x v="0"/>
    <s v="IRIS Notification: CLEAR 1-2ax2yzn-wrl-8 up"/>
    <n v="144"/>
    <n v="28.8"/>
    <x v="7"/>
    <m/>
    <m/>
    <s v="GENERAL"/>
    <x v="1"/>
    <x v="0"/>
    <s v="Tinyiko Shibambo"/>
  </r>
  <r>
    <x v="429"/>
    <x v="6"/>
    <x v="0"/>
    <s v="Mfundo Mphati"/>
    <s v="General Support"/>
    <s v="ITHALA DEVELOPMENT FINANCE CORPORATION LTD"/>
    <x v="1"/>
    <x v="7"/>
    <x v="0"/>
    <x v="1"/>
    <m/>
    <s v="Links - Tier 1"/>
    <s v="Paul De Klerk"/>
    <d v="2023-07-23T18:25:52"/>
    <x v="351"/>
    <d v="2023-07-23T19:51:49"/>
    <d v="2023-07-23T19:52:42"/>
    <s v="TES_Link"/>
    <s v="Fibre"/>
    <x v="0"/>
    <s v="TES_Managed Networks"/>
    <s v="Access Service"/>
    <s v="TES_Link"/>
    <x v="23"/>
    <x v="1"/>
    <x v="2"/>
    <x v="0"/>
    <x v="0"/>
    <s v="IRIS Notification: ALARM 1-2ax2yzn-wrl-5vp down"/>
    <n v="86.4"/>
    <n v="86.4"/>
    <x v="7"/>
    <m/>
    <m/>
    <s v="GENERAL"/>
    <x v="0"/>
    <x v="0"/>
    <s v="Tinyiko Shibambo"/>
  </r>
  <r>
    <x v="430"/>
    <x v="3"/>
    <x v="0"/>
    <s v="Caiphas Saasa"/>
    <s v="General Support"/>
    <s v="ITHALA DEVELOPMENT FINANCE CORPORATION LTD"/>
    <x v="56"/>
    <x v="81"/>
    <x v="0"/>
    <x v="0"/>
    <m/>
    <s v="Links - Tier 1"/>
    <s v="Tlhalefang Phake"/>
    <d v="2023-07-24T10:30:07"/>
    <x v="352"/>
    <d v="2023-08-02T15:06:20"/>
    <d v="2023-08-02T15:06:34"/>
    <s v="TES_Link"/>
    <s v="Microwave PTP"/>
    <x v="0"/>
    <s v="TES_Managed Networks"/>
    <s v="Access Service"/>
    <s v="TES_Link"/>
    <x v="28"/>
    <x v="1"/>
    <x v="2"/>
    <x v="0"/>
    <x v="1"/>
    <s v="Madadeni secondary voice is down - E14624"/>
    <n v="13233.6"/>
    <n v="13233.6"/>
    <x v="156"/>
    <s v="NWG TES"/>
    <s v="MTN BUSINESS"/>
    <s v="GENERAL"/>
    <x v="0"/>
    <x v="0"/>
    <s v="Tinyiko Shibambo"/>
  </r>
  <r>
    <x v="431"/>
    <x v="0"/>
    <x v="0"/>
    <s v="Ntokozo Zulu"/>
    <s v="General Support"/>
    <s v="ITHALA DEVELOPMENT FINANCE CORPORATION LTD"/>
    <x v="1"/>
    <x v="7"/>
    <x v="0"/>
    <x v="1"/>
    <m/>
    <s v="Links - Tier 1"/>
    <s v="Mboniseni Cele"/>
    <d v="2023-07-24T15:03:14"/>
    <x v="353"/>
    <d v="2023-07-24T15:53:31"/>
    <d v="2023-07-24T15:54:29"/>
    <s v="TES_Link"/>
    <s v="Network"/>
    <x v="0"/>
    <s v="TES_Managed Networks"/>
    <s v="Access Service"/>
    <s v="TES_Link"/>
    <x v="6"/>
    <x v="0"/>
    <x v="4"/>
    <x v="0"/>
    <x v="0"/>
    <s v="IRIS Notification: CLEAR 1-2ax2yzn-fbr-9vp up"/>
    <n v="43.2"/>
    <n v="43.2"/>
    <x v="157"/>
    <m/>
    <m/>
    <s v="GENERAL"/>
    <x v="3"/>
    <x v="0"/>
    <s v="Tinyiko Shibambo"/>
  </r>
  <r>
    <x v="432"/>
    <x v="0"/>
    <x v="0"/>
    <s v="Ntokozo Zulu"/>
    <s v="General Support"/>
    <s v="ITHALA DEVELOPMENT FINANCE CORPORATION LTD"/>
    <x v="1"/>
    <x v="7"/>
    <x v="0"/>
    <x v="1"/>
    <m/>
    <s v="Links - Tier 1"/>
    <s v="Mboniseni Cele"/>
    <d v="2023-07-24T15:09:21"/>
    <x v="354"/>
    <d v="2023-07-24T15:53:12"/>
    <d v="2023-07-24T15:54:15"/>
    <s v="TES_Link"/>
    <s v="Network"/>
    <x v="0"/>
    <s v="TES_Managed Networks"/>
    <s v="Access Service"/>
    <s v="TES_Link"/>
    <x v="6"/>
    <x v="0"/>
    <x v="4"/>
    <x v="0"/>
    <x v="0"/>
    <s v="IRIS Notification: CLEAR 1-2ax2yzn-fbr-9p up"/>
    <n v="43.2"/>
    <n v="43.2"/>
    <x v="88"/>
    <m/>
    <m/>
    <s v="GENERAL"/>
    <x v="3"/>
    <x v="0"/>
    <s v="Tinyiko Shibambo"/>
  </r>
  <r>
    <x v="433"/>
    <x v="0"/>
    <x v="0"/>
    <s v="Ntokozo Zulu"/>
    <s v="General Support"/>
    <s v="ITHALA DEVELOPMENT FINANCE CORPORATION LTD"/>
    <x v="1"/>
    <x v="7"/>
    <x v="0"/>
    <x v="1"/>
    <m/>
    <s v="Links - Tier 1"/>
    <s v="Rirhandzu Baloyi"/>
    <d v="2023-07-24T20:27:13"/>
    <x v="355"/>
    <d v="2023-07-24T22:10:12"/>
    <d v="2023-07-24T22:14:27"/>
    <s v="TES_Link"/>
    <s v="Microwave"/>
    <x v="0"/>
    <s v="TES_Managed Networks"/>
    <s v="Managed Service"/>
    <s v="TES_Link"/>
    <x v="6"/>
    <x v="0"/>
    <x v="4"/>
    <x v="1"/>
    <x v="0"/>
    <s v="IRIS Notification: CLEAR 1-2ax2yzn-fbr-9p up"/>
    <n v="100.8"/>
    <n v="100.8"/>
    <x v="7"/>
    <m/>
    <m/>
    <s v="GENERAL"/>
    <x v="3"/>
    <x v="0"/>
    <s v="Tinyiko Shibambo"/>
  </r>
  <r>
    <x v="434"/>
    <x v="1"/>
    <x v="0"/>
    <s v="Mishack Muwele"/>
    <s v="General Support"/>
    <s v="ITHALA DEVELOPMENT FINANCE CORPORATION LTD"/>
    <x v="1"/>
    <x v="7"/>
    <x v="0"/>
    <x v="4"/>
    <s v="REQ000004346809"/>
    <s v="Links - Tier 1"/>
    <s v="Kutlwano Masinga"/>
    <d v="2023-07-28T09:32:43"/>
    <x v="356"/>
    <d v="2023-07-28T10:17:16"/>
    <d v="2023-07-28T10:17:25"/>
    <s v="TES_Link"/>
    <s v="Microwave PTP"/>
    <x v="4"/>
    <s v="TES_Managed Networks"/>
    <s v="Access Service"/>
    <s v="Duplicate Ticket"/>
    <x v="1"/>
    <x v="1"/>
    <x v="1"/>
    <x v="0"/>
    <x v="0"/>
    <s v="Powercentre dropping packets"/>
    <n v="43.2"/>
    <n v="43.2"/>
    <x v="16"/>
    <m/>
    <m/>
    <s v="GENERAL"/>
    <x v="0"/>
    <x v="0"/>
    <s v="Tinyiko Shibambo"/>
  </r>
  <r>
    <x v="435"/>
    <x v="5"/>
    <x v="0"/>
    <s v="Dineo Machinene"/>
    <s v="General Support"/>
    <s v="ITHALA DEVELOPMENT FINANCE CORPORATION LTD"/>
    <x v="1"/>
    <x v="7"/>
    <x v="0"/>
    <x v="4"/>
    <s v="REQ000004345875"/>
    <s v="Links - Tier 1"/>
    <s v="Kutlwano Masinga"/>
    <d v="2023-07-28T09:06:04"/>
    <x v="357"/>
    <d v="2023-07-28T11:44:15"/>
    <d v="2023-07-28T11:44:21"/>
    <s v="TES_Link"/>
    <s v="Microwave PMP"/>
    <x v="0"/>
    <s v="TES_Managed Networks"/>
    <s v="Access Service"/>
    <s v="TES_Link"/>
    <x v="29"/>
    <x v="1"/>
    <x v="1"/>
    <x v="0"/>
    <x v="0"/>
    <s v="Ithala Ezakheni Primary Internet"/>
    <n v="158.4"/>
    <n v="158.4"/>
    <x v="158"/>
    <m/>
    <m/>
    <s v="GENERAL"/>
    <x v="1"/>
    <x v="0"/>
    <s v="Tinyiko Shibambo"/>
  </r>
  <r>
    <x v="436"/>
    <x v="6"/>
    <x v="0"/>
    <s v="Caiphas Saasa"/>
    <s v="General Support"/>
    <s v="ITHALA DEVELOPMENT FINANCE CORPORATION LTD"/>
    <x v="1"/>
    <x v="7"/>
    <x v="0"/>
    <x v="1"/>
    <m/>
    <s v="Links - Tier 1"/>
    <s v="Clifford De Vries"/>
    <d v="2023-07-27T20:14:05"/>
    <x v="358"/>
    <d v="2023-07-27T21:07:06"/>
    <d v="2023-07-27T21:07:06"/>
    <s v="TES_Link"/>
    <s v="Microwave PTP"/>
    <x v="0"/>
    <s v="TES_Managed Networks"/>
    <s v="Access Service"/>
    <s v="TES_Link"/>
    <x v="3"/>
    <x v="0"/>
    <x v="0"/>
    <x v="0"/>
    <x v="0"/>
    <s v="IRIS Notification: CLEAR 1-2ax2yzn-wrl-5vp up"/>
    <n v="57.6"/>
    <n v="57.6"/>
    <x v="7"/>
    <m/>
    <m/>
    <s v="GENERAL"/>
    <x v="0"/>
    <x v="0"/>
    <s v="Tinyiko Shibambo"/>
  </r>
  <r>
    <x v="437"/>
    <x v="6"/>
    <x v="0"/>
    <s v="Caiphas Saasa"/>
    <s v="General Support"/>
    <s v="ITHALA DEVELOPMENT FINANCE CORPORATION LTD"/>
    <x v="1"/>
    <x v="7"/>
    <x v="0"/>
    <x v="1"/>
    <m/>
    <s v="Links - Tier 1"/>
    <s v="Clifford De Vries"/>
    <d v="2023-07-27T20:14:13"/>
    <x v="359"/>
    <d v="2023-07-27T21:07:04"/>
    <d v="2023-07-27T21:07:04"/>
    <s v="TES_Link"/>
    <s v="Microwave PTP"/>
    <x v="0"/>
    <s v="TES_Managed Networks"/>
    <s v="Access Service"/>
    <s v="TES_Link"/>
    <x v="3"/>
    <x v="0"/>
    <x v="0"/>
    <x v="0"/>
    <x v="0"/>
    <s v="IRIS Notification: CLEAR 1-2ax2yzn-fbr-13 up"/>
    <n v="43.2"/>
    <n v="43.2"/>
    <x v="7"/>
    <m/>
    <m/>
    <s v="GENERAL"/>
    <x v="0"/>
    <x v="0"/>
    <s v="Tinyiko Shibambo"/>
  </r>
  <r>
    <x v="438"/>
    <x v="1"/>
    <x v="0"/>
    <s v="Mishack Muwele"/>
    <s v="General Support"/>
    <s v="ITHALA DEVELOPMENT FINANCE CORPORATION LTD"/>
    <x v="57"/>
    <x v="82"/>
    <x v="0"/>
    <x v="0"/>
    <m/>
    <s v="Links - Tier 1"/>
    <s v="Kutlwano Masinga"/>
    <d v="2023-07-28T09:17:57"/>
    <x v="360"/>
    <d v="2023-08-02T13:57:14"/>
    <d v="2023-08-02T13:57:24"/>
    <s v="TES_Link"/>
    <s v="Microwave PTP"/>
    <x v="6"/>
    <s v="TES_Managed Networks"/>
    <s v="Access Service"/>
    <s v="TES_Link"/>
    <x v="7"/>
    <x v="0"/>
    <x v="0"/>
    <x v="0"/>
    <x v="1"/>
    <s v="RE: Powercentre is dropping packets - E14618"/>
    <n v="7473.6"/>
    <n v="7473.6"/>
    <x v="159"/>
    <s v="NWG TES"/>
    <s v="MTN BUSINESS"/>
    <s v="GENERAL"/>
    <x v="0"/>
    <x v="0"/>
    <s v="Tinyiko Shibambo"/>
  </r>
  <r>
    <x v="439"/>
    <x v="6"/>
    <x v="0"/>
    <s v="Kagiso Moeng"/>
    <s v="General Support"/>
    <s v="ITHALA DEVELOPMENT FINANCE CORPORATION LTD"/>
    <x v="1"/>
    <x v="7"/>
    <x v="0"/>
    <x v="1"/>
    <m/>
    <s v="Links - Tier 1"/>
    <s v="Jameel Patel"/>
    <d v="2023-07-28T22:19:07"/>
    <x v="361"/>
    <d v="2023-07-29T00:41:07"/>
    <d v="2023-07-29T00:42:38"/>
    <s v="TES_Link"/>
    <s v="Network"/>
    <x v="0"/>
    <s v="TES_Managed Networks"/>
    <s v="Access Service"/>
    <s v="TES_Link"/>
    <x v="6"/>
    <x v="0"/>
    <x v="4"/>
    <x v="0"/>
    <x v="0"/>
    <s v="IRIS Notification: CLEAR 1-2ax2yzn-fbr-13 up"/>
    <n v="144"/>
    <n v="144"/>
    <x v="7"/>
    <m/>
    <m/>
    <s v="GENERAL"/>
    <x v="0"/>
    <x v="0"/>
    <s v="Tinyiko Shibambo"/>
  </r>
  <r>
    <x v="440"/>
    <x v="6"/>
    <x v="0"/>
    <s v="Rina Makhaga"/>
    <s v="General Support"/>
    <s v="ITHALA DEVELOPMENT FINANCE CORPORATION LTD"/>
    <x v="1"/>
    <x v="7"/>
    <x v="0"/>
    <x v="1"/>
    <m/>
    <s v="Links - Tier 1"/>
    <s v="Clifford De Vries"/>
    <d v="2023-07-29T22:29:31"/>
    <x v="362"/>
    <d v="2023-07-29T23:26:21"/>
    <d v="2023-07-29T23:26:48"/>
    <s v="TES_Link"/>
    <s v="Network"/>
    <x v="0"/>
    <s v="TES_Managed Networks"/>
    <s v="Access Service"/>
    <s v="TES_Link"/>
    <x v="3"/>
    <x v="0"/>
    <x v="0"/>
    <x v="0"/>
    <x v="0"/>
    <s v="IRIS Notification: ALARM 1-2ax2yzn-wrl-5vp down"/>
    <n v="57.6"/>
    <n v="57.6"/>
    <x v="7"/>
    <m/>
    <m/>
    <s v="GENERAL"/>
    <x v="0"/>
    <x v="0"/>
    <s v="Tinyiko Shibambo"/>
  </r>
  <r>
    <x v="441"/>
    <x v="6"/>
    <x v="0"/>
    <s v="Un Assigned"/>
    <s v="General Support"/>
    <s v="ITHALA DEVELOPMENT FINANCE CORPORATION LTD"/>
    <x v="1"/>
    <x v="7"/>
    <x v="0"/>
    <x v="1"/>
    <m/>
    <s v="Links - Tier 1"/>
    <s v="Clifford De Vries"/>
    <d v="2023-07-29T22:31:03"/>
    <x v="363"/>
    <d v="2023-07-29T23:25:48"/>
    <d v="2023-07-30T00:45:32"/>
    <s v="TES_Link"/>
    <s v="Network"/>
    <x v="0"/>
    <s v="TES_Managed Networks"/>
    <s v="Access Service"/>
    <s v="TES_Link"/>
    <x v="3"/>
    <x v="0"/>
    <x v="0"/>
    <x v="0"/>
    <x v="0"/>
    <s v="IRIS Notification: ALARM 1-2ax2yzn-fbr-13 down"/>
    <n v="129.6"/>
    <n v="57.6"/>
    <x v="7"/>
    <m/>
    <m/>
    <s v="GENERAL"/>
    <x v="0"/>
    <x v="0"/>
    <s v="Tinyiko Shibambo"/>
  </r>
  <r>
    <x v="442"/>
    <x v="6"/>
    <x v="0"/>
    <s v="Un Assigned"/>
    <s v="General Support"/>
    <s v="ITHALA DEVELOPMENT FINANCE CORPORATION LTD"/>
    <x v="1"/>
    <x v="7"/>
    <x v="0"/>
    <x v="1"/>
    <m/>
    <s v="Links - Tier 1"/>
    <s v="Tumelo Lekgetho"/>
    <d v="2023-08-01T00:22:40"/>
    <x v="364"/>
    <d v="2023-08-01T02:36:44"/>
    <d v="2023-08-01T02:37:59"/>
    <s v="TES_Link"/>
    <s v="Network"/>
    <x v="0"/>
    <s v="TES_Managed Networks"/>
    <s v="Access Service"/>
    <s v="TES_Link"/>
    <x v="6"/>
    <x v="0"/>
    <x v="4"/>
    <x v="0"/>
    <x v="0"/>
    <s v="IRIS Notification: ALARM 1-2ax2yzn-wrl-5vp down"/>
    <n v="129.6"/>
    <n v="129.6"/>
    <x v="7"/>
    <m/>
    <m/>
    <s v="GENERAL"/>
    <x v="0"/>
    <x v="0"/>
    <s v="Tinyiko Shibambo"/>
  </r>
  <r>
    <x v="443"/>
    <x v="6"/>
    <x v="0"/>
    <s v="Caiphas Saasa"/>
    <s v="General Support"/>
    <s v="ITHALA DEVELOPMENT FINANCE CORPORATION LTD"/>
    <x v="1"/>
    <x v="7"/>
    <x v="0"/>
    <x v="1"/>
    <m/>
    <s v="Links - Tier 1"/>
    <s v="Rirhandzu Baloyi"/>
    <d v="2023-08-01T00:22:44"/>
    <x v="365"/>
    <d v="2023-08-01T06:50:35"/>
    <d v="2023-08-01T06:53:09"/>
    <s v="TES_Link"/>
    <s v="Microwave"/>
    <x v="0"/>
    <s v="TES_Managed Networks"/>
    <s v="Managed Service"/>
    <s v="TES_Link"/>
    <x v="6"/>
    <x v="0"/>
    <x v="4"/>
    <x v="1"/>
    <x v="0"/>
    <s v="IRIS Notification: ALARM 1-2ax2yzn-fbr-13 down"/>
    <n v="388.8"/>
    <n v="388.8"/>
    <x v="7"/>
    <m/>
    <m/>
    <s v="GENERAL"/>
    <x v="0"/>
    <x v="0"/>
    <s v="Tinyiko Shibambo"/>
  </r>
  <r>
    <x v="444"/>
    <x v="1"/>
    <x v="0"/>
    <s v="Mishack Muwele"/>
    <s v="General Support"/>
    <s v="ITHALA DEVELOPMENT FINANCE CORPORATION LTD"/>
    <x v="58"/>
    <x v="7"/>
    <x v="0"/>
    <x v="4"/>
    <s v="REQ000004358009"/>
    <s v="Links - Tier 1"/>
    <s v="Tumelo Lekgetho"/>
    <d v="2023-08-02T11:50:42"/>
    <x v="366"/>
    <d v="2023-08-03T19:17:33"/>
    <d v="2023-08-03T19:17:49"/>
    <s v="TES_Link"/>
    <s v="Microwave PMP"/>
    <x v="0"/>
    <s v="TES_Managed Networks"/>
    <s v="Access Service"/>
    <s v="TES_Link"/>
    <x v="0"/>
    <x v="0"/>
    <x v="0"/>
    <x v="0"/>
    <x v="0"/>
    <s v="Powercentre is kdown"/>
    <n v="1886.4"/>
    <n v="1886.4"/>
    <x v="160"/>
    <s v="NWG TES"/>
    <s v="MTN BUSINESS"/>
    <s v="GENERAL"/>
    <x v="3"/>
    <x v="0"/>
    <s v="Tinyiko Shibambo"/>
  </r>
  <r>
    <x v="445"/>
    <x v="1"/>
    <x v="0"/>
    <s v="Ntokozo Zulu"/>
    <s v="General Support"/>
    <s v="ITHALA DEVELOPMENT FINANCE CORPORATION LTD"/>
    <x v="1"/>
    <x v="7"/>
    <x v="0"/>
    <x v="1"/>
    <m/>
    <s v="Links - Tier 1"/>
    <s v="Amanda Mkhize"/>
    <d v="2023-08-02T11:10:07"/>
    <x v="367"/>
    <d v="2023-08-02T11:35:19"/>
    <d v="2023-08-02T16:33:09"/>
    <s v="TES_Link"/>
    <s v="Microwave"/>
    <x v="0"/>
    <s v="TES_Managed Networks"/>
    <s v="Access Service"/>
    <s v="TES_Link"/>
    <x v="6"/>
    <x v="0"/>
    <x v="4"/>
    <x v="0"/>
    <x v="0"/>
    <s v="IRIS Notification: ALARM 1-2ax2yzn-wrl-2vs down"/>
    <n v="316.8"/>
    <n v="28.8"/>
    <x v="4"/>
    <m/>
    <m/>
    <s v="GENERAL"/>
    <x v="3"/>
    <x v="0"/>
    <s v="Tinyiko Shibambo"/>
  </r>
  <r>
    <x v="446"/>
    <x v="5"/>
    <x v="0"/>
    <s v="Kagiso Moeng"/>
    <s v="General Support"/>
    <s v="ITHALA DEVELOPMENT FINANCE CORPORATION LTD"/>
    <x v="1"/>
    <x v="7"/>
    <x v="0"/>
    <x v="1"/>
    <m/>
    <s v="Links - Tier 1"/>
    <s v="Tony Matlala"/>
    <d v="2023-08-05T08:00:22"/>
    <x v="368"/>
    <d v="2023-08-05T08:51:26"/>
    <d v="2023-08-05T08:51:26"/>
    <s v="TES_Link"/>
    <s v="Fibre"/>
    <x v="0"/>
    <s v="TES_Managed Networks"/>
    <s v="Access Service"/>
    <s v="TES_Link"/>
    <x v="17"/>
    <x v="0"/>
    <x v="5"/>
    <x v="0"/>
    <x v="0"/>
    <s v="IRIS Notification: ALARM 1-2ax2yzn-wrl-6vp down"/>
    <n v="43.2"/>
    <n v="43.2"/>
    <x v="7"/>
    <m/>
    <m/>
    <s v="GENERAL"/>
    <x v="0"/>
    <x v="0"/>
    <s v="Tinyiko Shibambo"/>
  </r>
  <r>
    <x v="447"/>
    <x v="5"/>
    <x v="0"/>
    <s v="Kagiso Moeng"/>
    <s v="General Support"/>
    <s v="ITHALA DEVELOPMENT FINANCE CORPORATION LTD"/>
    <x v="1"/>
    <x v="7"/>
    <x v="0"/>
    <x v="1"/>
    <m/>
    <s v="Links - Tier 1"/>
    <s v="Tony Matlala"/>
    <d v="2023-08-05T07:52:35"/>
    <x v="369"/>
    <d v="2023-08-05T08:51:29"/>
    <d v="2023-08-05T08:51:29"/>
    <s v="TES_Link"/>
    <s v="Fibre"/>
    <x v="0"/>
    <s v="TES_Managed Networks"/>
    <s v="Access Service"/>
    <s v="TES_Link"/>
    <x v="17"/>
    <x v="0"/>
    <x v="5"/>
    <x v="0"/>
    <x v="0"/>
    <s v="IRIS Notification: ALARM 1-2ax2yzn-wrl-6vs down"/>
    <n v="57.6"/>
    <n v="57.6"/>
    <x v="7"/>
    <m/>
    <m/>
    <s v="GENERAL"/>
    <x v="0"/>
    <x v="0"/>
    <s v="Tinyiko Shibambo"/>
  </r>
  <r>
    <x v="448"/>
    <x v="5"/>
    <x v="0"/>
    <s v="Kagiso Moeng"/>
    <s v="General Support"/>
    <s v="ITHALA DEVELOPMENT FINANCE CORPORATION LTD"/>
    <x v="1"/>
    <x v="7"/>
    <x v="0"/>
    <x v="1"/>
    <m/>
    <s v="Links - Tier 1"/>
    <s v="Tony Matlala"/>
    <d v="2023-08-05T07:52:49"/>
    <x v="369"/>
    <d v="2023-08-05T08:51:23"/>
    <d v="2023-08-05T08:51:23"/>
    <s v="TES_Link"/>
    <s v="Fibre"/>
    <x v="0"/>
    <s v="TES_Managed Networks"/>
    <s v="Access Service"/>
    <s v="TES_Link"/>
    <x v="17"/>
    <x v="0"/>
    <x v="5"/>
    <x v="0"/>
    <x v="0"/>
    <s v="IRIS Notification: ALARM 1-2ax2yzn-wrl-6 down"/>
    <n v="57.6"/>
    <n v="57.6"/>
    <x v="7"/>
    <m/>
    <m/>
    <s v="GENERAL"/>
    <x v="0"/>
    <x v="0"/>
    <s v="Tinyiko Shibambo"/>
  </r>
  <r>
    <x v="449"/>
    <x v="5"/>
    <x v="0"/>
    <s v="Kagiso Moeng"/>
    <s v="General Support"/>
    <s v="ITHALA DEVELOPMENT FINANCE CORPORATION LTD"/>
    <x v="1"/>
    <x v="7"/>
    <x v="0"/>
    <x v="1"/>
    <m/>
    <s v="Links - Tier 1"/>
    <s v="Tony Matlala"/>
    <d v="2023-08-05T07:56:04"/>
    <x v="370"/>
    <d v="2023-08-05T08:51:20"/>
    <d v="2023-08-05T08:51:20"/>
    <s v="TES_Link"/>
    <s v="Fibre"/>
    <x v="0"/>
    <s v="TES_Managed Networks"/>
    <s v="Access Service"/>
    <s v="TES_Link"/>
    <x v="17"/>
    <x v="0"/>
    <x v="5"/>
    <x v="0"/>
    <x v="0"/>
    <s v="IRIS Notification: ALARM 1-2ax2yzn-wrl-5 down"/>
    <n v="57.6"/>
    <n v="57.6"/>
    <x v="7"/>
    <m/>
    <m/>
    <s v="GENERAL"/>
    <x v="0"/>
    <x v="0"/>
    <s v="Tinyiko Shibambo"/>
  </r>
  <r>
    <x v="450"/>
    <x v="5"/>
    <x v="0"/>
    <s v="Todd Ngwenya"/>
    <s v="General Support"/>
    <s v="ITHALA DEVELOPMENT FINANCE CORPORATION LTD"/>
    <x v="1"/>
    <x v="7"/>
    <x v="0"/>
    <x v="1"/>
    <m/>
    <s v="Links - Tier 1"/>
    <s v="Clifford De Vries"/>
    <d v="2023-08-05T11:49:23"/>
    <x v="371"/>
    <d v="2023-08-05T12:33:21"/>
    <d v="2023-08-05T12:33:21"/>
    <s v="TES_Link"/>
    <s v="Network"/>
    <x v="0"/>
    <s v="TES_Managed Networks"/>
    <s v="Access Service"/>
    <s v="TES_Link"/>
    <x v="3"/>
    <x v="0"/>
    <x v="0"/>
    <x v="0"/>
    <x v="0"/>
    <s v="IRIS Notification: CLEAR 1-2ax2yzn-wrl-6vs up"/>
    <n v="43.2"/>
    <n v="43.2"/>
    <x v="7"/>
    <m/>
    <m/>
    <s v="GENERAL"/>
    <x v="0"/>
    <x v="0"/>
    <s v="Tinyiko Shibambo"/>
  </r>
  <r>
    <x v="451"/>
    <x v="5"/>
    <x v="0"/>
    <s v="Todd Ngwenya"/>
    <s v="General Support"/>
    <s v="ITHALA DEVELOPMENT FINANCE CORPORATION LTD"/>
    <x v="1"/>
    <x v="7"/>
    <x v="0"/>
    <x v="1"/>
    <m/>
    <s v="Links - Tier 1"/>
    <s v="Clifford De Vries"/>
    <d v="2023-08-05T11:45:41"/>
    <x v="372"/>
    <d v="2023-08-05T12:33:13"/>
    <d v="2023-08-05T12:33:13"/>
    <s v="TES_Link"/>
    <s v="Network"/>
    <x v="0"/>
    <s v="TES_Managed Networks"/>
    <s v="Access Service"/>
    <s v="TES_Link"/>
    <x v="3"/>
    <x v="0"/>
    <x v="0"/>
    <x v="0"/>
    <x v="0"/>
    <s v="IRIS Notification: CLEAR 1-2ax2yzn-wrl-6 up"/>
    <n v="43.2"/>
    <n v="43.2"/>
    <x v="7"/>
    <m/>
    <m/>
    <s v="GENERAL"/>
    <x v="0"/>
    <x v="0"/>
    <s v="Tinyiko Shibambo"/>
  </r>
  <r>
    <x v="452"/>
    <x v="5"/>
    <x v="0"/>
    <s v="Todd Ngwenya"/>
    <s v="General Support"/>
    <s v="ITHALA DEVELOPMENT FINANCE CORPORATION LTD"/>
    <x v="1"/>
    <x v="7"/>
    <x v="0"/>
    <x v="1"/>
    <m/>
    <s v="Links - Tier 1"/>
    <s v="Clifford De Vries"/>
    <d v="2023-08-05T11:46:04"/>
    <x v="372"/>
    <d v="2023-08-05T12:33:11"/>
    <d v="2023-08-05T12:33:11"/>
    <s v="TES_Link"/>
    <s v="Network"/>
    <x v="0"/>
    <s v="TES_Managed Networks"/>
    <s v="Access Service"/>
    <s v="TES_Link"/>
    <x v="3"/>
    <x v="0"/>
    <x v="0"/>
    <x v="0"/>
    <x v="0"/>
    <s v="IRIS Notification: CLEAR 1-2ax2yzn-wrl-6vp up"/>
    <n v="43.2"/>
    <n v="43.2"/>
    <x v="7"/>
    <m/>
    <m/>
    <s v="GENERAL"/>
    <x v="0"/>
    <x v="0"/>
    <s v="Tinyiko Shibambo"/>
  </r>
  <r>
    <x v="453"/>
    <x v="5"/>
    <x v="0"/>
    <s v="Todd Ngwenya"/>
    <s v="General Support"/>
    <s v="ITHALA DEVELOPMENT FINANCE CORPORATION LTD"/>
    <x v="1"/>
    <x v="7"/>
    <x v="0"/>
    <x v="1"/>
    <m/>
    <s v="Links - Tier 1"/>
    <s v="Clifford De Vries"/>
    <d v="2023-08-05T11:53:14"/>
    <x v="373"/>
    <d v="2023-08-05T12:33:08"/>
    <d v="2023-08-05T12:33:08"/>
    <s v="TES_Link"/>
    <s v="Network"/>
    <x v="0"/>
    <s v="TES_Managed Networks"/>
    <s v="Access Service"/>
    <s v="TES_Link"/>
    <x v="3"/>
    <x v="0"/>
    <x v="0"/>
    <x v="0"/>
    <x v="0"/>
    <s v="IRIS Notification: CLEAR 1-2ax2yzn-wrl-5 up"/>
    <n v="43.2"/>
    <n v="43.2"/>
    <x v="7"/>
    <m/>
    <m/>
    <s v="GENERAL"/>
    <x v="0"/>
    <x v="0"/>
    <s v="Tinyiko Shibambo"/>
  </r>
  <r>
    <x v="454"/>
    <x v="6"/>
    <x v="0"/>
    <s v="Pretty Mogashwa"/>
    <s v="General Support"/>
    <s v="ITHALA DEVELOPMENT FINANCE CORPORATION LTD"/>
    <x v="1"/>
    <x v="7"/>
    <x v="0"/>
    <x v="1"/>
    <m/>
    <s v="Links - Tier 1"/>
    <s v="Jameel Patel"/>
    <d v="2023-08-05T22:24:13"/>
    <x v="374"/>
    <d v="2023-08-06T00:11:56"/>
    <d v="2023-08-06T00:13:43"/>
    <s v="TES_Link"/>
    <s v="Network"/>
    <x v="0"/>
    <s v="TES_Managed Networks"/>
    <s v="Access Service"/>
    <s v="TES_Link"/>
    <x v="6"/>
    <x v="0"/>
    <x v="4"/>
    <x v="0"/>
    <x v="0"/>
    <s v="IRIS Notification: ALARM 1-2ax2yzn-wrl-5vp down"/>
    <n v="115.2"/>
    <n v="100.8"/>
    <x v="7"/>
    <m/>
    <m/>
    <s v="GENERAL"/>
    <x v="0"/>
    <x v="0"/>
    <s v="Tinyiko Shibambo"/>
  </r>
  <r>
    <x v="455"/>
    <x v="6"/>
    <x v="0"/>
    <s v="Pretty Mogashwa"/>
    <s v="General Support"/>
    <s v="ITHALA DEVELOPMENT FINANCE CORPORATION LTD"/>
    <x v="1"/>
    <x v="7"/>
    <x v="0"/>
    <x v="1"/>
    <m/>
    <s v="Links - Tier 1"/>
    <s v="Mboniseni Cele"/>
    <d v="2023-08-06T00:15:59"/>
    <x v="375"/>
    <d v="2023-08-06T03:56:50"/>
    <d v="2023-08-06T04:35:08"/>
    <s v="TES_Link"/>
    <s v="Network"/>
    <x v="0"/>
    <s v="TES_Managed Networks"/>
    <s v="Access Service"/>
    <s v="TES_Link"/>
    <x v="6"/>
    <x v="0"/>
    <x v="4"/>
    <x v="0"/>
    <x v="0"/>
    <s v="IRIS Notification: CLEAR 1-2ax2yzn-fbr-13 up"/>
    <n v="259.2"/>
    <n v="216"/>
    <x v="7"/>
    <m/>
    <m/>
    <s v="GENERAL"/>
    <x v="0"/>
    <x v="0"/>
    <s v="Tinyiko Shibambo"/>
  </r>
  <r>
    <x v="456"/>
    <x v="6"/>
    <x v="0"/>
    <s v="Pretty Mogashwa"/>
    <s v="General Support"/>
    <s v="ITHALA DEVELOPMENT FINANCE CORPORATION LTD"/>
    <x v="1"/>
    <x v="7"/>
    <x v="0"/>
    <x v="1"/>
    <m/>
    <s v="Links - Tier 1"/>
    <s v="Mboniseni Cele"/>
    <d v="2023-08-06T00:16:05"/>
    <x v="375"/>
    <d v="2023-08-06T03:56:46"/>
    <d v="2023-08-06T04:35:05"/>
    <s v="TES_Link"/>
    <s v="Network"/>
    <x v="0"/>
    <m/>
    <m/>
    <s v="TES_Link"/>
    <x v="6"/>
    <x v="0"/>
    <x v="4"/>
    <x v="3"/>
    <x v="0"/>
    <s v="IRIS Notification: CLEAR 1-2ax2yzn-wrl-5vp up"/>
    <n v="259.2"/>
    <n v="216"/>
    <x v="7"/>
    <m/>
    <m/>
    <s v="GENERAL"/>
    <x v="0"/>
    <x v="0"/>
    <s v="Tinyiko Shibambo"/>
  </r>
  <r>
    <x v="457"/>
    <x v="6"/>
    <x v="0"/>
    <s v="Mokhine Moimane"/>
    <s v="General Support"/>
    <s v="ITHALA DEVELOPMENT FINANCE CORPORATION LTD"/>
    <x v="1"/>
    <x v="7"/>
    <x v="0"/>
    <x v="1"/>
    <m/>
    <s v="Links - Tier 1"/>
    <s v="Ntombi Mahasela"/>
    <d v="2023-08-06T06:39:01"/>
    <x v="376"/>
    <d v="2023-08-06T07:48:53"/>
    <d v="2023-08-06T07:54:46"/>
    <s v="TES_Link"/>
    <s v="Microwave"/>
    <x v="0"/>
    <s v="TES_Managed Networks"/>
    <s v="Access Service"/>
    <s v="TES_Link"/>
    <x v="6"/>
    <x v="0"/>
    <x v="4"/>
    <x v="0"/>
    <x v="0"/>
    <s v="IRIS Notification: CLEAR 1-2ax2yzn-wrl-5vp up"/>
    <n v="72"/>
    <n v="72"/>
    <x v="7"/>
    <m/>
    <m/>
    <s v="GENERAL"/>
    <x v="0"/>
    <x v="0"/>
    <s v="Tinyiko Shibambo"/>
  </r>
  <r>
    <x v="458"/>
    <x v="6"/>
    <x v="0"/>
    <s v="Mokhine Moimane"/>
    <s v="General Support"/>
    <s v="ITHALA DEVELOPMENT FINANCE CORPORATION LTD"/>
    <x v="1"/>
    <x v="7"/>
    <x v="0"/>
    <x v="1"/>
    <m/>
    <s v="Links - Tier 1"/>
    <s v="Ntombi Mahasela"/>
    <d v="2023-08-06T06:41:01"/>
    <x v="377"/>
    <d v="2023-08-06T07:48:56"/>
    <d v="2023-08-06T07:54:47"/>
    <s v="TES_Link"/>
    <s v="Microwave"/>
    <x v="0"/>
    <s v="TES_Managed Networks"/>
    <s v="Access Service"/>
    <s v="TES_Link"/>
    <x v="6"/>
    <x v="0"/>
    <x v="4"/>
    <x v="0"/>
    <x v="0"/>
    <s v="IRIS Notification: CLEAR 1-2ax2yzn-fbr-13 up"/>
    <n v="72"/>
    <n v="57.6"/>
    <x v="7"/>
    <m/>
    <m/>
    <s v="GENERAL"/>
    <x v="0"/>
    <x v="0"/>
    <s v="Tinyiko Shibambo"/>
  </r>
  <r>
    <x v="459"/>
    <x v="6"/>
    <x v="0"/>
    <s v="Todd Ngwenya"/>
    <s v="General Support"/>
    <s v="ITHALA DEVELOPMENT FINANCE CORPORATION LTD"/>
    <x v="1"/>
    <x v="7"/>
    <x v="0"/>
    <x v="1"/>
    <m/>
    <s v="Links - Tier 1"/>
    <s v="Jameel Patel"/>
    <d v="2023-08-07T00:22:07"/>
    <x v="378"/>
    <d v="2023-08-07T01:00:35"/>
    <d v="2023-08-07T01:15:37"/>
    <s v="TES_Link"/>
    <s v="Network"/>
    <x v="0"/>
    <s v="TES_Managed Networks"/>
    <s v="Access Service"/>
    <s v="TES_Link"/>
    <x v="6"/>
    <x v="0"/>
    <x v="4"/>
    <x v="0"/>
    <x v="0"/>
    <s v="IRIS Notification: ALARM 1-2ax2yzn-wrl-5vp down"/>
    <n v="57.6"/>
    <n v="43.2"/>
    <x v="7"/>
    <m/>
    <m/>
    <s v="GENERAL"/>
    <x v="0"/>
    <x v="0"/>
    <s v="Tinyiko Shibambo"/>
  </r>
  <r>
    <x v="460"/>
    <x v="6"/>
    <x v="0"/>
    <s v="Todd Ngwenya"/>
    <s v="General Support"/>
    <s v="ITHALA DEVELOPMENT FINANCE CORPORATION LTD"/>
    <x v="1"/>
    <x v="7"/>
    <x v="0"/>
    <x v="1"/>
    <m/>
    <s v="Links - Tier 1"/>
    <s v="Kutlwano Masinga"/>
    <d v="2023-08-07T02:14:48"/>
    <x v="379"/>
    <d v="2023-08-07T05:02:49"/>
    <d v="2023-08-07T06:04:23"/>
    <s v="TES_Link"/>
    <s v="Microwave PTP"/>
    <x v="0"/>
    <s v="TES_Managed Networks"/>
    <s v="Access Service"/>
    <s v="TES_Link"/>
    <x v="6"/>
    <x v="0"/>
    <x v="4"/>
    <x v="0"/>
    <x v="0"/>
    <s v="IRIS Notification: CLEAR 1-2ax2yzn-wrl-5vp up"/>
    <n v="230.4"/>
    <n v="172.8"/>
    <x v="7"/>
    <m/>
    <m/>
    <s v="GENERAL"/>
    <x v="0"/>
    <x v="0"/>
    <s v="Tinyiko Shibambo"/>
  </r>
  <r>
    <x v="461"/>
    <x v="6"/>
    <x v="0"/>
    <s v="Raul Arendse"/>
    <s v="General Support"/>
    <s v="ITHALA DEVELOPMENT FINANCE CORPORATION LTD"/>
    <x v="1"/>
    <x v="7"/>
    <x v="0"/>
    <x v="1"/>
    <m/>
    <s v="Links - Tier 1"/>
    <s v="Elvis Masopha"/>
    <d v="2023-08-11T22:22:28"/>
    <x v="380"/>
    <d v="2023-08-12T00:08:41"/>
    <d v="2023-08-12T00:09:12"/>
    <s v="TES_Link"/>
    <s v="Network"/>
    <x v="0"/>
    <s v="TES_Managed Networks"/>
    <s v="Access Service"/>
    <s v="TES_Link"/>
    <x v="6"/>
    <x v="0"/>
    <x v="4"/>
    <x v="0"/>
    <x v="0"/>
    <s v="IRIS Notification: CLEAR 1-2ax2yzn-fbr-13 up"/>
    <n v="100.8"/>
    <n v="100.8"/>
    <x v="7"/>
    <m/>
    <m/>
    <s v="GENERAL"/>
    <x v="0"/>
    <x v="0"/>
    <s v="Tinyiko Shibambo"/>
  </r>
  <r>
    <x v="462"/>
    <x v="6"/>
    <x v="0"/>
    <s v="Un Assigned"/>
    <s v="General Support"/>
    <s v="ITHALA DEVELOPMENT FINANCE CORPORATION LTD"/>
    <x v="1"/>
    <x v="7"/>
    <x v="0"/>
    <x v="1"/>
    <m/>
    <s v="Links - Tier 1"/>
    <s v="Allen Kayser"/>
    <d v="2023-08-12T22:33:24"/>
    <x v="381"/>
    <d v="2023-08-12T23:01:07"/>
    <d v="2023-08-13T04:56:53"/>
    <s v="TES_Link"/>
    <s v="Network"/>
    <x v="0"/>
    <m/>
    <m/>
    <s v="TES_Link"/>
    <x v="3"/>
    <x v="0"/>
    <x v="0"/>
    <x v="3"/>
    <x v="0"/>
    <s v="IRIS Notification: ALARM 1-2ax2yzn-wrl-5vp down"/>
    <n v="374.4"/>
    <n v="28.8"/>
    <x v="7"/>
    <m/>
    <m/>
    <s v="GENERAL"/>
    <x v="0"/>
    <x v="0"/>
    <s v="Tinyiko Shibambo"/>
  </r>
  <r>
    <x v="463"/>
    <x v="2"/>
    <x v="0"/>
    <s v="Mishack Muwele"/>
    <s v="General Support"/>
    <s v="ITHALA DEVELOPMENT FINANCE CORPORATION LTD"/>
    <x v="59"/>
    <x v="7"/>
    <x v="0"/>
    <x v="4"/>
    <s v="REQ000004385791"/>
    <s v="Links - Tier 1"/>
    <s v="Tumelo Lekgetho"/>
    <d v="2023-08-14T14:27:37"/>
    <x v="382"/>
    <d v="2023-08-14T22:09:39"/>
    <d v="2023-08-14T22:09:57"/>
    <s v="TES_Link"/>
    <s v="Fibre"/>
    <x v="0"/>
    <s v="TES_Managed Networks"/>
    <s v="Access Service"/>
    <s v="TES_Link"/>
    <x v="19"/>
    <x v="0"/>
    <x v="0"/>
    <x v="0"/>
    <x v="0"/>
    <s v="Site Down - Bulk Buying"/>
    <n v="460.8"/>
    <n v="460.8"/>
    <x v="161"/>
    <s v="NWG TES"/>
    <s v="MTN BUSINESS"/>
    <s v="GENERAL"/>
    <x v="3"/>
    <x v="0"/>
    <s v="Tinyiko Shibambo"/>
  </r>
  <r>
    <x v="464"/>
    <x v="0"/>
    <x v="0"/>
    <s v="Ntokozo Zulu"/>
    <s v="General Support"/>
    <s v="ITHALA DEVELOPMENT FINANCE CORPORATION LTD"/>
    <x v="60"/>
    <x v="7"/>
    <x v="0"/>
    <x v="4"/>
    <s v="REQ000004385657"/>
    <s v="Links - Tier 1"/>
    <s v="Tumelo Lekgetho"/>
    <d v="2023-08-14T14:25:08"/>
    <x v="383"/>
    <d v="2023-08-14T22:03:25"/>
    <d v="2023-08-14T22:03:45"/>
    <s v="TES_Link"/>
    <s v="Network"/>
    <x v="0"/>
    <s v="TES_Managed Networks"/>
    <s v="Access Service"/>
    <s v="TES_Link"/>
    <x v="7"/>
    <x v="0"/>
    <x v="0"/>
    <x v="0"/>
    <x v="0"/>
    <s v="Network Completely down"/>
    <n v="460.8"/>
    <n v="460.8"/>
    <x v="162"/>
    <s v="NWG TES"/>
    <s v="MTN BUSINESS"/>
    <s v="GENERAL"/>
    <x v="0"/>
    <x v="0"/>
    <s v="Tinyiko Shibambo"/>
  </r>
  <r>
    <x v="465"/>
    <x v="6"/>
    <x v="0"/>
    <s v="Pretty Mogashwa"/>
    <s v="General Support"/>
    <s v="ITHALA DEVELOPMENT FINANCE CORPORATION LTD"/>
    <x v="1"/>
    <x v="7"/>
    <x v="0"/>
    <x v="1"/>
    <m/>
    <s v="Links - Tier 1"/>
    <s v="Rirhandzu Baloyi"/>
    <d v="2023-08-13T20:15:14"/>
    <x v="384"/>
    <d v="2023-08-13T20:33:16"/>
    <d v="2023-08-13T20:34:04"/>
    <s v="TES_Link"/>
    <s v="Microwave"/>
    <x v="0"/>
    <s v="TES_Managed Networks"/>
    <s v="Managed Service"/>
    <s v="TES_Link"/>
    <x v="6"/>
    <x v="0"/>
    <x v="4"/>
    <x v="1"/>
    <x v="0"/>
    <s v="IRIS Notification: CLEAR 1-2ax2yzn-wrl-5vp up"/>
    <n v="14.4"/>
    <n v="14.4"/>
    <x v="7"/>
    <m/>
    <m/>
    <s v="GENERAL"/>
    <x v="0"/>
    <x v="0"/>
    <s v="Tinyiko Shibambo"/>
  </r>
  <r>
    <x v="466"/>
    <x v="6"/>
    <x v="0"/>
    <s v="Pretty Mogashwa"/>
    <s v="General Support"/>
    <s v="ITHALA DEVELOPMENT FINANCE CORPORATION LTD"/>
    <x v="1"/>
    <x v="7"/>
    <x v="0"/>
    <x v="1"/>
    <m/>
    <s v="Links - Tier 1"/>
    <s v="Rirhandzu Baloyi"/>
    <d v="2023-08-13T20:15:18"/>
    <x v="385"/>
    <d v="2023-08-13T20:33:13"/>
    <d v="2023-08-13T20:34:02"/>
    <s v="TES_Link"/>
    <s v="Microwave"/>
    <x v="0"/>
    <s v="TES_Managed Networks"/>
    <s v="Managed Service"/>
    <s v="TES_Link"/>
    <x v="6"/>
    <x v="0"/>
    <x v="4"/>
    <x v="1"/>
    <x v="0"/>
    <s v="IRIS Notification: CLEAR 1-2ax2yzn-fbr-13 up"/>
    <n v="14.4"/>
    <n v="14.4"/>
    <x v="7"/>
    <m/>
    <m/>
    <s v="GENERAL"/>
    <x v="0"/>
    <x v="0"/>
    <s v="Tinyiko Shibambo"/>
  </r>
  <r>
    <x v="467"/>
    <x v="3"/>
    <x v="0"/>
    <s v="Ntokozo Zulu"/>
    <s v="General Support"/>
    <s v="ITHALA DEVELOPMENT FINANCE CORPORATION LTD"/>
    <x v="1"/>
    <x v="83"/>
    <x v="0"/>
    <x v="0"/>
    <m/>
    <s v="Links - Tier 1"/>
    <s v="Tlhalefang Phake"/>
    <d v="2023-08-14T08:11:42"/>
    <x v="386"/>
    <d v="2023-08-14T16:04:35"/>
    <d v="2023-08-14T16:04:51"/>
    <s v="TES_Link"/>
    <s v="Microwave PTP"/>
    <x v="0"/>
    <s v="TES_Managed Networks"/>
    <s v="Access Service"/>
    <s v="TES_Link"/>
    <x v="17"/>
    <x v="0"/>
    <x v="5"/>
    <x v="0"/>
    <x v="0"/>
    <s v="IRIS Update - E14624 Madadeni Estate Voice Secondary"/>
    <n v="475.2"/>
    <n v="475.2"/>
    <x v="163"/>
    <m/>
    <m/>
    <s v="GENERAL"/>
    <x v="0"/>
    <x v="0"/>
    <s v="Tinyiko Shibambo"/>
  </r>
  <r>
    <x v="468"/>
    <x v="2"/>
    <x v="0"/>
    <s v="Un Assigned"/>
    <s v="General Support"/>
    <s v="ITHALA DEVELOPMENT FINANCE CORPORATION LTD"/>
    <x v="1"/>
    <x v="7"/>
    <x v="0"/>
    <x v="1"/>
    <m/>
    <s v="Links - Tier 1"/>
    <s v="Tumelo Lekgetho"/>
    <d v="2023-08-14T14:19:49"/>
    <x v="387"/>
    <d v="2023-08-14T14:51:27"/>
    <d v="2023-08-14T14:51:47"/>
    <s v="TES_Link"/>
    <s v="Network"/>
    <x v="0"/>
    <s v="TES_Managed Networks"/>
    <s v="Access Service"/>
    <s v="TES_Link"/>
    <x v="6"/>
    <x v="0"/>
    <x v="4"/>
    <x v="0"/>
    <x v="0"/>
    <s v="IRIS Notification: ALARM 1-2ax2yzn-wrl-11 down"/>
    <n v="28.8"/>
    <n v="28.8"/>
    <x v="6"/>
    <m/>
    <m/>
    <s v="GENERAL"/>
    <x v="0"/>
    <x v="0"/>
    <s v="Tinyiko Shibambo"/>
  </r>
  <r>
    <x v="469"/>
    <x v="0"/>
    <x v="0"/>
    <s v="Un Assigned"/>
    <s v="General Support"/>
    <s v="ITHALA DEVELOPMENT FINANCE CORPORATION LTD"/>
    <x v="1"/>
    <x v="7"/>
    <x v="0"/>
    <x v="1"/>
    <m/>
    <s v="Links - Tier 1"/>
    <s v="Tumelo Lekgetho"/>
    <d v="2023-08-14T14:21:15"/>
    <x v="388"/>
    <d v="2023-08-14T14:51:25"/>
    <d v="2023-08-14T14:51:46"/>
    <s v="TES_Link"/>
    <s v="Network"/>
    <x v="0"/>
    <s v="TES_Managed Networks"/>
    <s v="Access Service"/>
    <s v="TES_Link"/>
    <x v="6"/>
    <x v="0"/>
    <x v="4"/>
    <x v="0"/>
    <x v="0"/>
    <s v="IRIS Notification: ALARM 1-2ax2yzn-wrl-9vp down"/>
    <n v="28.8"/>
    <n v="28.8"/>
    <x v="164"/>
    <m/>
    <m/>
    <s v="GENERAL"/>
    <x v="0"/>
    <x v="0"/>
    <s v="Tinyiko Shibambo"/>
  </r>
  <r>
    <x v="470"/>
    <x v="0"/>
    <x v="0"/>
    <s v="Un Assigned"/>
    <s v="General Support"/>
    <s v="ITHALA DEVELOPMENT FINANCE CORPORATION LTD"/>
    <x v="1"/>
    <x v="7"/>
    <x v="0"/>
    <x v="1"/>
    <m/>
    <s v="Links - Tier 1"/>
    <s v="Tumelo Lekgetho"/>
    <d v="2023-08-14T14:21:19"/>
    <x v="388"/>
    <d v="2023-08-14T14:51:23"/>
    <d v="2023-08-14T14:51:44"/>
    <s v="TES_Link"/>
    <s v="Network"/>
    <x v="0"/>
    <s v="TES_Managed Networks"/>
    <s v="Access Service"/>
    <s v="TES_Link"/>
    <x v="6"/>
    <x v="0"/>
    <x v="4"/>
    <x v="0"/>
    <x v="0"/>
    <s v="IRIS Notification: ALARM 1-2ax2yzn-wrl-9 down"/>
    <n v="28.8"/>
    <n v="28.8"/>
    <x v="164"/>
    <m/>
    <m/>
    <s v="GENERAL"/>
    <x v="0"/>
    <x v="0"/>
    <s v="Tinyiko Shibambo"/>
  </r>
  <r>
    <x v="471"/>
    <x v="6"/>
    <x v="0"/>
    <s v="Pretty Mogashwa"/>
    <s v="General Support"/>
    <s v="ITHALA DEVELOPMENT FINANCE CORPORATION LTD"/>
    <x v="1"/>
    <x v="7"/>
    <x v="0"/>
    <x v="1"/>
    <m/>
    <s v="Links - Tier 1"/>
    <s v="Rirhandzu Baloyi"/>
    <d v="2023-08-15T02:17:23"/>
    <x v="389"/>
    <d v="2023-08-15T03:13:01"/>
    <d v="2023-08-15T03:13:46"/>
    <s v="TES_Link"/>
    <s v="Microwave"/>
    <x v="0"/>
    <s v="TES_Managed Networks"/>
    <s v="Managed Service"/>
    <s v="TES_Link"/>
    <x v="6"/>
    <x v="0"/>
    <x v="4"/>
    <x v="1"/>
    <x v="0"/>
    <s v="IRIS Notification: CLEAR 1-2ax2yzn-fbr-13 up"/>
    <n v="57.6"/>
    <n v="57.6"/>
    <x v="7"/>
    <m/>
    <m/>
    <s v="GENERAL"/>
    <x v="0"/>
    <x v="0"/>
    <s v="Tinyiko Shibambo"/>
  </r>
  <r>
    <x v="472"/>
    <x v="6"/>
    <x v="0"/>
    <s v="Pretty Mogashwa"/>
    <s v="General Support"/>
    <s v="ITHALA DEVELOPMENT FINANCE CORPORATION LTD"/>
    <x v="1"/>
    <x v="7"/>
    <x v="0"/>
    <x v="1"/>
    <m/>
    <s v="Links - Tier 1"/>
    <s v="Rirhandzu Baloyi"/>
    <d v="2023-08-15T02:17:27"/>
    <x v="389"/>
    <d v="2023-08-15T03:12:58"/>
    <d v="2023-08-15T03:13:44"/>
    <s v="TES_Link"/>
    <s v="Microwave"/>
    <x v="0"/>
    <s v="TES_Managed Networks"/>
    <s v="Managed Service"/>
    <s v="TES_Link"/>
    <x v="6"/>
    <x v="0"/>
    <x v="4"/>
    <x v="1"/>
    <x v="0"/>
    <s v="IRIS Notification: CLEAR 1-2ax2yzn-wrl-5vp up"/>
    <n v="57.6"/>
    <n v="57.6"/>
    <x v="7"/>
    <m/>
    <m/>
    <s v="GENERAL"/>
    <x v="0"/>
    <x v="0"/>
    <s v="Tinyiko Shibambo"/>
  </r>
  <r>
    <x v="473"/>
    <x v="6"/>
    <x v="0"/>
    <s v="Pretty Mogashwa"/>
    <s v="General Support"/>
    <s v="ITHALA DEVELOPMENT FINANCE CORPORATION LTD"/>
    <x v="1"/>
    <x v="7"/>
    <x v="0"/>
    <x v="1"/>
    <m/>
    <s v="Links - Tier 1"/>
    <s v="Rirhandzu Baloyi"/>
    <d v="2023-08-16T02:33:10"/>
    <x v="390"/>
    <d v="2023-08-16T03:11:23"/>
    <d v="2023-08-16T03:12:18"/>
    <s v="TES_Link"/>
    <s v="Microwave"/>
    <x v="0"/>
    <s v="TES_Managed Networks"/>
    <s v="Managed Service"/>
    <s v="TES_Link"/>
    <x v="6"/>
    <x v="0"/>
    <x v="4"/>
    <x v="1"/>
    <x v="0"/>
    <s v="IRIS Notification: ALARM 1-2ax2yzn-wrl-5vp down"/>
    <n v="43.2"/>
    <n v="43.2"/>
    <x v="7"/>
    <m/>
    <m/>
    <s v="GENERAL"/>
    <x v="0"/>
    <x v="0"/>
    <s v="Tinyiko Shibambo"/>
  </r>
  <r>
    <x v="474"/>
    <x v="6"/>
    <x v="0"/>
    <s v="Pretty Mogashwa"/>
    <s v="General Support"/>
    <s v="ITHALA DEVELOPMENT FINANCE CORPORATION LTD"/>
    <x v="1"/>
    <x v="7"/>
    <x v="0"/>
    <x v="1"/>
    <m/>
    <s v="Links - Tier 1"/>
    <s v="Rirhandzu Baloyi"/>
    <d v="2023-08-16T02:31:10"/>
    <x v="391"/>
    <d v="2023-08-16T04:11:44"/>
    <d v="2023-08-16T04:12:40"/>
    <s v="TES_Link"/>
    <s v="Microwave"/>
    <x v="0"/>
    <s v="TES_Managed Networks"/>
    <s v="Managed Service"/>
    <s v="TES_Link"/>
    <x v="6"/>
    <x v="0"/>
    <x v="4"/>
    <x v="1"/>
    <x v="0"/>
    <s v="IRIS Notification: ALARM 1-2ax2yzn-fbr-13 down"/>
    <n v="43.2"/>
    <n v="43.2"/>
    <x v="7"/>
    <m/>
    <m/>
    <s v="GENERAL"/>
    <x v="0"/>
    <x v="0"/>
    <s v="Tinyiko Shibambo"/>
  </r>
  <r>
    <x v="475"/>
    <x v="6"/>
    <x v="0"/>
    <s v="Fatima Umandi"/>
    <s v="General Support"/>
    <s v="ITHALA DEVELOPMENT FINANCE CORPORATION LTD"/>
    <x v="1"/>
    <x v="7"/>
    <x v="0"/>
    <x v="1"/>
    <m/>
    <s v="Links - Tier 1"/>
    <s v="Tumelo Lekgetho"/>
    <d v="2023-08-17T04:30:31"/>
    <x v="392"/>
    <d v="2023-08-17T05:40:19"/>
    <d v="2023-08-17T05:45:36"/>
    <s v="TES_Link"/>
    <s v="Network"/>
    <x v="0"/>
    <s v="TES_Managed Networks"/>
    <s v="Access Service"/>
    <s v="TES_Link"/>
    <x v="6"/>
    <x v="0"/>
    <x v="4"/>
    <x v="0"/>
    <x v="0"/>
    <s v="IRIS Notification: ALARM 1-2ax2yzn-wrl-5vp down"/>
    <n v="72"/>
    <n v="72"/>
    <x v="7"/>
    <m/>
    <m/>
    <s v="GENERAL"/>
    <x v="0"/>
    <x v="0"/>
    <s v="Tinyiko Shibambo"/>
  </r>
  <r>
    <x v="476"/>
    <x v="6"/>
    <x v="0"/>
    <s v="Mokhine Moimane"/>
    <s v="General Support"/>
    <s v="ITHALA DEVELOPMENT FINANCE CORPORATION LTD"/>
    <x v="1"/>
    <x v="7"/>
    <x v="0"/>
    <x v="1"/>
    <m/>
    <s v="Links - Tier 1"/>
    <s v="Elvis Masopha"/>
    <d v="2023-08-17T06:12:00"/>
    <x v="393"/>
    <d v="2023-08-17T07:18:51"/>
    <d v="2023-08-17T08:13:40"/>
    <s v="TES_Link"/>
    <s v="Network"/>
    <x v="0"/>
    <s v="TES_Managed Networks"/>
    <s v="Access Service"/>
    <s v="TES_Link"/>
    <x v="6"/>
    <x v="0"/>
    <x v="4"/>
    <x v="0"/>
    <x v="0"/>
    <s v="IRIS Notification: CLEAR 1-2ax2yzn-fbr-13 up"/>
    <n v="115.2"/>
    <n v="72"/>
    <x v="7"/>
    <m/>
    <m/>
    <s v="GENERAL"/>
    <x v="0"/>
    <x v="0"/>
    <s v="Tinyiko Shibambo"/>
  </r>
  <r>
    <x v="477"/>
    <x v="6"/>
    <x v="0"/>
    <s v="Mokhine Moimane"/>
    <s v="General Support"/>
    <s v="ITHALA DEVELOPMENT FINANCE CORPORATION LTD"/>
    <x v="1"/>
    <x v="7"/>
    <x v="0"/>
    <x v="1"/>
    <m/>
    <s v="Links - Tier 1"/>
    <s v="Elvis Masopha"/>
    <d v="2023-08-17T06:21:47"/>
    <x v="394"/>
    <d v="2023-08-17T07:18:24"/>
    <d v="2023-08-17T08:13:22"/>
    <s v="TES_Link"/>
    <s v="Network"/>
    <x v="0"/>
    <s v="TES_Managed Networks"/>
    <s v="Access Service"/>
    <s v="TES_Link"/>
    <x v="6"/>
    <x v="0"/>
    <x v="4"/>
    <x v="0"/>
    <x v="0"/>
    <s v="IRIS Notification: CLEAR 1-2ax2yzn-wrl-5vp up"/>
    <n v="115.2"/>
    <n v="57.6"/>
    <x v="7"/>
    <m/>
    <m/>
    <s v="GENERAL"/>
    <x v="0"/>
    <x v="0"/>
    <s v="Tinyiko Shibambo"/>
  </r>
  <r>
    <x v="478"/>
    <x v="2"/>
    <x v="0"/>
    <s v="Un Assigned"/>
    <s v="General Support"/>
    <s v="ITHALA DEVELOPMENT FINANCE CORPORATION LTD"/>
    <x v="1"/>
    <x v="7"/>
    <x v="0"/>
    <x v="1"/>
    <m/>
    <s v="Links - Tier 1"/>
    <s v="Tumelo Lekgetho"/>
    <d v="2023-08-17T23:33:22"/>
    <x v="395"/>
    <d v="2023-08-18T02:42:46"/>
    <d v="2023-08-18T02:46:46"/>
    <s v="TES_Link"/>
    <s v="Network"/>
    <x v="0"/>
    <s v="TES_Managed Networks"/>
    <s v="Access Service"/>
    <s v="TES_Link"/>
    <x v="6"/>
    <x v="0"/>
    <x v="4"/>
    <x v="0"/>
    <x v="0"/>
    <s v="IRIS Notification: ALARM 1-2ax2yzn-wrl-11 down"/>
    <n v="187.2"/>
    <n v="187.2"/>
    <x v="7"/>
    <m/>
    <m/>
    <s v="GENERAL"/>
    <x v="0"/>
    <x v="0"/>
    <s v="Tinyiko Shibambo"/>
  </r>
  <r>
    <x v="479"/>
    <x v="0"/>
    <x v="0"/>
    <s v="Un Assigned"/>
    <s v="General Support"/>
    <s v="ITHALA DEVELOPMENT FINANCE CORPORATION LTD"/>
    <x v="1"/>
    <x v="7"/>
    <x v="0"/>
    <x v="1"/>
    <m/>
    <s v="Links - Tier 1"/>
    <s v="Tumelo Lekgetho"/>
    <d v="2023-08-17T23:33:26"/>
    <x v="395"/>
    <d v="2023-08-18T02:42:44"/>
    <d v="2023-08-18T02:46:44"/>
    <s v="TES_Link"/>
    <s v="Network"/>
    <x v="0"/>
    <s v="TES_Managed Networks"/>
    <s v="Access Service"/>
    <s v="TES_Link"/>
    <x v="6"/>
    <x v="0"/>
    <x v="4"/>
    <x v="0"/>
    <x v="0"/>
    <s v="IRIS Notification: ALARM 1-2ax2yzn-wrl-9vp down"/>
    <n v="187.2"/>
    <n v="187.2"/>
    <x v="7"/>
    <m/>
    <m/>
    <s v="GENERAL"/>
    <x v="0"/>
    <x v="0"/>
    <s v="Tinyiko Shibambo"/>
  </r>
  <r>
    <x v="480"/>
    <x v="0"/>
    <x v="0"/>
    <s v="Un Assigned"/>
    <s v="General Support"/>
    <s v="ITHALA DEVELOPMENT FINANCE CORPORATION LTD"/>
    <x v="1"/>
    <x v="7"/>
    <x v="0"/>
    <x v="1"/>
    <m/>
    <s v="Links - Tier 1"/>
    <s v="Tumelo Lekgetho"/>
    <d v="2023-08-17T23:33:30"/>
    <x v="395"/>
    <d v="2023-08-18T02:42:41"/>
    <d v="2023-08-18T02:46:42"/>
    <s v="TES_Link"/>
    <s v="Network"/>
    <x v="0"/>
    <s v="TES_Managed Networks"/>
    <s v="Access Service"/>
    <s v="TES_Link"/>
    <x v="6"/>
    <x v="0"/>
    <x v="4"/>
    <x v="0"/>
    <x v="0"/>
    <s v="IRIS Notification: ALARM 1-2ax2yzn-wrl-9 down"/>
    <n v="187.2"/>
    <n v="187.2"/>
    <x v="7"/>
    <m/>
    <m/>
    <s v="GENERAL"/>
    <x v="0"/>
    <x v="0"/>
    <s v="Tinyiko Shibambo"/>
  </r>
  <r>
    <x v="481"/>
    <x v="6"/>
    <x v="0"/>
    <s v="Un Assigned"/>
    <s v="General Support"/>
    <s v="ITHALA DEVELOPMENT FINANCE CORPORATION LTD"/>
    <x v="1"/>
    <x v="7"/>
    <x v="0"/>
    <x v="1"/>
    <m/>
    <s v="Links - Tier 1"/>
    <s v="Amanda Mkhize"/>
    <d v="2023-08-18T08:31:27"/>
    <x v="396"/>
    <d v="2023-08-18T09:14:00"/>
    <d v="2023-08-18T10:45:45"/>
    <s v="TES_Link"/>
    <s v="Microwave"/>
    <x v="0"/>
    <s v="TES_Managed Networks"/>
    <s v="Access Service"/>
    <s v="TES_Link"/>
    <x v="6"/>
    <x v="0"/>
    <x v="4"/>
    <x v="0"/>
    <x v="0"/>
    <s v="IRIS Notification: ALARM 1-2ax2yzn-fbr-13 down"/>
    <n v="129.6"/>
    <n v="43.2"/>
    <x v="165"/>
    <m/>
    <m/>
    <s v="GENERAL"/>
    <x v="0"/>
    <x v="0"/>
    <s v="Tinyiko Shibambo"/>
  </r>
  <r>
    <x v="482"/>
    <x v="6"/>
    <x v="0"/>
    <s v="Un Assigned"/>
    <s v="General Support"/>
    <s v="ITHALA DEVELOPMENT FINANCE CORPORATION LTD"/>
    <x v="1"/>
    <x v="7"/>
    <x v="0"/>
    <x v="1"/>
    <m/>
    <s v="Links - Tier 1"/>
    <s v="Amanda Mkhize"/>
    <d v="2023-08-18T08:31:31"/>
    <x v="396"/>
    <d v="2023-08-18T09:13:58"/>
    <d v="2023-08-18T10:45:43"/>
    <s v="TES_Link"/>
    <s v="Microwave"/>
    <x v="0"/>
    <m/>
    <m/>
    <s v="TES_Link"/>
    <x v="6"/>
    <x v="0"/>
    <x v="4"/>
    <x v="3"/>
    <x v="0"/>
    <s v="IRIS Notification: ALARM 1-2ax2yzn-wrl-5vp down"/>
    <n v="129.6"/>
    <n v="43.2"/>
    <x v="165"/>
    <m/>
    <m/>
    <s v="GENERAL"/>
    <x v="0"/>
    <x v="0"/>
    <s v="Tinyiko Shibambo"/>
  </r>
  <r>
    <x v="483"/>
    <x v="0"/>
    <x v="0"/>
    <s v="Un Assigned"/>
    <s v="General Support"/>
    <s v="ITHALA DEVELOPMENT FINANCE CORPORATION LTD"/>
    <x v="1"/>
    <x v="7"/>
    <x v="0"/>
    <x v="1"/>
    <m/>
    <s v="Links - Tier 1"/>
    <s v="Elvis Masopha"/>
    <d v="2023-08-21T18:38:33"/>
    <x v="397"/>
    <d v="2023-08-21T18:45:31"/>
    <d v="2023-08-21T19:34:35"/>
    <s v="TES_Link"/>
    <s v="Network"/>
    <x v="0"/>
    <m/>
    <m/>
    <s v="TES_Link"/>
    <x v="23"/>
    <x v="1"/>
    <x v="2"/>
    <x v="3"/>
    <x v="0"/>
    <s v="IRIS Notification: ALARM 1-2ax2yzn-wrl-9 down"/>
    <n v="57.6"/>
    <n v="0"/>
    <x v="7"/>
    <m/>
    <m/>
    <s v="GENERAL"/>
    <x v="0"/>
    <x v="0"/>
    <s v="Tinyiko Shibambo"/>
  </r>
  <r>
    <x v="484"/>
    <x v="2"/>
    <x v="0"/>
    <s v="Un Assigned"/>
    <s v="General Support"/>
    <s v="ITHALA DEVELOPMENT FINANCE CORPORATION LTD"/>
    <x v="1"/>
    <x v="7"/>
    <x v="0"/>
    <x v="1"/>
    <m/>
    <s v="Links - Tier 1"/>
    <s v="Elvis Masopha"/>
    <d v="2023-08-21T18:38:41"/>
    <x v="397"/>
    <d v="2023-08-21T18:45:29"/>
    <d v="2023-08-21T19:34:33"/>
    <s v="TES_Link"/>
    <s v="Network"/>
    <x v="0"/>
    <m/>
    <m/>
    <s v="TES_Link"/>
    <x v="23"/>
    <x v="1"/>
    <x v="2"/>
    <x v="3"/>
    <x v="0"/>
    <s v="IRIS Notification: ALARM 1-2ax2yzn-wrl-11 down"/>
    <n v="57.6"/>
    <n v="0"/>
    <x v="7"/>
    <m/>
    <m/>
    <s v="GENERAL"/>
    <x v="0"/>
    <x v="0"/>
    <s v="Tinyiko Shibambo"/>
  </r>
  <r>
    <x v="485"/>
    <x v="0"/>
    <x v="0"/>
    <s v="Un Assigned"/>
    <s v="General Support"/>
    <s v="ITHALA DEVELOPMENT FINANCE CORPORATION LTD"/>
    <x v="1"/>
    <x v="7"/>
    <x v="0"/>
    <x v="1"/>
    <m/>
    <s v="Links - Tier 1"/>
    <s v="Elvis Masopha"/>
    <d v="2023-08-21T18:38:37"/>
    <x v="397"/>
    <d v="2023-08-21T18:45:26"/>
    <d v="2023-08-21T19:34:32"/>
    <s v="TES_Link"/>
    <s v="Network"/>
    <x v="0"/>
    <m/>
    <m/>
    <s v="TES_Link"/>
    <x v="23"/>
    <x v="1"/>
    <x v="2"/>
    <x v="3"/>
    <x v="0"/>
    <s v="IRIS Notification: ALARM 1-2ax2yzn-wrl-9vp down"/>
    <n v="57.6"/>
    <n v="0"/>
    <x v="7"/>
    <m/>
    <m/>
    <s v="GENERAL"/>
    <x v="0"/>
    <x v="0"/>
    <s v="Tinyiko Shibambo"/>
  </r>
  <r>
    <x v="486"/>
    <x v="0"/>
    <x v="0"/>
    <s v="Un Assigned"/>
    <s v="General Support"/>
    <s v="ITHALA DEVELOPMENT FINANCE CORPORATION LTD"/>
    <x v="1"/>
    <x v="7"/>
    <x v="0"/>
    <x v="1"/>
    <m/>
    <s v="Links - Tier 1"/>
    <s v="Un Assigned"/>
    <d v="2023-08-22T01:29:48"/>
    <x v="398"/>
    <d v="2023-08-22T05:20:00"/>
    <d v="2023-08-22T05:20:00"/>
    <s v="TES_Link"/>
    <s v="Microwave"/>
    <x v="0"/>
    <s v="TES_Managed Networks"/>
    <s v="Access Service"/>
    <s v="TES_Link"/>
    <x v="6"/>
    <x v="0"/>
    <x v="4"/>
    <x v="0"/>
    <x v="0"/>
    <s v="IRIS Notification: ALARM 1-2ax2yzn-wrl-9 down"/>
    <n v="230.4"/>
    <n v="230.4"/>
    <x v="7"/>
    <m/>
    <m/>
    <s v="GENERAL"/>
    <x v="0"/>
    <x v="0"/>
    <s v="Tinyiko Shibambo"/>
  </r>
  <r>
    <x v="487"/>
    <x v="2"/>
    <x v="0"/>
    <s v="Un Assigned"/>
    <s v="General Support"/>
    <s v="ITHALA DEVELOPMENT FINANCE CORPORATION LTD"/>
    <x v="1"/>
    <x v="7"/>
    <x v="0"/>
    <x v="1"/>
    <m/>
    <s v="Links - Tier 1"/>
    <s v="Un Assigned"/>
    <d v="2023-08-22T01:29:44"/>
    <x v="398"/>
    <d v="2023-08-22T05:19:57"/>
    <d v="2023-08-22T05:19:57"/>
    <s v="TES_Link"/>
    <s v="Microwave"/>
    <x v="0"/>
    <s v="TES_Managed Networks"/>
    <s v="Access Service"/>
    <s v="TES_Link"/>
    <x v="6"/>
    <x v="0"/>
    <x v="4"/>
    <x v="0"/>
    <x v="0"/>
    <s v="IRIS Notification: ALARM 1-2ax2yzn-wrl-11 down"/>
    <n v="230.4"/>
    <n v="230.4"/>
    <x v="7"/>
    <m/>
    <m/>
    <s v="GENERAL"/>
    <x v="0"/>
    <x v="0"/>
    <s v="Tinyiko Shibambo"/>
  </r>
  <r>
    <x v="488"/>
    <x v="0"/>
    <x v="0"/>
    <s v="Un Assigned"/>
    <s v="General Support"/>
    <s v="ITHALA DEVELOPMENT FINANCE CORPORATION LTD"/>
    <x v="1"/>
    <x v="7"/>
    <x v="0"/>
    <x v="1"/>
    <m/>
    <s v="Links - Tier 1"/>
    <s v="Un Assigned"/>
    <d v="2023-08-22T01:29:51"/>
    <x v="398"/>
    <d v="2023-08-22T05:19:54"/>
    <d v="2023-08-22T05:19:54"/>
    <s v="TES_Link"/>
    <s v="Microwave"/>
    <x v="0"/>
    <s v="TES_Managed Networks"/>
    <s v="Access Service"/>
    <s v="TES_Link"/>
    <x v="6"/>
    <x v="0"/>
    <x v="4"/>
    <x v="0"/>
    <x v="0"/>
    <s v="IRIS Notification: ALARM 1-2ax2yzn-wrl-9vp down"/>
    <n v="230.4"/>
    <n v="230.4"/>
    <x v="7"/>
    <m/>
    <m/>
    <s v="GENERAL"/>
    <x v="0"/>
    <x v="0"/>
    <s v="Tinyiko Shibambo"/>
  </r>
  <r>
    <x v="489"/>
    <x v="6"/>
    <x v="0"/>
    <s v="Raul Arendse"/>
    <s v="General Support"/>
    <s v="ITHALA DEVELOPMENT FINANCE CORPORATION LTD"/>
    <x v="1"/>
    <x v="7"/>
    <x v="0"/>
    <x v="1"/>
    <m/>
    <s v="Links - Tier 1"/>
    <s v="Tony Matlala"/>
    <d v="2023-08-24T06:02:28"/>
    <x v="399"/>
    <d v="2023-08-24T07:24:42"/>
    <d v="2023-08-24T07:24:42"/>
    <s v="TES_Link"/>
    <s v="Fibre"/>
    <x v="0"/>
    <s v="TES_Managed Services"/>
    <s v="Managed LAN"/>
    <s v="TES_Link"/>
    <x v="7"/>
    <x v="0"/>
    <x v="0"/>
    <x v="2"/>
    <x v="0"/>
    <s v="IRIS Notification: CLEAR 1-2ax2yzn-wrl-5vp up"/>
    <n v="86.4"/>
    <n v="86.4"/>
    <x v="7"/>
    <m/>
    <m/>
    <s v="GENERAL"/>
    <x v="0"/>
    <x v="0"/>
    <s v="Tinyiko Shibambo"/>
  </r>
  <r>
    <x v="490"/>
    <x v="6"/>
    <x v="0"/>
    <s v="Fatima Umandi"/>
    <s v="General Support"/>
    <s v="ITHALA DEVELOPMENT FINANCE CORPORATION LTD"/>
    <x v="1"/>
    <x v="7"/>
    <x v="0"/>
    <x v="1"/>
    <m/>
    <s v="Links - Tier 1"/>
    <s v="Tumelo Lekgetho"/>
    <d v="2023-08-24T18:23:37"/>
    <x v="400"/>
    <d v="2023-08-24T20:02:44"/>
    <d v="2023-08-24T20:04:09"/>
    <s v="TES_Link"/>
    <s v="Network"/>
    <x v="0"/>
    <s v="TES_Managed Networks"/>
    <s v="Access Service"/>
    <s v="TES_Link"/>
    <x v="6"/>
    <x v="0"/>
    <x v="4"/>
    <x v="0"/>
    <x v="0"/>
    <s v="IRIS Notification: ALARM 1-2ax2yzn-wrl-5vp down"/>
    <n v="100.8"/>
    <n v="100.8"/>
    <x v="7"/>
    <m/>
    <m/>
    <s v="GENERAL"/>
    <x v="0"/>
    <x v="0"/>
    <s v="Tinyiko Shibambo"/>
  </r>
  <r>
    <x v="491"/>
    <x v="6"/>
    <x v="0"/>
    <s v="Un Assigned"/>
    <s v="General Support"/>
    <s v="ITHALA DEVELOPMENT FINANCE CORPORATION LTD"/>
    <x v="1"/>
    <x v="7"/>
    <x v="0"/>
    <x v="1"/>
    <m/>
    <s v="Links - Tier 1"/>
    <s v="Jameel Patel"/>
    <d v="2023-08-26T22:30:36"/>
    <x v="401"/>
    <d v="2023-08-27T00:48:11"/>
    <d v="2023-08-27T00:49:40"/>
    <s v="TES_Link"/>
    <s v="Network"/>
    <x v="0"/>
    <s v="TES_Managed Networks"/>
    <s v="Access Service"/>
    <s v="TES_Link"/>
    <x v="6"/>
    <x v="0"/>
    <x v="4"/>
    <x v="0"/>
    <x v="0"/>
    <s v="IRIS Notification: ALARM 1-2ax2yzn-wrl-5vp down"/>
    <n v="144"/>
    <n v="129.6"/>
    <x v="7"/>
    <m/>
    <m/>
    <s v="GENERAL"/>
    <x v="0"/>
    <x v="0"/>
    <s v="Tinyiko Shibambo"/>
  </r>
  <r>
    <x v="492"/>
    <x v="6"/>
    <x v="0"/>
    <s v="Un Assigned"/>
    <s v="General Support"/>
    <s v="ITHALA DEVELOPMENT FINANCE CORPORATION LTD"/>
    <x v="1"/>
    <x v="7"/>
    <x v="0"/>
    <x v="1"/>
    <m/>
    <s v="Links - Tier 1"/>
    <s v="Jameel Patel"/>
    <d v="2023-08-28T00:23:12"/>
    <x v="402"/>
    <d v="2023-08-28T02:23:47"/>
    <d v="2023-08-28T02:50:39"/>
    <s v="TES_Link"/>
    <s v="Network"/>
    <x v="0"/>
    <s v="TES_Managed Networks"/>
    <s v="Access Service"/>
    <s v="TES_Link"/>
    <x v="6"/>
    <x v="0"/>
    <x v="4"/>
    <x v="0"/>
    <x v="0"/>
    <s v="IRIS Notification: ALARM 1-2ax2yzn-wrl-5vp down"/>
    <n v="144"/>
    <n v="115.2"/>
    <x v="7"/>
    <m/>
    <m/>
    <s v="GENERAL"/>
    <x v="0"/>
    <x v="0"/>
    <s v="Tinyiko Shibambo"/>
  </r>
  <r>
    <x v="493"/>
    <x v="1"/>
    <x v="0"/>
    <s v="Thozie Lurafu"/>
    <s v="General Support"/>
    <s v="ITHALA DEVELOPMENT FINANCE CORPORATION LTD"/>
    <x v="61"/>
    <x v="7"/>
    <x v="0"/>
    <x v="1"/>
    <m/>
    <s v="Links - Tier 1"/>
    <s v="Tlhalefang Phake"/>
    <d v="2023-08-28T13:30:52"/>
    <x v="403"/>
    <d v="2023-08-29T09:28:04"/>
    <d v="2023-08-29T09:28:14"/>
    <s v="TES_Link"/>
    <s v="Network"/>
    <x v="0"/>
    <s v="TES_Managed Networks"/>
    <s v="Access Service"/>
    <s v="TES_Link"/>
    <x v="23"/>
    <x v="1"/>
    <x v="2"/>
    <x v="0"/>
    <x v="0"/>
    <s v="IRIS Notification: CLEAR 12ax2yzn-wrl-3 up"/>
    <n v="1195.2"/>
    <n v="1195.2"/>
    <x v="166"/>
    <s v="NWG CNOC"/>
    <s v="MTN BUSINESS"/>
    <s v="GENERAL"/>
    <x v="0"/>
    <x v="0"/>
    <s v="Tinyiko Shibambo"/>
  </r>
  <r>
    <x v="494"/>
    <x v="6"/>
    <x v="0"/>
    <s v="Anele Tyumbu"/>
    <s v="General Support"/>
    <s v="ITHALA DEVELOPMENT FINANCE CORPORATION LTD"/>
    <x v="62"/>
    <x v="7"/>
    <x v="0"/>
    <x v="4"/>
    <s v="REQ000004433222"/>
    <s v="Links - Tier 1"/>
    <s v="Tlhalefang Phake"/>
    <d v="2023-09-01T08:51:04"/>
    <x v="404"/>
    <d v="2023-09-06T12:42:58"/>
    <d v="2023-09-07T07:58:37"/>
    <s v="TES_Link"/>
    <s v="Microwave PTP"/>
    <x v="0"/>
    <s v="TES_Managed Networks"/>
    <s v="Access Service"/>
    <s v="TES_Link"/>
    <x v="22"/>
    <x v="1"/>
    <x v="1"/>
    <x v="0"/>
    <x v="1"/>
    <s v="Ithala Longmarket is down"/>
    <n v="8582.4"/>
    <n v="7430.4"/>
    <x v="167"/>
    <s v="NWG TES"/>
    <s v="MTN BUSINESS"/>
    <s v="GENERAL"/>
    <x v="3"/>
    <x v="0"/>
    <s v="Tinyiko Shibambo"/>
  </r>
  <r>
    <x v="495"/>
    <x v="6"/>
    <x v="0"/>
    <s v="Raul Arendse"/>
    <s v="General Support"/>
    <s v="ITHALA DEVELOPMENT FINANCE CORPORATION LTD"/>
    <x v="1"/>
    <x v="7"/>
    <x v="0"/>
    <x v="1"/>
    <m/>
    <s v="Links - Tier 1"/>
    <s v="Diego Ally"/>
    <d v="2023-08-31T15:26:12"/>
    <x v="405"/>
    <d v="2023-08-31T16:24:19"/>
    <d v="2023-08-31T17:01:12"/>
    <s v="TES_Link"/>
    <s v="Fibre"/>
    <x v="0"/>
    <s v="TES_Managed Networks"/>
    <s v="Access Service"/>
    <s v="TES_Link"/>
    <x v="6"/>
    <x v="0"/>
    <x v="4"/>
    <x v="0"/>
    <x v="0"/>
    <s v="IRIS Notification: ALARM 1-2ax2yzn-wrl-5vp down"/>
    <n v="86.4"/>
    <n v="57.6"/>
    <x v="168"/>
    <m/>
    <m/>
    <s v="GENERAL"/>
    <x v="0"/>
    <x v="0"/>
    <s v="Tinyiko Shibambo"/>
  </r>
  <r>
    <x v="496"/>
    <x v="6"/>
    <x v="0"/>
    <s v="Raul Arendse"/>
    <s v="General Support"/>
    <s v="ITHALA DEVELOPMENT FINANCE CORPORATION LTD"/>
    <x v="1"/>
    <x v="7"/>
    <x v="0"/>
    <x v="1"/>
    <m/>
    <s v="Links - Tier 1"/>
    <s v="Tsheko Masote"/>
    <d v="2023-08-31T15:34:49"/>
    <x v="406"/>
    <d v="2023-08-31T17:01:13"/>
    <d v="2023-08-31T17:01:40"/>
    <s v="TES_Link"/>
    <s v="Microwave"/>
    <x v="0"/>
    <s v="TES_Managed Networks"/>
    <s v="Access Service"/>
    <s v="TES_Link"/>
    <x v="6"/>
    <x v="0"/>
    <x v="4"/>
    <x v="0"/>
    <x v="0"/>
    <s v="IRIS Notification: ALARM 1-2ax2yzn-fbr-13 down"/>
    <n v="86.4"/>
    <n v="86.4"/>
    <x v="54"/>
    <m/>
    <m/>
    <s v="GENERAL"/>
    <x v="0"/>
    <x v="0"/>
    <s v="Tinyiko Shibambo"/>
  </r>
  <r>
    <x v="497"/>
    <x v="5"/>
    <x v="0"/>
    <s v="Kabelo Mothiba"/>
    <s v="General Support"/>
    <s v="ITHALA DEVELOPMENT FINANCE CORPORATION LTD"/>
    <x v="63"/>
    <x v="7"/>
    <x v="0"/>
    <x v="4"/>
    <s v="REQ000004437176"/>
    <s v="Links - Tier 1"/>
    <s v="Rirhandzu Baloyi"/>
    <d v="2023-09-04T09:17:29"/>
    <x v="407"/>
    <d v="2023-09-05T22:04:09"/>
    <d v="2023-09-05T22:06:30"/>
    <s v="TES_Link"/>
    <s v="Microwave PMP"/>
    <x v="0"/>
    <s v="TES_Managed Networks"/>
    <s v="Access Service"/>
    <s v="TES_Link"/>
    <x v="0"/>
    <x v="0"/>
    <x v="0"/>
    <x v="0"/>
    <x v="0"/>
    <s v="Ezakheni Primary Internet down"/>
    <n v="2203.1999999999998"/>
    <n v="2203.1999999999998"/>
    <x v="98"/>
    <s v="NWG TES"/>
    <s v="MTN BUSINESS"/>
    <s v="GENERAL"/>
    <x v="0"/>
    <x v="0"/>
    <s v="Tinyiko Shibambo"/>
  </r>
  <r>
    <x v="498"/>
    <x v="5"/>
    <x v="0"/>
    <s v="Un Assigned"/>
    <s v="General Support"/>
    <s v="ITHALA DEVELOPMENT FINANCE CORPORATION LTD"/>
    <x v="1"/>
    <x v="7"/>
    <x v="0"/>
    <x v="1"/>
    <m/>
    <s v="Links - Tier 1"/>
    <s v="Mboniseni Cele"/>
    <d v="2023-09-03T23:34:29"/>
    <x v="408"/>
    <d v="2023-09-04T03:18:41"/>
    <d v="2023-09-04T03:20:05"/>
    <s v="TES_Link"/>
    <s v="Fibre"/>
    <x v="0"/>
    <m/>
    <m/>
    <s v="TES_Link"/>
    <x v="2"/>
    <x v="1"/>
    <x v="2"/>
    <x v="3"/>
    <x v="0"/>
    <s v="IRIS Notification: ALARM 1-2ax2yzn-wrl-6vp down"/>
    <n v="230.4"/>
    <n v="216"/>
    <x v="7"/>
    <m/>
    <m/>
    <s v="GENERAL"/>
    <x v="0"/>
    <x v="0"/>
    <s v="Tinyiko Shibambo"/>
  </r>
  <r>
    <x v="499"/>
    <x v="5"/>
    <x v="0"/>
    <s v="Un Assigned"/>
    <s v="General Support"/>
    <s v="ITHALA DEVELOPMENT FINANCE CORPORATION LTD"/>
    <x v="1"/>
    <x v="7"/>
    <x v="0"/>
    <x v="1"/>
    <m/>
    <s v="Links - Tier 1"/>
    <s v="Mboniseni Cele"/>
    <d v="2023-09-03T23:34:33"/>
    <x v="408"/>
    <d v="2023-09-04T03:18:39"/>
    <d v="2023-09-04T03:20:02"/>
    <s v="TES_Link"/>
    <s v="Fibre"/>
    <x v="0"/>
    <m/>
    <m/>
    <s v="TES_Link"/>
    <x v="2"/>
    <x v="1"/>
    <x v="2"/>
    <x v="3"/>
    <x v="0"/>
    <s v="IRIS Notification: ALARM 1-2ax2yzn-wrl-6 down"/>
    <n v="230.4"/>
    <n v="216"/>
    <x v="7"/>
    <m/>
    <m/>
    <s v="GENERAL"/>
    <x v="0"/>
    <x v="0"/>
    <s v="Tinyiko Shibambo"/>
  </r>
  <r>
    <x v="500"/>
    <x v="5"/>
    <x v="0"/>
    <s v="Dineo Machinene"/>
    <s v="General Support"/>
    <s v="ITHALA DEVELOPMENT FINANCE CORPORATION LTD"/>
    <x v="1"/>
    <x v="7"/>
    <x v="0"/>
    <x v="1"/>
    <m/>
    <s v="Links - Tier 1"/>
    <s v="Tony Matlala"/>
    <d v="2023-09-04T07:26:38"/>
    <x v="409"/>
    <d v="2023-09-04T07:53:32"/>
    <d v="2023-09-04T07:53:32"/>
    <s v="TES_Link"/>
    <s v="Fibre"/>
    <x v="0"/>
    <s v="TES_Managed Networks"/>
    <s v="Access Service"/>
    <s v="TES_Link"/>
    <x v="7"/>
    <x v="0"/>
    <x v="0"/>
    <x v="0"/>
    <x v="0"/>
    <s v="IRIS Notification: ALARM 1-2ax2yzn-wrl-6vp down"/>
    <n v="28.8"/>
    <n v="28.8"/>
    <x v="7"/>
    <m/>
    <m/>
    <s v="GENERAL"/>
    <x v="1"/>
    <x v="0"/>
    <s v="Tinyiko Shibambo"/>
  </r>
  <r>
    <x v="501"/>
    <x v="5"/>
    <x v="0"/>
    <s v="Dineo Machinene"/>
    <s v="General Support"/>
    <s v="ITHALA DEVELOPMENT FINANCE CORPORATION LTD"/>
    <x v="1"/>
    <x v="7"/>
    <x v="0"/>
    <x v="1"/>
    <m/>
    <s v="Links - Tier 1"/>
    <s v="Tony Matlala"/>
    <d v="2023-09-04T07:26:42"/>
    <x v="409"/>
    <d v="2023-09-04T07:52:54"/>
    <d v="2023-09-04T07:52:54"/>
    <s v="TES_Link"/>
    <s v="Fibre"/>
    <x v="0"/>
    <s v="TES_Managed Networks"/>
    <s v="Access Service"/>
    <s v="TES_Link"/>
    <x v="7"/>
    <x v="0"/>
    <x v="0"/>
    <x v="0"/>
    <x v="0"/>
    <s v="IRIS Notification: ALARM 1-2ax2yzn-wrl-6 down"/>
    <n v="28.8"/>
    <n v="28.8"/>
    <x v="7"/>
    <m/>
    <m/>
    <s v="GENERAL"/>
    <x v="1"/>
    <x v="0"/>
    <s v="Tinyiko Shibambo"/>
  </r>
  <r>
    <x v="502"/>
    <x v="5"/>
    <x v="0"/>
    <s v="Un Assigned"/>
    <s v="General Support"/>
    <s v="ITHALA DEVELOPMENT FINANCE CORPORATION LTD"/>
    <x v="1"/>
    <x v="7"/>
    <x v="0"/>
    <x v="1"/>
    <m/>
    <s v="Links - Tier 1"/>
    <s v="Paul De Klerk"/>
    <d v="2023-09-04T15:22:46"/>
    <x v="410"/>
    <d v="2023-09-04T22:16:42"/>
    <d v="2023-09-04T22:17:44"/>
    <s v="TES_Link"/>
    <s v="Fibre"/>
    <x v="0"/>
    <m/>
    <m/>
    <s v="TES_Link"/>
    <x v="23"/>
    <x v="1"/>
    <x v="2"/>
    <x v="3"/>
    <x v="0"/>
    <s v="IRIS Notification: ALARM 1-2ax2yzn-wrl-6 down"/>
    <n v="403.2"/>
    <n v="403.2"/>
    <x v="169"/>
    <m/>
    <m/>
    <s v="GENERAL"/>
    <x v="3"/>
    <x v="0"/>
    <s v="Tinyiko Shibambo"/>
  </r>
  <r>
    <x v="503"/>
    <x v="5"/>
    <x v="0"/>
    <s v="Un Assigned"/>
    <s v="General Support"/>
    <s v="ITHALA DEVELOPMENT FINANCE CORPORATION LTD"/>
    <x v="1"/>
    <x v="7"/>
    <x v="0"/>
    <x v="1"/>
    <m/>
    <s v="Links - Tier 1"/>
    <s v="Paul De Klerk"/>
    <d v="2023-09-04T15:22:51"/>
    <x v="410"/>
    <d v="2023-09-04T22:16:39"/>
    <d v="2023-09-04T22:17:42"/>
    <s v="TES_Link"/>
    <s v="Fibre"/>
    <x v="0"/>
    <m/>
    <m/>
    <s v="TES_Link"/>
    <x v="23"/>
    <x v="1"/>
    <x v="2"/>
    <x v="3"/>
    <x v="0"/>
    <s v="IRIS Notification: ALARM 1-2ax2yzn-wrl-6vp down"/>
    <n v="403.2"/>
    <n v="403.2"/>
    <x v="169"/>
    <m/>
    <m/>
    <s v="GENERAL"/>
    <x v="3"/>
    <x v="0"/>
    <s v="Tinyiko Shibambo"/>
  </r>
  <r>
    <x v="504"/>
    <x v="6"/>
    <x v="0"/>
    <s v="Todd Ngwenya"/>
    <s v="General Support"/>
    <s v="ITHALA DEVELOPMENT FINANCE CORPORATION LTD"/>
    <x v="1"/>
    <x v="7"/>
    <x v="0"/>
    <x v="1"/>
    <m/>
    <s v="Links - Tier 1"/>
    <s v="Kutlwano Masinga"/>
    <d v="2023-09-04T17:26:43"/>
    <x v="411"/>
    <d v="2023-09-04T18:23:38"/>
    <d v="2023-09-04T18:24:19"/>
    <s v="TES_Link"/>
    <s v="Network"/>
    <x v="0"/>
    <s v="TES_Managed Networks"/>
    <s v="Access Service"/>
    <s v="TES_Link"/>
    <x v="6"/>
    <x v="0"/>
    <x v="4"/>
    <x v="0"/>
    <x v="0"/>
    <s v="IRIS Notification: CLEAR 1-2ax2yzn-wrl-5vp up"/>
    <n v="57.6"/>
    <n v="57.6"/>
    <x v="7"/>
    <m/>
    <m/>
    <s v="GENERAL"/>
    <x v="0"/>
    <x v="0"/>
    <s v="Tinyiko Shibambo"/>
  </r>
  <r>
    <x v="505"/>
    <x v="6"/>
    <x v="0"/>
    <s v="Pretty Mogashwa"/>
    <s v="General Support"/>
    <s v="ITHALA DEVELOPMENT FINANCE CORPORATION LTD"/>
    <x v="1"/>
    <x v="7"/>
    <x v="0"/>
    <x v="1"/>
    <m/>
    <s v="Links - Tier 1"/>
    <s v="Paul De Klerk"/>
    <d v="2023-09-05T00:21:50"/>
    <x v="412"/>
    <d v="2023-09-05T00:47:18"/>
    <d v="2023-09-05T00:52:29"/>
    <s v="TES_Link"/>
    <s v="Fibre"/>
    <x v="0"/>
    <s v="TES_Managed Networks"/>
    <s v="Access Service"/>
    <s v="TES_Link"/>
    <x v="23"/>
    <x v="1"/>
    <x v="2"/>
    <x v="0"/>
    <x v="0"/>
    <s v="IRIS Notification: ALARM 1-2ax2yzn-wrl-5vp down"/>
    <n v="28.8"/>
    <n v="28.8"/>
    <x v="7"/>
    <m/>
    <m/>
    <s v="GENERAL"/>
    <x v="0"/>
    <x v="0"/>
    <s v="Tinyiko Shibambo"/>
  </r>
  <r>
    <x v="506"/>
    <x v="2"/>
    <x v="0"/>
    <s v="Pretty Mogashwa"/>
    <s v="General Support"/>
    <s v="ITHALA DEVELOPMENT FINANCE CORPORATION LTD"/>
    <x v="1"/>
    <x v="7"/>
    <x v="0"/>
    <x v="1"/>
    <m/>
    <s v="Links - Tier 1"/>
    <s v="Mboniseni Cele"/>
    <d v="2023-09-05T01:49:37"/>
    <x v="413"/>
    <d v="2023-09-05T02:56:24"/>
    <d v="2023-09-05T02:58:51"/>
    <s v="TES_Link"/>
    <s v="Network"/>
    <x v="0"/>
    <s v="TES_Managed Networks"/>
    <s v="Access Service"/>
    <s v="TES_Link"/>
    <x v="6"/>
    <x v="0"/>
    <x v="4"/>
    <x v="0"/>
    <x v="0"/>
    <s v="IRIS Notification: ALARM 1-2ax2yzn-wrl-11 down"/>
    <n v="72"/>
    <n v="57.6"/>
    <x v="7"/>
    <m/>
    <m/>
    <s v="GENERAL"/>
    <x v="0"/>
    <x v="0"/>
    <s v="Tinyiko Shibambo"/>
  </r>
  <r>
    <x v="507"/>
    <x v="6"/>
    <x v="0"/>
    <s v="Pretty Mogashwa"/>
    <s v="General Support"/>
    <s v="ITHALA DEVELOPMENT FINANCE CORPORATION LTD"/>
    <x v="1"/>
    <x v="7"/>
    <x v="0"/>
    <x v="1"/>
    <m/>
    <s v="Links - Tier 1"/>
    <s v="Mboniseni Cele"/>
    <d v="2023-09-05T02:17:15"/>
    <x v="414"/>
    <d v="2023-09-05T03:36:10"/>
    <d v="2023-09-05T03:38:03"/>
    <s v="TES_Link"/>
    <s v="Network"/>
    <x v="0"/>
    <s v="TES_Managed Networks"/>
    <s v="Access Service"/>
    <s v="TES_Link"/>
    <x v="6"/>
    <x v="0"/>
    <x v="4"/>
    <x v="0"/>
    <x v="0"/>
    <s v="IRIS Notification: CLEAR 1-2ax2yzn-wrl-5vp up"/>
    <n v="72"/>
    <n v="72"/>
    <x v="7"/>
    <m/>
    <m/>
    <s v="GENERAL"/>
    <x v="0"/>
    <x v="0"/>
    <s v="Tinyiko Shibambo"/>
  </r>
  <r>
    <x v="508"/>
    <x v="2"/>
    <x v="0"/>
    <s v="Un Assigned"/>
    <s v="General Support"/>
    <s v="ITHALA DEVELOPMENT FINANCE CORPORATION LTD"/>
    <x v="64"/>
    <x v="7"/>
    <x v="0"/>
    <x v="1"/>
    <m/>
    <s v="Links - Tier 1"/>
    <s v="Tlhalefang Phake"/>
    <d v="2023-09-05T09:36:02"/>
    <x v="415"/>
    <d v="2023-09-05T15:22:19"/>
    <d v="2023-09-05T15:22:19"/>
    <s v="TES_Link"/>
    <s v="Network"/>
    <x v="0"/>
    <m/>
    <m/>
    <s v="TES_Link"/>
    <x v="23"/>
    <x v="1"/>
    <x v="2"/>
    <x v="3"/>
    <x v="0"/>
    <s v="IRIS Notification: ALARM 1-2ax2yzn-wrl-11 down"/>
    <n v="345.6"/>
    <n v="345.6"/>
    <x v="170"/>
    <s v="NWG TES"/>
    <s v="MTN BUSINESS"/>
    <s v="GENERAL"/>
    <x v="0"/>
    <x v="0"/>
    <s v="Tinyiko Shibambo"/>
  </r>
  <r>
    <x v="509"/>
    <x v="0"/>
    <x v="0"/>
    <s v="Un Assigned"/>
    <s v="General Support"/>
    <s v="ITHALA DEVELOPMENT FINANCE CORPORATION LTD"/>
    <x v="65"/>
    <x v="7"/>
    <x v="0"/>
    <x v="1"/>
    <m/>
    <s v="Links - Tier 1"/>
    <s v="Tlhalefang Phake"/>
    <d v="2023-09-05T09:36:11"/>
    <x v="415"/>
    <d v="2023-09-05T15:22:42"/>
    <d v="2023-09-05T15:22:42"/>
    <s v="TES_Link"/>
    <s v="Network"/>
    <x v="0"/>
    <m/>
    <m/>
    <s v="TES_Link"/>
    <x v="23"/>
    <x v="1"/>
    <x v="2"/>
    <x v="3"/>
    <x v="0"/>
    <s v="IRIS Notification: ALARM 1-2ax2yzn-wrl-9 down"/>
    <n v="345.6"/>
    <n v="345.6"/>
    <x v="170"/>
    <s v="NWG TES"/>
    <s v="MTN BUSINESS"/>
    <s v="GENERAL"/>
    <x v="0"/>
    <x v="0"/>
    <s v="Tinyiko Shibambo"/>
  </r>
  <r>
    <x v="510"/>
    <x v="4"/>
    <x v="0"/>
    <s v="Un Assigned"/>
    <s v="General Support"/>
    <s v="ITHALA DEVELOPMENT FINANCE CORPORATION LTD"/>
    <x v="1"/>
    <x v="7"/>
    <x v="0"/>
    <x v="1"/>
    <m/>
    <s v="Links - Tier 1"/>
    <s v="Tlhalefang Phake"/>
    <d v="2023-09-05T09:36:07"/>
    <x v="415"/>
    <d v="2023-09-05T15:23:38"/>
    <d v="2023-09-05T15:23:38"/>
    <s v="TES_Link"/>
    <s v="Network"/>
    <x v="0"/>
    <m/>
    <m/>
    <s v="TES_Link"/>
    <x v="23"/>
    <x v="1"/>
    <x v="2"/>
    <x v="3"/>
    <x v="0"/>
    <s v="IRIS Notification: ALARM 1-2ax2yzn-wrl-9vp down"/>
    <n v="345.6"/>
    <n v="345.6"/>
    <x v="171"/>
    <s v="NWG CNOC"/>
    <s v="MTN BUSINESS"/>
    <s v="GENERAL"/>
    <x v="0"/>
    <x v="0"/>
    <s v="Tinyiko Shibambo"/>
  </r>
  <r>
    <x v="511"/>
    <x v="6"/>
    <x v="0"/>
    <s v="Ntokozo Zulu"/>
    <s v="General Support"/>
    <s v="ITHALA DEVELOPMENT FINANCE CORPORATION LTD"/>
    <x v="1"/>
    <x v="7"/>
    <x v="0"/>
    <x v="1"/>
    <m/>
    <s v="Links - Tier 1"/>
    <s v="Tlhalefang Phake"/>
    <d v="2023-09-05T20:30:14"/>
    <x v="416"/>
    <d v="2023-09-05T21:20:04"/>
    <d v="2023-09-05T21:22:00"/>
    <s v="TES_Link"/>
    <s v="Network"/>
    <x v="0"/>
    <s v="TES_Managed Networks"/>
    <s v="Access Service"/>
    <s v="TES_Link"/>
    <x v="3"/>
    <x v="0"/>
    <x v="0"/>
    <x v="0"/>
    <x v="0"/>
    <s v="IRIS Notification: CLEAR 1-2ax2yzn-wrl-5vp up"/>
    <n v="43.2"/>
    <n v="43.2"/>
    <x v="7"/>
    <m/>
    <m/>
    <s v="GENERAL"/>
    <x v="1"/>
    <x v="0"/>
    <s v="Tinyiko Shibambo"/>
  </r>
  <r>
    <x v="512"/>
    <x v="6"/>
    <x v="0"/>
    <s v="Fatima Umandi"/>
    <s v="General Support"/>
    <s v="ITHALA DEVELOPMENT FINANCE CORPORATION LTD"/>
    <x v="1"/>
    <x v="7"/>
    <x v="0"/>
    <x v="1"/>
    <m/>
    <s v="Links - Tier 1"/>
    <s v="Jameel Patel"/>
    <d v="2023-09-06T00:01:07"/>
    <x v="417"/>
    <d v="2023-09-06T02:10:58"/>
    <d v="2023-09-06T02:17:32"/>
    <s v="TES_Link"/>
    <s v="Network"/>
    <x v="0"/>
    <s v="TES_Managed Networks"/>
    <s v="Access Service"/>
    <s v="TES_Link"/>
    <x v="6"/>
    <x v="0"/>
    <x v="4"/>
    <x v="0"/>
    <x v="0"/>
    <s v="IRIS Notification: ALARM 1-2ax2yzn-wrl-5vp down"/>
    <n v="129.6"/>
    <n v="129.6"/>
    <x v="7"/>
    <m/>
    <m/>
    <s v="GENERAL"/>
    <x v="0"/>
    <x v="0"/>
    <s v="Tinyiko Shibambo"/>
  </r>
  <r>
    <x v="513"/>
    <x v="6"/>
    <x v="0"/>
    <s v="Letsoba Mantjane"/>
    <s v="General Support"/>
    <s v="ITHALA DEVELOPMENT FINANCE CORPORATION LTD"/>
    <x v="1"/>
    <x v="7"/>
    <x v="0"/>
    <x v="1"/>
    <m/>
    <s v="Links - Tier 1"/>
    <s v="Tlhalefang Phake"/>
    <d v="2023-09-06T10:09:16"/>
    <x v="418"/>
    <d v="2023-09-06T13:22:38"/>
    <d v="2023-09-06T14:53:12"/>
    <s v="TES_Link"/>
    <s v="Network"/>
    <x v="0"/>
    <s v="TES_Managed Networks"/>
    <s v="Access Service"/>
    <s v="TES_Link"/>
    <x v="23"/>
    <x v="1"/>
    <x v="2"/>
    <x v="0"/>
    <x v="0"/>
    <s v="IRIS Notification: CLEAR 1-2ax2yzn-wrl-5vp up"/>
    <n v="273.60000000000002"/>
    <n v="187.2"/>
    <x v="172"/>
    <m/>
    <m/>
    <s v="GENERAL"/>
    <x v="1"/>
    <x v="0"/>
    <s v="Tinyiko Shibambo"/>
  </r>
  <r>
    <x v="514"/>
    <x v="6"/>
    <x v="0"/>
    <s v="Mishack Muwele"/>
    <s v="General Support"/>
    <s v="ITHALA DEVELOPMENT FINANCE CORPORATION LTD"/>
    <x v="1"/>
    <x v="7"/>
    <x v="0"/>
    <x v="1"/>
    <m/>
    <s v="Links - Tier 1"/>
    <s v="Tlhalefang Phake"/>
    <d v="2023-09-06T12:41:38"/>
    <x v="419"/>
    <d v="2023-09-06T13:22:36"/>
    <d v="2023-09-06T15:21:26"/>
    <s v="TES_Link"/>
    <s v="Network"/>
    <x v="0"/>
    <s v="TES_Managed Networks"/>
    <s v="Access Service"/>
    <s v="TES_Link"/>
    <x v="23"/>
    <x v="1"/>
    <x v="2"/>
    <x v="0"/>
    <x v="0"/>
    <s v="IRIS Notification: CLEAR 1-2ax2yzn-fbr-13 up"/>
    <n v="158.4"/>
    <n v="43.2"/>
    <x v="124"/>
    <m/>
    <m/>
    <s v="GENERAL"/>
    <x v="0"/>
    <x v="0"/>
    <s v="Tinyiko Shibambo"/>
  </r>
  <r>
    <x v="515"/>
    <x v="6"/>
    <x v="0"/>
    <s v="Fatima Umandi"/>
    <s v="General Support"/>
    <s v="ITHALA DEVELOPMENT FINANCE CORPORATION LTD"/>
    <x v="1"/>
    <x v="7"/>
    <x v="0"/>
    <x v="1"/>
    <m/>
    <s v="Links - Tier 1"/>
    <s v="Kutlwano Masinga"/>
    <d v="2023-09-06T22:08:00"/>
    <x v="420"/>
    <d v="2023-09-06T22:36:52"/>
    <d v="2023-09-06T22:37:11"/>
    <s v="TES_Link"/>
    <s v="Network"/>
    <x v="0"/>
    <s v="TES_Managed Networks"/>
    <s v="Access Service"/>
    <s v="TES_Link"/>
    <x v="6"/>
    <x v="0"/>
    <x v="4"/>
    <x v="0"/>
    <x v="0"/>
    <s v="IRIS Notification: CLEAR 1-2ax2yzn-wrl-5vp up"/>
    <n v="28.8"/>
    <n v="28.8"/>
    <x v="7"/>
    <m/>
    <m/>
    <s v="GENERAL"/>
    <x v="0"/>
    <x v="0"/>
    <s v="Tinyiko Shibambo"/>
  </r>
  <r>
    <x v="516"/>
    <x v="0"/>
    <x v="0"/>
    <s v="Un Assigned"/>
    <s v="General Support"/>
    <s v="ITHALA DEVELOPMENT FINANCE CORPORATION LTD"/>
    <x v="1"/>
    <x v="7"/>
    <x v="0"/>
    <x v="1"/>
    <m/>
    <s v="Links - Tier 1"/>
    <s v="Jameel Patel"/>
    <d v="2023-09-07T02:09:23"/>
    <x v="421"/>
    <d v="2023-09-07T05:22:40"/>
    <d v="2023-09-07T05:23:54"/>
    <s v="TES_Link"/>
    <s v="Network"/>
    <x v="0"/>
    <s v="TES_Managed Networks"/>
    <s v="Access Service"/>
    <s v="TES_Link"/>
    <x v="6"/>
    <x v="0"/>
    <x v="4"/>
    <x v="0"/>
    <x v="0"/>
    <s v="IRIS Notification: ALARM 1-2ax2yzn-wrl-9 down"/>
    <n v="187.2"/>
    <n v="187.2"/>
    <x v="7"/>
    <m/>
    <m/>
    <s v="GENERAL"/>
    <x v="0"/>
    <x v="0"/>
    <s v="Tinyiko Shibambo"/>
  </r>
  <r>
    <x v="517"/>
    <x v="0"/>
    <x v="0"/>
    <s v="Un Assigned"/>
    <s v="General Support"/>
    <s v="ITHALA DEVELOPMENT FINANCE CORPORATION LTD"/>
    <x v="1"/>
    <x v="7"/>
    <x v="0"/>
    <x v="1"/>
    <m/>
    <s v="Links - Tier 1"/>
    <s v="Jameel Patel"/>
    <d v="2023-09-07T02:09:28"/>
    <x v="421"/>
    <d v="2023-09-07T05:22:38"/>
    <d v="2023-09-07T05:23:52"/>
    <s v="TES_Link"/>
    <s v="Network"/>
    <x v="0"/>
    <s v="TES_Managed Networks"/>
    <s v="Access Service"/>
    <s v="TES_Link"/>
    <x v="6"/>
    <x v="0"/>
    <x v="4"/>
    <x v="0"/>
    <x v="0"/>
    <s v="IRIS Notification: ALARM 1-2ax2yzn-wrl-9vp down"/>
    <n v="187.2"/>
    <n v="187.2"/>
    <x v="7"/>
    <m/>
    <m/>
    <s v="GENERAL"/>
    <x v="0"/>
    <x v="0"/>
    <s v="Tinyiko Shibambo"/>
  </r>
  <r>
    <x v="518"/>
    <x v="2"/>
    <x v="0"/>
    <s v="Un Assigned"/>
    <s v="General Support"/>
    <s v="ITHALA DEVELOPMENT FINANCE CORPORATION LTD"/>
    <x v="1"/>
    <x v="7"/>
    <x v="0"/>
    <x v="1"/>
    <m/>
    <s v="Links - Tier 1"/>
    <s v="Jameel Patel"/>
    <d v="2023-09-07T02:09:53"/>
    <x v="422"/>
    <d v="2023-09-07T05:22:42"/>
    <d v="2023-09-07T05:23:56"/>
    <s v="TES_Link"/>
    <s v="Network"/>
    <x v="0"/>
    <s v="TES_Managed Networks"/>
    <s v="Access Service"/>
    <s v="TES_Link"/>
    <x v="6"/>
    <x v="0"/>
    <x v="4"/>
    <x v="0"/>
    <x v="0"/>
    <s v="IRIS Notification: ALARM 1-2ax2yzn-wrl-11 down"/>
    <n v="187.2"/>
    <n v="187.2"/>
    <x v="7"/>
    <m/>
    <m/>
    <s v="GENERAL"/>
    <x v="0"/>
    <x v="0"/>
    <s v="Tinyiko Shibambo"/>
  </r>
  <r>
    <x v="519"/>
    <x v="6"/>
    <x v="0"/>
    <s v="Kagiso Moeng"/>
    <s v="General Support"/>
    <s v="ITHALA DEVELOPMENT FINANCE CORPORATION LTD"/>
    <x v="1"/>
    <x v="7"/>
    <x v="0"/>
    <x v="1"/>
    <m/>
    <s v="Links - Tier 1"/>
    <s v="Tsheko Masote"/>
    <d v="2023-09-07T06:15:12"/>
    <x v="423"/>
    <d v="2023-09-07T07:06:17"/>
    <d v="2023-09-07T07:08:16"/>
    <s v="TES_Link"/>
    <s v="Microwave"/>
    <x v="0"/>
    <s v="TES_Managed Networks"/>
    <s v="Access Service"/>
    <s v="TES_Link"/>
    <x v="6"/>
    <x v="0"/>
    <x v="4"/>
    <x v="0"/>
    <x v="0"/>
    <s v="IRIS Notification: CLEAR 1-2ax2yzn-wrl-5vp up"/>
    <n v="57.6"/>
    <n v="43.2"/>
    <x v="7"/>
    <m/>
    <m/>
    <s v="GENERAL"/>
    <x v="0"/>
    <x v="0"/>
    <s v="Tinyiko Shibambo"/>
  </r>
  <r>
    <x v="520"/>
    <x v="1"/>
    <x v="0"/>
    <s v="Raul Arendse"/>
    <s v="General Support"/>
    <s v="ITHALA DEVELOPMENT FINANCE CORPORATION LTD"/>
    <x v="1"/>
    <x v="7"/>
    <x v="0"/>
    <x v="4"/>
    <s v="REQ000004449140"/>
    <s v="Troubleshooting - Tier 2"/>
    <s v="Patrick Tsoale"/>
    <d v="2023-09-07T14:35:09"/>
    <x v="424"/>
    <d v="2023-09-09T07:23:08"/>
    <d v="2023-09-10T10:44:10"/>
    <s v="TES_Link"/>
    <s v="Microwave PMP"/>
    <x v="0"/>
    <s v="TES_Managed Networks"/>
    <s v="Access Service"/>
    <s v="TES_Service"/>
    <x v="25"/>
    <x v="1"/>
    <x v="2"/>
    <x v="0"/>
    <x v="0"/>
    <s v="Failover testing"/>
    <n v="4089.6"/>
    <n v="2448"/>
    <x v="173"/>
    <m/>
    <m/>
    <s v="GENERAL"/>
    <x v="2"/>
    <x v="0"/>
    <s v="Tinyiko Shibambo"/>
  </r>
  <r>
    <x v="521"/>
    <x v="4"/>
    <x v="0"/>
    <s v="Raul Arendse"/>
    <s v="General Support"/>
    <s v="ITHALA DEVELOPMENT FINANCE CORPORATION LTD"/>
    <x v="1"/>
    <x v="7"/>
    <x v="0"/>
    <x v="4"/>
    <s v="REQ000004448889"/>
    <s v="Troubleshooting - Tier 2"/>
    <s v="Mxolisi Usiba"/>
    <d v="2023-09-07T14:55:40"/>
    <x v="425"/>
    <d v="2023-09-11T08:21:19"/>
    <d v="2023-09-11T08:23:15"/>
    <s v="TES_Link"/>
    <s v="Microwave PTP"/>
    <x v="0"/>
    <s v="TES_Managed Networks"/>
    <s v="Access Service"/>
    <s v="TES_Link"/>
    <x v="5"/>
    <x v="1"/>
    <x v="2"/>
    <x v="0"/>
    <x v="0"/>
    <s v="Failover testing"/>
    <n v="5371.2"/>
    <n v="5371.2"/>
    <x v="174"/>
    <m/>
    <m/>
    <s v="GENERAL"/>
    <x v="3"/>
    <x v="0"/>
    <s v="Tinyiko Shibambo"/>
  </r>
  <r>
    <x v="522"/>
    <x v="0"/>
    <x v="0"/>
    <s v="Raul Arendse"/>
    <s v="General Support"/>
    <s v="ITHALA DEVELOPMENT FINANCE CORPORATION LTD"/>
    <x v="1"/>
    <x v="7"/>
    <x v="0"/>
    <x v="4"/>
    <s v="REQ000004414395"/>
    <s v="Troubleshooting - Tier 2"/>
    <s v="Dumisani Ngubane"/>
    <d v="2023-09-07T14:55:53"/>
    <x v="426"/>
    <d v="2023-09-13T10:58:18"/>
    <d v="2023-09-13T11:01:15"/>
    <s v="TES_Link"/>
    <s v="Fibre"/>
    <x v="0"/>
    <s v="TES_Managed Networks"/>
    <s v="Connectivity"/>
    <s v="TES_Link"/>
    <x v="5"/>
    <x v="1"/>
    <x v="2"/>
    <x v="4"/>
    <x v="0"/>
    <s v="Implement Virtual IP"/>
    <n v="8409.6"/>
    <n v="8409.6"/>
    <x v="175"/>
    <m/>
    <m/>
    <s v="GENERAL"/>
    <x v="1"/>
    <x v="0"/>
    <s v="Tinyiko Shibambo"/>
  </r>
  <r>
    <x v="523"/>
    <x v="6"/>
    <x v="0"/>
    <s v="Un Assigned"/>
    <s v="General Support"/>
    <s v="ITHALA DEVELOPMENT FINANCE CORPORATION LTD"/>
    <x v="1"/>
    <x v="7"/>
    <x v="0"/>
    <x v="1"/>
    <m/>
    <s v="Links - Tier 1"/>
    <s v="Elvis Masopha"/>
    <d v="2023-09-07T18:23:15"/>
    <x v="427"/>
    <d v="2023-09-07T18:34:19"/>
    <d v="2023-09-07T20:19:06"/>
    <s v="TES_Link"/>
    <s v="Network"/>
    <x v="0"/>
    <m/>
    <m/>
    <s v="TES_Link"/>
    <x v="6"/>
    <x v="0"/>
    <x v="4"/>
    <x v="3"/>
    <x v="0"/>
    <s v="IRIS Notification: ALARM 1-2ax2yzn-wrl-5vp down"/>
    <n v="115.2"/>
    <n v="14.4"/>
    <x v="7"/>
    <m/>
    <m/>
    <s v="GENERAL"/>
    <x v="0"/>
    <x v="0"/>
    <s v="Tinyiko Shibambo"/>
  </r>
  <r>
    <x v="524"/>
    <x v="2"/>
    <x v="0"/>
    <s v="Mokhine Moimane"/>
    <s v="General Support"/>
    <s v="ITHALA DEVELOPMENT FINANCE CORPORATION LTD"/>
    <x v="1"/>
    <x v="7"/>
    <x v="0"/>
    <x v="1"/>
    <m/>
    <s v="Links - Tier 1"/>
    <s v="Ntombi Mahasela"/>
    <d v="2023-09-07T19:27:35"/>
    <x v="428"/>
    <d v="2023-09-07T19:56:00"/>
    <d v="2023-09-07T19:56:20"/>
    <s v="TES_Link"/>
    <s v="Microwave"/>
    <x v="0"/>
    <s v="TES_Managed Networks"/>
    <s v="Access Service"/>
    <s v="TES_Link"/>
    <x v="6"/>
    <x v="0"/>
    <x v="4"/>
    <x v="0"/>
    <x v="0"/>
    <s v="IRIS Notification: ALARM 1-2ax2yzn-wrl-11 down"/>
    <n v="28.8"/>
    <n v="28.8"/>
    <x v="7"/>
    <m/>
    <m/>
    <s v="GENERAL"/>
    <x v="0"/>
    <x v="0"/>
    <s v="Tinyiko Shibambo"/>
  </r>
  <r>
    <x v="525"/>
    <x v="0"/>
    <x v="0"/>
    <s v="Mokhine Moimane"/>
    <s v="General Support"/>
    <s v="ITHALA DEVELOPMENT FINANCE CORPORATION LTD"/>
    <x v="1"/>
    <x v="7"/>
    <x v="0"/>
    <x v="1"/>
    <m/>
    <s v="Links - Tier 1"/>
    <s v="Ntombi Mahasela"/>
    <d v="2023-09-07T19:27:39"/>
    <x v="428"/>
    <d v="2023-09-07T19:55:58"/>
    <d v="2023-09-07T19:56:19"/>
    <s v="TES_Link"/>
    <s v="Microwave"/>
    <x v="0"/>
    <s v="TES_Managed Networks"/>
    <s v="Access Service"/>
    <s v="TES_Link"/>
    <x v="6"/>
    <x v="0"/>
    <x v="4"/>
    <x v="0"/>
    <x v="0"/>
    <s v="IRIS Notification: ALARM 1-2ax2yzn-wrl-9vp down"/>
    <n v="28.8"/>
    <n v="28.8"/>
    <x v="7"/>
    <m/>
    <m/>
    <s v="GENERAL"/>
    <x v="0"/>
    <x v="0"/>
    <s v="Tinyiko Shibambo"/>
  </r>
  <r>
    <x v="526"/>
    <x v="0"/>
    <x v="0"/>
    <s v="Mokhine Moimane"/>
    <s v="General Support"/>
    <s v="ITHALA DEVELOPMENT FINANCE CORPORATION LTD"/>
    <x v="1"/>
    <x v="7"/>
    <x v="0"/>
    <x v="1"/>
    <m/>
    <s v="Links - Tier 1"/>
    <s v="Ntombi Mahasela"/>
    <d v="2023-09-07T19:27:42"/>
    <x v="428"/>
    <d v="2023-09-07T19:55:55"/>
    <d v="2023-09-07T19:56:17"/>
    <s v="TES_Link"/>
    <s v="Microwave"/>
    <x v="0"/>
    <s v="TES_Managed Networks"/>
    <s v="Access Service"/>
    <s v="TES_Link"/>
    <x v="6"/>
    <x v="0"/>
    <x v="4"/>
    <x v="0"/>
    <x v="0"/>
    <s v="IRIS Notification: ALARM 1-2ax2yzn-wrl-9 down"/>
    <n v="28.8"/>
    <n v="28.8"/>
    <x v="7"/>
    <m/>
    <m/>
    <s v="GENERAL"/>
    <x v="0"/>
    <x v="0"/>
    <s v="Tinyiko Shibambo"/>
  </r>
  <r>
    <x v="527"/>
    <x v="2"/>
    <x v="0"/>
    <s v="Mokhine Moimane"/>
    <s v="General Support"/>
    <s v="ITHALA DEVELOPMENT FINANCE CORPORATION LTD"/>
    <x v="1"/>
    <x v="7"/>
    <x v="0"/>
    <x v="1"/>
    <m/>
    <s v="Links - Tier 1"/>
    <s v="Tony Matlala"/>
    <d v="2023-09-07T21:18:21"/>
    <x v="429"/>
    <d v="2023-09-07T22:08:22"/>
    <d v="2023-09-07T22:08:22"/>
    <s v="TES_Link"/>
    <s v="Fibre"/>
    <x v="0"/>
    <s v="TES_Managed Networks"/>
    <s v="Access Service"/>
    <s v="TES_Link"/>
    <x v="7"/>
    <x v="0"/>
    <x v="0"/>
    <x v="0"/>
    <x v="0"/>
    <s v="IRIS Notification: CLEAR 1-2ax2yzn-wrl-11 up"/>
    <n v="43.2"/>
    <n v="43.2"/>
    <x v="7"/>
    <m/>
    <m/>
    <s v="GENERAL"/>
    <x v="0"/>
    <x v="0"/>
    <s v="Tinyiko Shibambo"/>
  </r>
  <r>
    <x v="528"/>
    <x v="0"/>
    <x v="0"/>
    <s v="Mokhine Moimane"/>
    <s v="General Support"/>
    <s v="ITHALA DEVELOPMENT FINANCE CORPORATION LTD"/>
    <x v="1"/>
    <x v="7"/>
    <x v="0"/>
    <x v="1"/>
    <m/>
    <s v="Links - Tier 1"/>
    <s v="Tony Matlala"/>
    <d v="2023-09-07T21:18:18"/>
    <x v="429"/>
    <d v="2023-09-07T22:08:05"/>
    <d v="2023-09-07T22:08:05"/>
    <s v="TES_Link"/>
    <s v="Fibre"/>
    <x v="0"/>
    <s v="TES_Managed Networks"/>
    <s v="Access Service"/>
    <s v="TES_Link"/>
    <x v="7"/>
    <x v="0"/>
    <x v="0"/>
    <x v="0"/>
    <x v="0"/>
    <s v="IRIS Notification: CLEAR 1-2ax2yzn-wrl-9vp up"/>
    <n v="43.2"/>
    <n v="43.2"/>
    <x v="7"/>
    <m/>
    <m/>
    <s v="GENERAL"/>
    <x v="0"/>
    <x v="0"/>
    <s v="Tinyiko Shibambo"/>
  </r>
  <r>
    <x v="529"/>
    <x v="0"/>
    <x v="0"/>
    <s v="Mokhine Moimane"/>
    <s v="General Support"/>
    <s v="ITHALA DEVELOPMENT FINANCE CORPORATION LTD"/>
    <x v="1"/>
    <x v="7"/>
    <x v="0"/>
    <x v="1"/>
    <m/>
    <s v="Links - Tier 1"/>
    <s v="Tony Matlala"/>
    <d v="2023-09-07T21:18:26"/>
    <x v="429"/>
    <d v="2023-09-07T22:08:01"/>
    <d v="2023-09-07T22:08:01"/>
    <s v="TES_Link"/>
    <s v="Fibre"/>
    <x v="0"/>
    <s v="TES_Managed Networks"/>
    <s v="Access Service"/>
    <s v="TES_Link"/>
    <x v="7"/>
    <x v="0"/>
    <x v="0"/>
    <x v="0"/>
    <x v="0"/>
    <s v="IRIS Notification: CLEAR 1-2ax2yzn-wrl-9 up"/>
    <n v="43.2"/>
    <n v="43.2"/>
    <x v="7"/>
    <m/>
    <m/>
    <s v="GENERAL"/>
    <x v="0"/>
    <x v="0"/>
    <s v="Tinyiko Shibambo"/>
  </r>
  <r>
    <x v="530"/>
    <x v="6"/>
    <x v="0"/>
    <s v="Mokhine Moimane"/>
    <s v="General Support"/>
    <s v="ITHALA DEVELOPMENT FINANCE CORPORATION LTD"/>
    <x v="1"/>
    <x v="7"/>
    <x v="0"/>
    <x v="1"/>
    <m/>
    <s v="Links - Tier 1"/>
    <s v="Ntombi Mahasela"/>
    <d v="2023-09-08T20:27:04"/>
    <x v="430"/>
    <d v="2023-09-08T21:44:22"/>
    <d v="2023-09-08T21:44:44"/>
    <s v="TES_Link"/>
    <s v="Microwave"/>
    <x v="0"/>
    <s v="TES_Managed Networks"/>
    <s v="Access Service"/>
    <s v="TES_Link"/>
    <x v="20"/>
    <x v="0"/>
    <x v="2"/>
    <x v="0"/>
    <x v="0"/>
    <s v="IRIS Notification: ALARM 1-2ax2yzn-wrl-5vp down"/>
    <n v="72"/>
    <n v="72"/>
    <x v="7"/>
    <m/>
    <m/>
    <s v="GENERAL"/>
    <x v="0"/>
    <x v="0"/>
    <s v="Tinyiko Shibambo"/>
  </r>
  <r>
    <x v="531"/>
    <x v="6"/>
    <x v="0"/>
    <s v="Mokhine Moimane"/>
    <s v="General Support"/>
    <s v="ITHALA DEVELOPMENT FINANCE CORPORATION LTD"/>
    <x v="1"/>
    <x v="7"/>
    <x v="0"/>
    <x v="1"/>
    <m/>
    <s v="Links - Tier 1"/>
    <s v="Ntombi Mahasela"/>
    <d v="2023-09-08T20:27:07"/>
    <x v="430"/>
    <d v="2023-09-08T22:12:24"/>
    <d v="2023-09-08T22:12:39"/>
    <s v="TES_Link"/>
    <s v="Microwave"/>
    <x v="0"/>
    <s v="TES_Managed Networks"/>
    <s v="Access Service"/>
    <s v="TES_Link"/>
    <x v="6"/>
    <x v="0"/>
    <x v="4"/>
    <x v="0"/>
    <x v="0"/>
    <s v="IRIS Notification: ALARM 1-2ax2yzn-fbr-13 down"/>
    <n v="100.8"/>
    <n v="100.8"/>
    <x v="7"/>
    <m/>
    <m/>
    <s v="GENERAL"/>
    <x v="0"/>
    <x v="0"/>
    <s v="Tinyiko Shibambo"/>
  </r>
  <r>
    <x v="532"/>
    <x v="6"/>
    <x v="0"/>
    <s v="Un Assigned"/>
    <s v="General Support"/>
    <s v="ITHALA DEVELOPMENT FINANCE CORPORATION LTD"/>
    <x v="1"/>
    <x v="7"/>
    <x v="0"/>
    <x v="1"/>
    <m/>
    <s v="Links - Tier 1"/>
    <s v="Diego Ally"/>
    <d v="2023-09-10T21:27:42"/>
    <x v="431"/>
    <d v="2023-09-11T04:11:41"/>
    <d v="2023-09-11T04:12:27"/>
    <s v="TES_Link"/>
    <s v="Network"/>
    <x v="0"/>
    <m/>
    <m/>
    <s v="TES_Link"/>
    <x v="6"/>
    <x v="0"/>
    <x v="4"/>
    <x v="3"/>
    <x v="0"/>
    <s v="IRIS Notification: ALARM 1-2ax2yzn-wrl-5vp down"/>
    <n v="403.2"/>
    <n v="403.2"/>
    <x v="7"/>
    <m/>
    <m/>
    <s v="GENERAL"/>
    <x v="1"/>
    <x v="0"/>
    <s v="Tinyiko Shibambo"/>
  </r>
  <r>
    <x v="533"/>
    <x v="3"/>
    <x v="0"/>
    <s v="Kagiso Moeng"/>
    <s v="General Support"/>
    <s v="ITHALA DEVELOPMENT FINANCE CORPORATION LTD"/>
    <x v="1"/>
    <x v="7"/>
    <x v="0"/>
    <x v="1"/>
    <m/>
    <s v="Links - Tier 1"/>
    <s v="Tsheko Masote"/>
    <d v="2023-09-11T23:54:18"/>
    <x v="432"/>
    <d v="2023-09-12T05:12:23"/>
    <d v="2023-09-12T05:13:24"/>
    <s v="TES_Link"/>
    <s v="Microwave"/>
    <x v="0"/>
    <s v="TES_Managed Networks"/>
    <s v="Access Service"/>
    <s v="TES_Link"/>
    <x v="6"/>
    <x v="0"/>
    <x v="4"/>
    <x v="0"/>
    <x v="0"/>
    <s v="IRIS Notification: ALARM VLAN 3976 1-2ax2yzn-wrl-4vs down"/>
    <n v="316.8"/>
    <n v="316.8"/>
    <x v="7"/>
    <m/>
    <m/>
    <s v="GENERAL"/>
    <x v="0"/>
    <x v="0"/>
    <s v="Tinyiko Shibambo"/>
  </r>
  <r>
    <x v="534"/>
    <x v="6"/>
    <x v="0"/>
    <s v="Pretty Mogashwa"/>
    <s v="General Support"/>
    <s v="ITHALA DEVELOPMENT FINANCE CORPORATION LTD"/>
    <x v="1"/>
    <x v="7"/>
    <x v="0"/>
    <x v="1"/>
    <m/>
    <s v="Links - Tier 1"/>
    <s v="Rirhandzu Baloyi"/>
    <d v="2023-09-12T20:17:50"/>
    <x v="433"/>
    <d v="2023-09-12T20:45:39"/>
    <d v="2023-09-12T20:46:12"/>
    <s v="TES_Link"/>
    <s v="Microwave"/>
    <x v="0"/>
    <s v="TES_Managed Networks"/>
    <s v="Managed Service"/>
    <s v="TES_Link"/>
    <x v="6"/>
    <x v="0"/>
    <x v="4"/>
    <x v="1"/>
    <x v="0"/>
    <s v="IRIS Notification: CLEAR 1-2ax2yzn-fbr-13 up"/>
    <n v="28.8"/>
    <n v="28.8"/>
    <x v="7"/>
    <m/>
    <m/>
    <s v="GENERAL"/>
    <x v="0"/>
    <x v="0"/>
    <s v="Tinyiko Shibambo"/>
  </r>
  <r>
    <x v="535"/>
    <x v="6"/>
    <x v="0"/>
    <s v="Pretty Mogashwa"/>
    <s v="General Support"/>
    <s v="ITHALA DEVELOPMENT FINANCE CORPORATION LTD"/>
    <x v="1"/>
    <x v="7"/>
    <x v="0"/>
    <x v="1"/>
    <m/>
    <s v="Links - Tier 1"/>
    <s v="Rirhandzu Baloyi"/>
    <d v="2023-09-12T20:17:54"/>
    <x v="433"/>
    <d v="2023-09-12T20:45:37"/>
    <d v="2023-09-12T20:46:11"/>
    <s v="TES_Link"/>
    <s v="Microwave"/>
    <x v="0"/>
    <s v="TES_Managed Networks"/>
    <s v="Managed Service"/>
    <s v="TES_Link"/>
    <x v="6"/>
    <x v="0"/>
    <x v="4"/>
    <x v="1"/>
    <x v="0"/>
    <s v="IRIS Notification: CLEAR 1-2ax2yzn-wrl-5vp up"/>
    <n v="28.8"/>
    <n v="28.8"/>
    <x v="7"/>
    <m/>
    <m/>
    <s v="GENERAL"/>
    <x v="0"/>
    <x v="0"/>
    <s v="Tinyiko Shibambo"/>
  </r>
  <r>
    <x v="536"/>
    <x v="3"/>
    <x v="0"/>
    <s v="Un Assigned"/>
    <s v="General Support"/>
    <s v="ITHALA DEVELOPMENT FINANCE CORPORATION LTD"/>
    <x v="1"/>
    <x v="7"/>
    <x v="0"/>
    <x v="1"/>
    <m/>
    <s v="Links - Tier 1"/>
    <s v="Tsheko Masote"/>
    <d v="2023-09-13T00:38:25"/>
    <x v="434"/>
    <d v="2023-09-13T05:42:31"/>
    <d v="2023-09-13T05:43:25"/>
    <s v="TES_Link"/>
    <s v="Microwave"/>
    <x v="0"/>
    <s v="TES_Managed Networks"/>
    <s v="Access Service"/>
    <s v="TES_Link"/>
    <x v="6"/>
    <x v="0"/>
    <x v="4"/>
    <x v="0"/>
    <x v="0"/>
    <s v="IRIS Notification: ALARM VLAN 3976 1-2ax2yzn-wrl-4vs down"/>
    <n v="302.39999999999998"/>
    <n v="302.39999999999998"/>
    <x v="7"/>
    <m/>
    <m/>
    <s v="GENERAL"/>
    <x v="0"/>
    <x v="0"/>
    <s v="Tinyiko Shibambo"/>
  </r>
  <r>
    <x v="537"/>
    <x v="6"/>
    <x v="0"/>
    <s v="Un Assigned"/>
    <s v="General Support"/>
    <s v="ITHALA DEVELOPMENT FINANCE CORPORATION LTD"/>
    <x v="1"/>
    <x v="7"/>
    <x v="0"/>
    <x v="1"/>
    <m/>
    <s v="Links - Tier 1"/>
    <s v="Tumelo Lekgetho"/>
    <d v="2023-09-13T16:33:03"/>
    <x v="435"/>
    <d v="2023-09-13T21:46:53"/>
    <d v="2023-09-13T21:54:55"/>
    <s v="TES_Link"/>
    <s v="Network"/>
    <x v="0"/>
    <s v="TES_Managed Networks"/>
    <s v="Access Service"/>
    <s v="TES_Link"/>
    <x v="7"/>
    <x v="0"/>
    <x v="0"/>
    <x v="0"/>
    <x v="0"/>
    <s v="IRIS Notification: ALARM 1-2ax2yzn-wrl-5vp down"/>
    <n v="316.8"/>
    <n v="316.8"/>
    <x v="72"/>
    <m/>
    <m/>
    <s v="GENERAL"/>
    <x v="1"/>
    <x v="0"/>
    <s v="Tinyiko Shibambo"/>
  </r>
  <r>
    <x v="538"/>
    <x v="6"/>
    <x v="0"/>
    <s v="Un Assigned"/>
    <s v="General Support"/>
    <s v="ITHALA DEVELOPMENT FINANCE CORPORATION LTD"/>
    <x v="1"/>
    <x v="7"/>
    <x v="0"/>
    <x v="1"/>
    <m/>
    <s v="Links - Tier 1"/>
    <s v="Tumelo Lekgetho"/>
    <d v="2023-09-13T16:33:07"/>
    <x v="435"/>
    <d v="2023-09-13T21:46:52"/>
    <d v="2023-09-13T21:54:54"/>
    <s v="TES_Link"/>
    <s v="Network"/>
    <x v="0"/>
    <s v="TES_Managed Networks"/>
    <s v="Access Service"/>
    <s v="TES_Link"/>
    <x v="7"/>
    <x v="0"/>
    <x v="0"/>
    <x v="0"/>
    <x v="0"/>
    <s v="IRIS Notification: ALARM 1-2ax2yzn-fbr-13 down"/>
    <n v="316.8"/>
    <n v="316.8"/>
    <x v="72"/>
    <m/>
    <m/>
    <s v="GENERAL"/>
    <x v="1"/>
    <x v="0"/>
    <s v="Tinyiko Shibambo"/>
  </r>
  <r>
    <x v="539"/>
    <x v="6"/>
    <x v="0"/>
    <s v="Pretty Mogashwa"/>
    <s v="General Support"/>
    <s v="ITHALA DEVELOPMENT FINANCE CORPORATION LTD"/>
    <x v="1"/>
    <x v="7"/>
    <x v="0"/>
    <x v="1"/>
    <m/>
    <s v="Links - Tier 1"/>
    <s v="Tumelo Lekgetho"/>
    <d v="2023-09-14T18:22:48"/>
    <x v="436"/>
    <d v="2023-09-14T19:48:56"/>
    <d v="2023-09-14T20:01:47"/>
    <s v="TES_Link"/>
    <s v="Network"/>
    <x v="0"/>
    <s v="TES_Managed Networks"/>
    <s v="Access Service"/>
    <s v="TES_Link"/>
    <x v="6"/>
    <x v="0"/>
    <x v="4"/>
    <x v="0"/>
    <x v="0"/>
    <s v="IRIS Notification: ALARM 1-2ax2yzn-wrl-5vp down"/>
    <n v="57.6"/>
    <n v="43.2"/>
    <x v="7"/>
    <m/>
    <m/>
    <s v="GENERAL"/>
    <x v="0"/>
    <x v="0"/>
    <s v="Tinyiko Shibambo"/>
  </r>
  <r>
    <x v="540"/>
    <x v="6"/>
    <x v="0"/>
    <s v="Un Assigned"/>
    <s v="General Support"/>
    <s v="ITHALA DEVELOPMENT FINANCE CORPORATION LTD"/>
    <x v="1"/>
    <x v="7"/>
    <x v="0"/>
    <x v="1"/>
    <m/>
    <s v="Links - Tier 1"/>
    <s v="Tumelo Lekgetho"/>
    <d v="2023-09-14T18:22:52"/>
    <x v="436"/>
    <d v="2023-09-14T21:26:35"/>
    <d v="2023-09-14T21:28:43"/>
    <s v="TES_Link"/>
    <s v="Network"/>
    <x v="0"/>
    <s v="TES_Managed Networks"/>
    <s v="Access Service"/>
    <s v="TES_Link"/>
    <x v="6"/>
    <x v="0"/>
    <x v="4"/>
    <x v="0"/>
    <x v="0"/>
    <s v="IRIS Notification: ALARM 1-2ax2yzn-fbr-13 down"/>
    <n v="144"/>
    <n v="129.6"/>
    <x v="7"/>
    <m/>
    <m/>
    <s v="GENERAL"/>
    <x v="0"/>
    <x v="0"/>
    <s v="Tinyiko Shibambo"/>
  </r>
  <r>
    <x v="541"/>
    <x v="6"/>
    <x v="0"/>
    <s v="Thozie Lurafu"/>
    <s v="General Support"/>
    <s v="ITHALA DEVELOPMENT FINANCE CORPORATION LTD"/>
    <x v="1"/>
    <x v="7"/>
    <x v="0"/>
    <x v="1"/>
    <m/>
    <s v="Links - Tier 1"/>
    <s v="Tumelo Lekgetho"/>
    <d v="2023-09-14T20:14:27"/>
    <x v="437"/>
    <d v="2023-09-14T21:28:14"/>
    <d v="2023-09-14T21:29:33"/>
    <s v="TES_Link"/>
    <s v="Network"/>
    <x v="0"/>
    <s v="TES_Managed Networks"/>
    <s v="Access Service"/>
    <s v="TES_Link"/>
    <x v="6"/>
    <x v="0"/>
    <x v="4"/>
    <x v="0"/>
    <x v="0"/>
    <s v="IRIS Notification: CLEAR 1-2ax2yzn-wrl-5vp up"/>
    <n v="72"/>
    <n v="72"/>
    <x v="7"/>
    <m/>
    <m/>
    <s v="GENERAL"/>
    <x v="0"/>
    <x v="0"/>
    <s v="Tinyiko Shibambo"/>
  </r>
  <r>
    <x v="542"/>
    <x v="2"/>
    <x v="0"/>
    <s v="Caiphas Saasa"/>
    <s v="General Support"/>
    <s v="ITHALA DEVELOPMENT FINANCE CORPORATION LTD"/>
    <x v="1"/>
    <x v="7"/>
    <x v="0"/>
    <x v="1"/>
    <m/>
    <s v="Links - Tier 1"/>
    <s v="Rirhandzu Baloyi"/>
    <d v="2023-09-15T02:20:02"/>
    <x v="438"/>
    <d v="2023-09-15T04:07:48"/>
    <d v="2023-09-15T04:08:42"/>
    <s v="TES_Link"/>
    <s v="Microwave"/>
    <x v="0"/>
    <s v="TES_Managed Networks"/>
    <s v="Managed Service"/>
    <s v="TES_Link"/>
    <x v="6"/>
    <x v="0"/>
    <x v="4"/>
    <x v="1"/>
    <x v="0"/>
    <s v="IRIS Notification: ALARM 1-2ax2yzn-wrl-7p down"/>
    <n v="100.8"/>
    <n v="100.8"/>
    <x v="7"/>
    <m/>
    <m/>
    <s v="GENERAL"/>
    <x v="0"/>
    <x v="0"/>
    <s v="Tinyiko Shibambo"/>
  </r>
  <r>
    <x v="543"/>
    <x v="2"/>
    <x v="0"/>
    <s v="Mishack Muwele"/>
    <s v="General Support"/>
    <s v="ITHALA DEVELOPMENT FINANCE CORPORATION LTD"/>
    <x v="66"/>
    <x v="7"/>
    <x v="0"/>
    <x v="4"/>
    <s v="REQ000004469813"/>
    <s v="Links - Tier 1"/>
    <s v="Un Assigned"/>
    <d v="2023-09-15T07:55:32"/>
    <x v="439"/>
    <d v="2023-09-15T14:20:03"/>
    <d v="2023-09-15T14:20:13"/>
    <s v="TES_Link"/>
    <s v="Fibre"/>
    <x v="0"/>
    <s v="TES_Managed Networks"/>
    <s v="Access Service"/>
    <s v="TES_Link"/>
    <x v="20"/>
    <x v="0"/>
    <x v="2"/>
    <x v="0"/>
    <x v="0"/>
    <s v="Bulk Buying"/>
    <n v="388.8"/>
    <n v="388.8"/>
    <x v="176"/>
    <s v="NWG TES"/>
    <s v="MTN BUSINESS"/>
    <s v="GENERAL"/>
    <x v="3"/>
    <x v="0"/>
    <s v="Tinyiko Shibambo"/>
  </r>
  <r>
    <x v="544"/>
    <x v="0"/>
    <x v="0"/>
    <s v="Dineo Machinene"/>
    <s v="General Support"/>
    <s v="ITHALA DEVELOPMENT FINANCE CORPORATION LTD"/>
    <x v="67"/>
    <x v="7"/>
    <x v="0"/>
    <x v="4"/>
    <s v="REQ000004469722"/>
    <s v="Troubleshooting - Tier 2"/>
    <s v="Grace Matsime"/>
    <d v="2023-09-15T07:51:58"/>
    <x v="440"/>
    <d v="2023-09-15T14:12:47"/>
    <d v="2023-09-21T08:24:15"/>
    <s v="TES_Link"/>
    <s v="Microwave PTP"/>
    <x v="0"/>
    <s v="TES_Managed Networks"/>
    <s v="Access Service"/>
    <s v="TES_Link"/>
    <x v="17"/>
    <x v="0"/>
    <x v="5"/>
    <x v="0"/>
    <x v="0"/>
    <s v="Isithebe Industrial"/>
    <n v="8668.7999999999993"/>
    <n v="374.4"/>
    <x v="177"/>
    <s v="NWG TES"/>
    <s v="MTN BUSINESS"/>
    <s v="GENERAL"/>
    <x v="0"/>
    <x v="0"/>
    <s v="Tinyiko Shibambo"/>
  </r>
  <r>
    <x v="545"/>
    <x v="6"/>
    <x v="0"/>
    <s v="Mishack Muwele"/>
    <s v="General Support"/>
    <s v="ITHALA DEVELOPMENT FINANCE CORPORATION LTD"/>
    <x v="1"/>
    <x v="7"/>
    <x v="0"/>
    <x v="1"/>
    <m/>
    <s v="Links - Tier 1"/>
    <s v="Diego Ally"/>
    <d v="2023-09-17T18:22:10"/>
    <x v="441"/>
    <d v="2023-09-17T18:44:03"/>
    <d v="2023-09-17T20:07:24"/>
    <s v="TES_Link"/>
    <s v="Fibre"/>
    <x v="0"/>
    <s v="TES_Managed Networks"/>
    <s v="Access Service"/>
    <s v="TES_Link"/>
    <x v="6"/>
    <x v="0"/>
    <x v="4"/>
    <x v="0"/>
    <x v="0"/>
    <s v="IRIS Notification: ALARM 1-2ax2yzn-wrl-5vp down"/>
    <n v="100.8"/>
    <n v="14.4"/>
    <x v="7"/>
    <m/>
    <m/>
    <s v="GENERAL"/>
    <x v="0"/>
    <x v="0"/>
    <s v="Tinyiko Shibambo"/>
  </r>
  <r>
    <x v="546"/>
    <x v="6"/>
    <x v="0"/>
    <s v="Mishack Muwele"/>
    <s v="General Support"/>
    <s v="ITHALA DEVELOPMENT FINANCE CORPORATION LTD"/>
    <x v="1"/>
    <x v="7"/>
    <x v="0"/>
    <x v="1"/>
    <m/>
    <s v="Links - Tier 1"/>
    <s v="Diego Ally"/>
    <d v="2023-09-17T18:22:14"/>
    <x v="441"/>
    <d v="2023-09-17T18:44:00"/>
    <d v="2023-09-17T20:07:22"/>
    <s v="TES_Link"/>
    <s v="Fibre"/>
    <x v="0"/>
    <s v="TES_Managed Networks"/>
    <s v="Access Service"/>
    <s v="TES_Link"/>
    <x v="6"/>
    <x v="0"/>
    <x v="4"/>
    <x v="0"/>
    <x v="0"/>
    <s v="IRIS Notification: ALARM 1-2ax2yzn-fbr-13 down"/>
    <n v="100.8"/>
    <n v="14.4"/>
    <x v="7"/>
    <m/>
    <m/>
    <s v="GENERAL"/>
    <x v="0"/>
    <x v="0"/>
    <s v="Tinyiko Shibambo"/>
  </r>
  <r>
    <x v="547"/>
    <x v="6"/>
    <x v="0"/>
    <s v="Mishack Muwele"/>
    <s v="General Support"/>
    <s v="ITHALA DEVELOPMENT FINANCE CORPORATION LTD"/>
    <x v="1"/>
    <x v="7"/>
    <x v="0"/>
    <x v="1"/>
    <m/>
    <s v="Links - Tier 1"/>
    <s v="Tony Matlala"/>
    <d v="2023-09-17T20:24:10"/>
    <x v="442"/>
    <d v="2023-09-17T20:53:34"/>
    <d v="2023-09-17T22:12:00"/>
    <s v="TES_Link"/>
    <s v="Fibre"/>
    <x v="0"/>
    <s v="TES_Managed Networks"/>
    <s v="Access Service"/>
    <s v="TES_Link"/>
    <x v="7"/>
    <x v="0"/>
    <x v="0"/>
    <x v="0"/>
    <x v="0"/>
    <s v="IRIS Notification: CLEAR 1-2ax2yzn-wrl-5vp up"/>
    <n v="100.8"/>
    <n v="28.8"/>
    <x v="7"/>
    <m/>
    <m/>
    <s v="GENERAL"/>
    <x v="0"/>
    <x v="0"/>
    <s v="Tinyiko Shibambo"/>
  </r>
  <r>
    <x v="548"/>
    <x v="6"/>
    <x v="0"/>
    <s v="Mishack Muwele"/>
    <s v="General Support"/>
    <s v="ITHALA DEVELOPMENT FINANCE CORPORATION LTD"/>
    <x v="1"/>
    <x v="7"/>
    <x v="0"/>
    <x v="1"/>
    <m/>
    <s v="Links - Tier 1"/>
    <s v="Tony Matlala"/>
    <d v="2023-09-17T20:24:15"/>
    <x v="442"/>
    <d v="2023-09-17T20:53:32"/>
    <d v="2023-09-17T22:11:58"/>
    <s v="TES_Link"/>
    <s v="Fibre"/>
    <x v="0"/>
    <s v="TES_Managed Networks"/>
    <s v="Access Service"/>
    <s v="TES_Link"/>
    <x v="7"/>
    <x v="0"/>
    <x v="0"/>
    <x v="0"/>
    <x v="0"/>
    <s v="IRIS Notification: CLEAR 1-2ax2yzn-fbr-13 up"/>
    <n v="100.8"/>
    <n v="28.8"/>
    <x v="7"/>
    <m/>
    <m/>
    <s v="GENERAL"/>
    <x v="0"/>
    <x v="0"/>
    <s v="Tinyiko Shibambo"/>
  </r>
  <r>
    <x v="549"/>
    <x v="3"/>
    <x v="0"/>
    <s v="Itumeleng Sefora"/>
    <s v="General Support"/>
    <s v="ITHALA DEVELOPMENT FINANCE CORPORATION LTD"/>
    <x v="68"/>
    <x v="7"/>
    <x v="0"/>
    <x v="3"/>
    <m/>
    <s v="Links - Tier 1"/>
    <s v="Tlhalefang Phake"/>
    <d v="2023-09-21T11:03:14"/>
    <x v="443"/>
    <d v="2023-09-26T14:06:48"/>
    <d v="2023-09-26T14:06:59"/>
    <s v="TES_Link"/>
    <s v="Microwave PTP"/>
    <x v="0"/>
    <s v="TES_Managed Networks"/>
    <s v="Access Service"/>
    <s v="TES_Link"/>
    <x v="3"/>
    <x v="0"/>
    <x v="0"/>
    <x v="0"/>
    <x v="0"/>
    <s v="Client cant break out"/>
    <n v="7387.2"/>
    <n v="7387.2"/>
    <x v="164"/>
    <s v="NWG TES"/>
    <s v="MTN BUSINESS"/>
    <s v="GENERAL"/>
    <x v="0"/>
    <x v="0"/>
    <s v="Tinyiko Shibambo"/>
  </r>
  <r>
    <x v="550"/>
    <x v="3"/>
    <x v="0"/>
    <s v="Kagiso Moeng"/>
    <s v="General Support"/>
    <s v="ITHALA DEVELOPMENT FINANCE CORPORATION LTD"/>
    <x v="69"/>
    <x v="7"/>
    <x v="0"/>
    <x v="4"/>
    <s v="REQ000004482722"/>
    <s v="Links - Tier 1"/>
    <s v="Paul De Klerk"/>
    <d v="2023-09-20T10:20:58"/>
    <x v="444"/>
    <d v="2023-09-21T09:42:35"/>
    <d v="2023-09-21T09:42:49"/>
    <s v="TES_Link"/>
    <s v="Microwave PTP"/>
    <x v="0"/>
    <s v="TES_Managed Networks"/>
    <s v="Access Service"/>
    <s v="TES_Link"/>
    <x v="7"/>
    <x v="0"/>
    <x v="0"/>
    <x v="0"/>
    <x v="0"/>
    <s v="Meraki Spare Device"/>
    <n v="1396.8"/>
    <n v="1396.8"/>
    <x v="178"/>
    <s v="NWG TES"/>
    <s v="MTN BUSINESS"/>
    <s v="GENERAL"/>
    <x v="1"/>
    <x v="0"/>
    <s v="Tinyiko Shibambo"/>
  </r>
  <r>
    <x v="551"/>
    <x v="3"/>
    <x v="0"/>
    <s v="Kagiso Moeng"/>
    <s v="General Support"/>
    <s v="ITHALA DEVELOPMENT FINANCE CORPORATION LTD"/>
    <x v="1"/>
    <x v="7"/>
    <x v="0"/>
    <x v="1"/>
    <m/>
    <s v="Links - Tier 1"/>
    <s v="Paul De Klerk"/>
    <d v="2023-09-20T10:16:55"/>
    <x v="445"/>
    <d v="2023-09-20T10:48:50"/>
    <d v="2023-09-20T10:48:56"/>
    <s v="TES_Link"/>
    <s v="Network"/>
    <x v="0"/>
    <s v="TES_Managed Networks"/>
    <s v="Access Service"/>
    <s v="TES_Link"/>
    <x v="23"/>
    <x v="1"/>
    <x v="2"/>
    <x v="0"/>
    <x v="0"/>
    <s v="IRIS Notification: ALARM VLAN 3976 1-2ax2yzn-wrl-4vs down"/>
    <n v="28.8"/>
    <n v="28.8"/>
    <x v="6"/>
    <m/>
    <m/>
    <s v="GENERAL"/>
    <x v="0"/>
    <x v="0"/>
    <s v="Tinyiko Shibambo"/>
  </r>
  <r>
    <x v="552"/>
    <x v="5"/>
    <x v="0"/>
    <s v="Un Assigned"/>
    <s v="General Support"/>
    <s v="ITHALA DEVELOPMENT FINANCE CORPORATION LTD"/>
    <x v="1"/>
    <x v="7"/>
    <x v="0"/>
    <x v="1"/>
    <m/>
    <s v="Links - Tier 1"/>
    <s v="Un Assigned"/>
    <d v="2023-09-21T01:43:43"/>
    <x v="446"/>
    <d v="2023-09-21T03:28:15"/>
    <d v="2023-09-21T03:28:15"/>
    <s v="TES_Link"/>
    <s v="Network"/>
    <x v="0"/>
    <m/>
    <m/>
    <s v="TES_Link"/>
    <x v="23"/>
    <x v="1"/>
    <x v="2"/>
    <x v="3"/>
    <x v="0"/>
    <s v="IRIS Notification: ALARM 1-2ax2yzn-wrl-5 down"/>
    <n v="100.8"/>
    <n v="100.8"/>
    <x v="7"/>
    <m/>
    <m/>
    <s v="GENERAL"/>
    <x v="0"/>
    <x v="0"/>
    <s v="Tinyiko Shibambo"/>
  </r>
  <r>
    <x v="553"/>
    <x v="5"/>
    <x v="0"/>
    <s v="Un Assigned"/>
    <s v="General Support"/>
    <s v="ITHALA DEVELOPMENT FINANCE CORPORATION LTD"/>
    <x v="1"/>
    <x v="7"/>
    <x v="0"/>
    <x v="1"/>
    <m/>
    <s v="Links - Tier 1"/>
    <s v="Un Assigned"/>
    <d v="2023-09-21T01:43:52"/>
    <x v="446"/>
    <d v="2023-09-21T03:28:11"/>
    <d v="2023-09-21T03:28:11"/>
    <s v="TES_Link"/>
    <s v="Network"/>
    <x v="0"/>
    <m/>
    <m/>
    <s v="TES_Link"/>
    <x v="23"/>
    <x v="1"/>
    <x v="2"/>
    <x v="3"/>
    <x v="0"/>
    <s v="IRIS Notification: ALARM 1-2ax2yzn-wrl-6vp down"/>
    <n v="100.8"/>
    <n v="100.8"/>
    <x v="7"/>
    <m/>
    <m/>
    <s v="GENERAL"/>
    <x v="0"/>
    <x v="0"/>
    <s v="Tinyiko Shibambo"/>
  </r>
  <r>
    <x v="554"/>
    <x v="3"/>
    <x v="0"/>
    <s v="Un Assigned"/>
    <s v="General Support"/>
    <s v="ITHALA DEVELOPMENT FINANCE CORPORATION LTD"/>
    <x v="1"/>
    <x v="7"/>
    <x v="0"/>
    <x v="1"/>
    <m/>
    <s v="Links - Tier 1"/>
    <s v="Un Assigned"/>
    <d v="2023-09-21T01:43:56"/>
    <x v="446"/>
    <d v="2023-09-21T03:28:08"/>
    <d v="2023-09-21T03:28:08"/>
    <s v="TES_Link"/>
    <s v="Network"/>
    <x v="0"/>
    <s v="TES_Managed Networks"/>
    <s v="Access Service"/>
    <s v="TES_Link"/>
    <x v="23"/>
    <x v="1"/>
    <x v="2"/>
    <x v="0"/>
    <x v="0"/>
    <s v="IRIS Notification: ALARM VLAN 3976 1-2ax2yzn-wrl-4vs down"/>
    <n v="100.8"/>
    <n v="100.8"/>
    <x v="7"/>
    <m/>
    <m/>
    <s v="GENERAL"/>
    <x v="0"/>
    <x v="0"/>
    <s v="Tinyiko Shibambo"/>
  </r>
  <r>
    <x v="555"/>
    <x v="1"/>
    <x v="0"/>
    <s v="Un Assigned"/>
    <s v="General Support"/>
    <s v="ITHALA DEVELOPMENT FINANCE CORPORATION LTD"/>
    <x v="1"/>
    <x v="7"/>
    <x v="0"/>
    <x v="1"/>
    <m/>
    <s v="Links - Tier 1"/>
    <s v="Un Assigned"/>
    <d v="2023-09-21T01:44:00"/>
    <x v="446"/>
    <d v="2023-09-21T03:28:06"/>
    <d v="2023-09-21T03:28:06"/>
    <s v="TES_Link"/>
    <s v="Network"/>
    <x v="0"/>
    <m/>
    <m/>
    <s v="TES_Link"/>
    <x v="23"/>
    <x v="1"/>
    <x v="2"/>
    <x v="3"/>
    <x v="0"/>
    <s v="IRIS Notification: ALARM 1-2ax2yzn-wrl-8 down"/>
    <n v="100.8"/>
    <n v="100.8"/>
    <x v="7"/>
    <m/>
    <m/>
    <s v="GENERAL"/>
    <x v="0"/>
    <x v="0"/>
    <s v="Tinyiko Shibambo"/>
  </r>
  <r>
    <x v="556"/>
    <x v="5"/>
    <x v="0"/>
    <s v="Un Assigned"/>
    <s v="General Support"/>
    <s v="ITHALA DEVELOPMENT FINANCE CORPORATION LTD"/>
    <x v="1"/>
    <x v="7"/>
    <x v="0"/>
    <x v="1"/>
    <m/>
    <s v="Links - Tier 1"/>
    <s v="Un Assigned"/>
    <d v="2023-09-21T01:44:07"/>
    <x v="446"/>
    <d v="2023-09-21T03:28:04"/>
    <d v="2023-09-21T03:28:04"/>
    <s v="TES_Link"/>
    <s v="Network"/>
    <x v="0"/>
    <m/>
    <m/>
    <s v="TES_Link"/>
    <x v="23"/>
    <x v="1"/>
    <x v="2"/>
    <x v="3"/>
    <x v="0"/>
    <s v="IRIS Notification: ALARM 1-2ax2yzn-wrl-6vs down"/>
    <n v="100.8"/>
    <n v="100.8"/>
    <x v="7"/>
    <m/>
    <m/>
    <s v="GENERAL"/>
    <x v="0"/>
    <x v="0"/>
    <s v="Tinyiko Shibambo"/>
  </r>
  <r>
    <x v="557"/>
    <x v="3"/>
    <x v="0"/>
    <s v="Un Assigned"/>
    <s v="General Support"/>
    <s v="ITHALA DEVELOPMENT FINANCE CORPORATION LTD"/>
    <x v="1"/>
    <x v="7"/>
    <x v="0"/>
    <x v="1"/>
    <m/>
    <s v="Links - Tier 1"/>
    <s v="Un Assigned"/>
    <d v="2023-09-21T01:44:15"/>
    <x v="447"/>
    <d v="2023-09-21T03:28:02"/>
    <d v="2023-09-21T03:28:02"/>
    <s v="TES_Link"/>
    <s v="Network"/>
    <x v="0"/>
    <m/>
    <m/>
    <s v="TES_Link"/>
    <x v="23"/>
    <x v="1"/>
    <x v="2"/>
    <x v="3"/>
    <x v="0"/>
    <s v="IRIS Notification: ALARM 12ax2yzn-wrl-7 down"/>
    <n v="100.8"/>
    <n v="100.8"/>
    <x v="7"/>
    <m/>
    <m/>
    <s v="GENERAL"/>
    <x v="0"/>
    <x v="0"/>
    <s v="Tinyiko Shibambo"/>
  </r>
  <r>
    <x v="558"/>
    <x v="5"/>
    <x v="0"/>
    <s v="Un Assigned"/>
    <s v="General Support"/>
    <s v="ITHALA DEVELOPMENT FINANCE CORPORATION LTD"/>
    <x v="1"/>
    <x v="7"/>
    <x v="0"/>
    <x v="1"/>
    <m/>
    <s v="Links - Tier 1"/>
    <s v="Un Assigned"/>
    <d v="2023-09-21T01:44:03"/>
    <x v="446"/>
    <d v="2023-09-21T03:27:59"/>
    <d v="2023-09-21T03:27:59"/>
    <s v="TES_Link"/>
    <s v="Network"/>
    <x v="0"/>
    <m/>
    <m/>
    <s v="TES_Link"/>
    <x v="23"/>
    <x v="1"/>
    <x v="2"/>
    <x v="3"/>
    <x v="0"/>
    <s v="IRIS Notification: ALARM 1-2ax2yzn-wrl-6 down"/>
    <n v="100.8"/>
    <n v="100.8"/>
    <x v="7"/>
    <m/>
    <m/>
    <s v="GENERAL"/>
    <x v="0"/>
    <x v="0"/>
    <s v="Tinyiko Shibambo"/>
  </r>
  <r>
    <x v="559"/>
    <x v="3"/>
    <x v="0"/>
    <s v="Un Assigned"/>
    <s v="General Support"/>
    <s v="ITHALA DEVELOPMENT FINANCE CORPORATION LTD"/>
    <x v="1"/>
    <x v="7"/>
    <x v="0"/>
    <x v="1"/>
    <m/>
    <s v="Links - Tier 1"/>
    <s v="Un Assigned"/>
    <d v="2023-09-21T01:44:11"/>
    <x v="446"/>
    <d v="2023-09-21T03:27:57"/>
    <d v="2023-09-21T03:27:57"/>
    <s v="TES_Link"/>
    <s v="Network"/>
    <x v="0"/>
    <m/>
    <m/>
    <s v="TES_Link"/>
    <x v="23"/>
    <x v="1"/>
    <x v="2"/>
    <x v="3"/>
    <x v="0"/>
    <s v="IRIS Notification: ALARM 12ax2yzn-fbr-4vp down"/>
    <n v="100.8"/>
    <n v="100.8"/>
    <x v="7"/>
    <m/>
    <m/>
    <s v="GENERAL"/>
    <x v="0"/>
    <x v="0"/>
    <s v="Tinyiko Shibambo"/>
  </r>
  <r>
    <x v="560"/>
    <x v="5"/>
    <x v="0"/>
    <s v="Mishack Muwele"/>
    <s v="General Support"/>
    <s v="ITHALA DEVELOPMENT FINANCE CORPORATION LTD"/>
    <x v="1"/>
    <x v="7"/>
    <x v="0"/>
    <x v="1"/>
    <m/>
    <s v="Links - Tier 1"/>
    <s v="Ntombi Mahasela"/>
    <d v="2023-09-21T04:06:33"/>
    <x v="448"/>
    <d v="2023-09-21T04:41:52"/>
    <d v="2023-09-21T05:11:14"/>
    <s v="TES_Link"/>
    <s v="Microwave"/>
    <x v="0"/>
    <s v="TES_Managed Networks"/>
    <s v="Access Service"/>
    <s v="TES_Link"/>
    <x v="6"/>
    <x v="0"/>
    <x v="4"/>
    <x v="0"/>
    <x v="0"/>
    <s v="IRIS Notification: ALARM Ithala-IDFC-Ezakheni-Industrial-Estate-E14617 down"/>
    <n v="57.6"/>
    <n v="28.8"/>
    <x v="7"/>
    <m/>
    <m/>
    <s v="GENERAL"/>
    <x v="0"/>
    <x v="0"/>
    <s v="Tinyiko Shibambo"/>
  </r>
  <r>
    <x v="561"/>
    <x v="3"/>
    <x v="0"/>
    <s v="Mishack Muwele"/>
    <s v="General Support"/>
    <s v="ITHALA DEVELOPMENT FINANCE CORPORATION LTD"/>
    <x v="1"/>
    <x v="7"/>
    <x v="0"/>
    <x v="1"/>
    <m/>
    <s v="Links - Tier 1"/>
    <s v="Ntombi Mahasela"/>
    <d v="2023-09-21T04:06:37"/>
    <x v="448"/>
    <d v="2023-09-21T04:41:49"/>
    <d v="2023-09-21T05:11:12"/>
    <s v="TES_Link"/>
    <s v="Microwave"/>
    <x v="0"/>
    <s v="TES_Managed Networks"/>
    <s v="Access Service"/>
    <s v="TES_Link"/>
    <x v="6"/>
    <x v="0"/>
    <x v="4"/>
    <x v="0"/>
    <x v="0"/>
    <s v="IRIS Notification: ALARM 12ax2yzn-fbr-4vp down"/>
    <n v="57.6"/>
    <n v="28.8"/>
    <x v="7"/>
    <m/>
    <m/>
    <s v="GENERAL"/>
    <x v="0"/>
    <x v="0"/>
    <s v="Tinyiko Shibambo"/>
  </r>
  <r>
    <x v="562"/>
    <x v="6"/>
    <x v="0"/>
    <s v="Fatima Umandi"/>
    <s v="General Support"/>
    <s v="ITHALA DEVELOPMENT FINANCE CORPORATION LTD"/>
    <x v="1"/>
    <x v="7"/>
    <x v="0"/>
    <x v="1"/>
    <m/>
    <s v="Links - Tier 1"/>
    <s v="Rirhandzu Baloyi"/>
    <d v="2023-09-21T20:16:04"/>
    <x v="449"/>
    <d v="2023-09-21T20:45:37"/>
    <d v="2023-09-21T20:46:19"/>
    <s v="TES_Link"/>
    <s v="Microwave"/>
    <x v="0"/>
    <s v="TES_Managed Networks"/>
    <s v="Managed Service"/>
    <s v="TES_Link"/>
    <x v="6"/>
    <x v="0"/>
    <x v="4"/>
    <x v="1"/>
    <x v="0"/>
    <s v="IRIS Notification: CLEAR 1-2ax2yzn-wrl-5vp up"/>
    <n v="28.8"/>
    <n v="28.8"/>
    <x v="7"/>
    <m/>
    <m/>
    <s v="GENERAL"/>
    <x v="0"/>
    <x v="0"/>
    <s v="Tinyiko Shibambo"/>
  </r>
  <r>
    <x v="563"/>
    <x v="4"/>
    <x v="0"/>
    <s v="Un Assigned"/>
    <s v="General Support"/>
    <s v="ITHALA DEVELOPMENT FINANCE CORPORATION LTD"/>
    <x v="1"/>
    <x v="7"/>
    <x v="0"/>
    <x v="1"/>
    <m/>
    <s v="Links - Tier 1"/>
    <s v="Tony Matlala"/>
    <d v="2023-09-24T08:38:07"/>
    <x v="450"/>
    <d v="2023-09-24T09:04:10"/>
    <d v="2023-09-24T09:04:10"/>
    <s v="TES_Link"/>
    <s v="Microwave PTP"/>
    <x v="0"/>
    <m/>
    <m/>
    <s v="TES_Link"/>
    <x v="7"/>
    <x v="0"/>
    <x v="0"/>
    <x v="3"/>
    <x v="0"/>
    <s v="IRIS Notification: ALARM 1-2ax2yzn-wrl-1vp down"/>
    <n v="28.8"/>
    <n v="28.8"/>
    <x v="7"/>
    <m/>
    <m/>
    <s v="GENERAL"/>
    <x v="3"/>
    <x v="0"/>
    <s v="Tinyiko Shibambo"/>
  </r>
  <r>
    <x v="564"/>
    <x v="4"/>
    <x v="0"/>
    <s v="Un Assigned"/>
    <s v="General Support"/>
    <s v="ITHALA DEVELOPMENT FINANCE CORPORATION LTD"/>
    <x v="1"/>
    <x v="7"/>
    <x v="0"/>
    <x v="1"/>
    <m/>
    <s v="Links - Tier 1"/>
    <s v="Tony Matlala"/>
    <d v="2023-09-24T08:38:11"/>
    <x v="450"/>
    <d v="2023-09-24T09:03:20"/>
    <d v="2023-09-24T09:03:20"/>
    <s v="TES_Link"/>
    <s v="Microwave PTP"/>
    <x v="0"/>
    <s v="TES_Managed Networks"/>
    <s v="Access Service"/>
    <s v="TES_Link"/>
    <x v="7"/>
    <x v="0"/>
    <x v="0"/>
    <x v="0"/>
    <x v="0"/>
    <s v="IRIS Notification: ALARM 1-2ax2yzn-fbr-1 down"/>
    <n v="28.8"/>
    <n v="28.8"/>
    <x v="7"/>
    <m/>
    <m/>
    <s v="GENERAL"/>
    <x v="3"/>
    <x v="0"/>
    <s v="Tinyiko Shibambo"/>
  </r>
  <r>
    <x v="565"/>
    <x v="3"/>
    <x v="0"/>
    <s v="Anele Tyumbu"/>
    <s v="General Support"/>
    <s v="ITHALA DEVELOPMENT FINANCE CORPORATION LTD"/>
    <x v="1"/>
    <x v="7"/>
    <x v="0"/>
    <x v="1"/>
    <m/>
    <s v="Links - Tier 1"/>
    <s v="Tony Matlala"/>
    <d v="2023-09-24T09:51:26"/>
    <x v="451"/>
    <d v="2023-09-24T12:35:10"/>
    <d v="2023-09-24T12:35:10"/>
    <s v="TES_Link"/>
    <s v="Fibre"/>
    <x v="0"/>
    <s v="TES_Managed Networks"/>
    <s v="Access Service"/>
    <s v="TES_Link"/>
    <x v="7"/>
    <x v="0"/>
    <x v="0"/>
    <x v="0"/>
    <x v="0"/>
    <s v="IRIS Notification: ALARM VLAN 3976 1-2ax2yzn-wrl-4vs down"/>
    <n v="158.4"/>
    <n v="158.4"/>
    <x v="7"/>
    <m/>
    <m/>
    <s v="GENERAL"/>
    <x v="3"/>
    <x v="0"/>
    <s v="Tinyiko Shibambo"/>
  </r>
  <r>
    <x v="566"/>
    <x v="2"/>
    <x v="0"/>
    <s v="Un Assigned"/>
    <s v="General Support"/>
    <s v="ITHALA DEVELOPMENT FINANCE CORPORATION LTD"/>
    <x v="1"/>
    <x v="7"/>
    <x v="0"/>
    <x v="1"/>
    <m/>
    <s v="Links - Tier 1"/>
    <s v="Tony Matlala"/>
    <d v="2023-09-25T15:49:01"/>
    <x v="452"/>
    <d v="2023-09-25T16:31:10"/>
    <d v="2023-09-25T16:31:10"/>
    <s v="TES_Link"/>
    <s v="Fibre"/>
    <x v="0"/>
    <m/>
    <m/>
    <s v="TES_Link"/>
    <x v="7"/>
    <x v="0"/>
    <x v="0"/>
    <x v="3"/>
    <x v="0"/>
    <s v="IRIS Notification: ALARM 1-2ax2yzn-wrl-11 down"/>
    <n v="43.2"/>
    <n v="43.2"/>
    <x v="7"/>
    <m/>
    <m/>
    <s v="GENERAL"/>
    <x v="3"/>
    <x v="0"/>
    <s v="Tinyiko Shibambo"/>
  </r>
  <r>
    <x v="567"/>
    <x v="0"/>
    <x v="0"/>
    <s v="Mishack Muwele"/>
    <s v="General Support"/>
    <s v="ITHALA DEVELOPMENT FINANCE CORPORATION LTD"/>
    <x v="1"/>
    <x v="7"/>
    <x v="0"/>
    <x v="1"/>
    <m/>
    <s v="Links - Tier 1"/>
    <s v="Tony Matlala"/>
    <d v="2023-09-25T16:23:24"/>
    <x v="453"/>
    <d v="2023-09-25T16:30:57"/>
    <d v="2023-09-25T16:30:57"/>
    <s v="TES_Link"/>
    <s v="Fibre"/>
    <x v="0"/>
    <s v="TES_Managed Networks"/>
    <s v="Access Service"/>
    <s v="TES_Link"/>
    <x v="7"/>
    <x v="0"/>
    <x v="0"/>
    <x v="0"/>
    <x v="0"/>
    <s v="IRIS Notification: ALARM 1-2ax2yzn-wrl-9vp down"/>
    <n v="0"/>
    <n v="0"/>
    <x v="7"/>
    <m/>
    <m/>
    <s v="GENERAL"/>
    <x v="0"/>
    <x v="0"/>
    <s v="Tinyiko Shibambo"/>
  </r>
  <r>
    <x v="568"/>
    <x v="0"/>
    <x v="0"/>
    <s v="Mishack Muwele"/>
    <s v="General Support"/>
    <s v="ITHALA DEVELOPMENT FINANCE CORPORATION LTD"/>
    <x v="1"/>
    <x v="7"/>
    <x v="0"/>
    <x v="1"/>
    <m/>
    <s v="Links - Tier 1"/>
    <s v="Tony Matlala"/>
    <d v="2023-09-25T16:23:28"/>
    <x v="453"/>
    <d v="2023-09-25T16:30:54"/>
    <d v="2023-09-25T16:30:54"/>
    <s v="TES_Link"/>
    <s v="Fibre"/>
    <x v="0"/>
    <s v="TES_Managed Networks"/>
    <s v="Access Service"/>
    <s v="TES_Link"/>
    <x v="7"/>
    <x v="0"/>
    <x v="0"/>
    <x v="0"/>
    <x v="0"/>
    <s v="IRIS Notification: ALARM 1-2ax2yzn-wrl-9 down"/>
    <n v="0"/>
    <n v="0"/>
    <x v="7"/>
    <m/>
    <m/>
    <s v="GENERAL"/>
    <x v="0"/>
    <x v="0"/>
    <s v="Tinyiko Shibambo"/>
  </r>
  <r>
    <x v="569"/>
    <x v="2"/>
    <x v="0"/>
    <s v="Mishack Muwele"/>
    <s v="General Support"/>
    <s v="ITHALA DEVELOPMENT FINANCE CORPORATION LTD"/>
    <x v="1"/>
    <x v="7"/>
    <x v="0"/>
    <x v="1"/>
    <m/>
    <s v="Links - Tier 1"/>
    <s v="Clifford De Vries"/>
    <d v="2023-09-25T17:13:28"/>
    <x v="454"/>
    <d v="2023-09-25T17:42:52"/>
    <d v="2023-09-25T17:42:52"/>
    <s v="TES_Link"/>
    <s v="Network"/>
    <x v="0"/>
    <s v="TES_Managed Networks"/>
    <s v="Access Service"/>
    <s v="TES_Link"/>
    <x v="7"/>
    <x v="0"/>
    <x v="0"/>
    <x v="0"/>
    <x v="0"/>
    <s v="IRIS Notification: CLEAR 1-2ax2yzn-wrl-11 up"/>
    <n v="28.8"/>
    <n v="28.8"/>
    <x v="7"/>
    <m/>
    <m/>
    <s v="GENERAL"/>
    <x v="0"/>
    <x v="0"/>
    <s v="Tinyiko Shibambo"/>
  </r>
  <r>
    <x v="570"/>
    <x v="0"/>
    <x v="0"/>
    <s v="Anele Tyumbu"/>
    <s v="General Support"/>
    <s v="ITHALA DEVELOPMENT FINANCE CORPORATION LTD"/>
    <x v="1"/>
    <x v="7"/>
    <x v="0"/>
    <x v="1"/>
    <m/>
    <s v="Links - Tier 1"/>
    <s v="Clifford De Vries"/>
    <d v="2023-09-25T17:13:20"/>
    <x v="454"/>
    <d v="2023-09-25T17:42:49"/>
    <d v="2023-09-25T17:42:49"/>
    <s v="TES_Link"/>
    <s v="Network"/>
    <x v="0"/>
    <s v="TES_Managed Networks"/>
    <s v="Access Service"/>
    <s v="TES_Link"/>
    <x v="7"/>
    <x v="0"/>
    <x v="0"/>
    <x v="0"/>
    <x v="0"/>
    <s v="IRIS Notification: CLEAR 1-2ax2yzn-wrl-9vp up"/>
    <n v="28.8"/>
    <n v="28.8"/>
    <x v="7"/>
    <m/>
    <m/>
    <s v="GENERAL"/>
    <x v="3"/>
    <x v="0"/>
    <s v="Tinyiko Shibambo"/>
  </r>
  <r>
    <x v="571"/>
    <x v="0"/>
    <x v="0"/>
    <s v="Anele Tyumbu"/>
    <s v="General Support"/>
    <s v="ITHALA DEVELOPMENT FINANCE CORPORATION LTD"/>
    <x v="1"/>
    <x v="7"/>
    <x v="0"/>
    <x v="1"/>
    <m/>
    <s v="Links - Tier 1"/>
    <s v="Clifford De Vries"/>
    <d v="2023-09-25T17:13:24"/>
    <x v="454"/>
    <d v="2023-09-25T17:42:47"/>
    <d v="2023-09-25T17:42:47"/>
    <s v="TES_Link"/>
    <s v="Network"/>
    <x v="0"/>
    <s v="TES_Managed Networks"/>
    <s v="Access Service"/>
    <s v="TES_Link"/>
    <x v="7"/>
    <x v="0"/>
    <x v="0"/>
    <x v="0"/>
    <x v="0"/>
    <s v="IRIS Notification: CLEAR 1-2ax2yzn-wrl-9 up"/>
    <n v="28.8"/>
    <n v="28.8"/>
    <x v="7"/>
    <m/>
    <m/>
    <s v="GENERAL"/>
    <x v="0"/>
    <x v="0"/>
    <s v="Tinyiko Shibambo"/>
  </r>
  <r>
    <x v="572"/>
    <x v="1"/>
    <x v="0"/>
    <s v="Letsoba Mantjane"/>
    <s v="General Support"/>
    <s v="ITHALA DEVELOPMENT FINANCE CORPORATION LTD"/>
    <x v="1"/>
    <x v="7"/>
    <x v="0"/>
    <x v="1"/>
    <m/>
    <s v="Links - Tier 1"/>
    <s v="Tsheko Masote"/>
    <d v="2023-09-27T06:37:29"/>
    <x v="455"/>
    <d v="2023-09-27T06:55:57"/>
    <d v="2023-09-27T06:56:22"/>
    <s v="TES_Link"/>
    <s v="Microwave"/>
    <x v="0"/>
    <s v="TES_Managed Networks"/>
    <s v="Access Service"/>
    <s v="TES_Link"/>
    <x v="6"/>
    <x v="0"/>
    <x v="4"/>
    <x v="0"/>
    <x v="0"/>
    <s v="IRIS Notification: ALARM 1-2ax2yzn-wrl-8 down"/>
    <n v="14.4"/>
    <n v="14.4"/>
    <x v="7"/>
    <m/>
    <m/>
    <s v="GENERAL"/>
    <x v="1"/>
    <x v="0"/>
    <s v="Tinyiko Shibambo"/>
  </r>
  <r>
    <x v="573"/>
    <x v="3"/>
    <x v="0"/>
    <s v="Letsoba Mantjane"/>
    <s v="General Support"/>
    <s v="ITHALA DEVELOPMENT FINANCE CORPORATION LTD"/>
    <x v="1"/>
    <x v="7"/>
    <x v="0"/>
    <x v="1"/>
    <m/>
    <s v="Links - Tier 1"/>
    <s v="Tsheko Masote"/>
    <d v="2023-09-27T06:37:33"/>
    <x v="455"/>
    <d v="2023-09-27T06:55:55"/>
    <d v="2023-09-27T06:56:21"/>
    <s v="TES_Link"/>
    <s v="Microwave"/>
    <x v="0"/>
    <s v="TES_Managed Networks"/>
    <s v="Access Service"/>
    <s v="TES_Link"/>
    <x v="6"/>
    <x v="0"/>
    <x v="4"/>
    <x v="0"/>
    <x v="0"/>
    <s v="IRIS Notification: ALARM VLAN 3976 1-2ax2yzn-wrl-4vs down"/>
    <n v="14.4"/>
    <n v="14.4"/>
    <x v="7"/>
    <m/>
    <m/>
    <s v="GENERAL"/>
    <x v="1"/>
    <x v="0"/>
    <s v="Tinyiko Shibambo"/>
  </r>
  <r>
    <x v="574"/>
    <x v="3"/>
    <x v="0"/>
    <s v="Mokhine Moimane"/>
    <s v="General Support"/>
    <s v="ITHALA DEVELOPMENT FINANCE CORPORATION LTD"/>
    <x v="1"/>
    <x v="7"/>
    <x v="0"/>
    <x v="1"/>
    <m/>
    <s v="Links - Tier 1"/>
    <s v="Tony Matlala"/>
    <d v="2023-09-27T10:09:21"/>
    <x v="456"/>
    <d v="2023-09-27T10:32:43"/>
    <d v="2023-09-27T10:32:43"/>
    <s v="TES_Link"/>
    <s v="Fibre"/>
    <x v="0"/>
    <s v="TES_Managed Networks"/>
    <s v="Access Service"/>
    <s v="TES_Link"/>
    <x v="7"/>
    <x v="0"/>
    <x v="0"/>
    <x v="0"/>
    <x v="0"/>
    <s v="IRIS Notification: CLEAR 12ax2yzn-wrl-7 up"/>
    <n v="28.8"/>
    <n v="28.8"/>
    <x v="71"/>
    <m/>
    <m/>
    <s v="GENERAL"/>
    <x v="0"/>
    <x v="0"/>
    <s v="Tinyiko Shibambo"/>
  </r>
  <r>
    <x v="575"/>
    <x v="1"/>
    <x v="0"/>
    <s v="Mokhine Moimane"/>
    <s v="General Support"/>
    <s v="ITHALA DEVELOPMENT FINANCE CORPORATION LTD"/>
    <x v="1"/>
    <x v="7"/>
    <x v="0"/>
    <x v="1"/>
    <m/>
    <s v="Links - Tier 1"/>
    <s v="Tony Matlala"/>
    <d v="2023-09-27T10:10:37"/>
    <x v="457"/>
    <d v="2023-09-27T10:32:40"/>
    <d v="2023-09-27T10:32:40"/>
    <s v="TES_Link"/>
    <s v="Fibre"/>
    <x v="0"/>
    <s v="TES_Managed Networks"/>
    <s v="Access Service"/>
    <s v="TES_Link"/>
    <x v="7"/>
    <x v="0"/>
    <x v="0"/>
    <x v="0"/>
    <x v="0"/>
    <s v="IRIS Notification: CLEAR 1-2ax2yzn-wrl-8 up"/>
    <n v="14.4"/>
    <n v="14.4"/>
    <x v="74"/>
    <m/>
    <m/>
    <s v="GENERAL"/>
    <x v="0"/>
    <x v="0"/>
    <s v="Tinyiko Shibambo"/>
  </r>
  <r>
    <x v="576"/>
    <x v="3"/>
    <x v="0"/>
    <s v="Mokhine Moimane"/>
    <s v="General Support"/>
    <s v="ITHALA DEVELOPMENT FINANCE CORPORATION LTD"/>
    <x v="1"/>
    <x v="7"/>
    <x v="0"/>
    <x v="1"/>
    <m/>
    <s v="Links - Tier 1"/>
    <s v="Tony Matlala"/>
    <d v="2023-09-27T10:12:38"/>
    <x v="458"/>
    <d v="2023-09-27T10:32:38"/>
    <d v="2023-09-27T10:32:38"/>
    <s v="TES_Link"/>
    <s v="Fibre"/>
    <x v="0"/>
    <s v="TES_Managed Networks"/>
    <s v="Access Service"/>
    <s v="TES_Link"/>
    <x v="7"/>
    <x v="0"/>
    <x v="0"/>
    <x v="0"/>
    <x v="0"/>
    <s v="IRIS Notification: CLEAR 12ax2yzn-fbr-4vp up"/>
    <n v="14.4"/>
    <n v="14.4"/>
    <x v="38"/>
    <m/>
    <m/>
    <s v="GENERAL"/>
    <x v="0"/>
    <x v="0"/>
    <s v="Tinyiko Shibambo"/>
  </r>
  <r>
    <x v="577"/>
    <x v="3"/>
    <x v="0"/>
    <s v="Fatima Umandi"/>
    <s v="General Support"/>
    <s v="ITHALA DEVELOPMENT FINANCE CORPORATION LTD"/>
    <x v="1"/>
    <x v="7"/>
    <x v="0"/>
    <x v="4"/>
    <s v="REQ000004502439"/>
    <s v="Links - Tier 1"/>
    <s v="Yolanda Kortjan"/>
    <d v="2023-09-28T14:06:48"/>
    <x v="459"/>
    <d v="2023-10-02T11:01:52"/>
    <d v="2023-10-02T11:02:03"/>
    <s v="TES_Link"/>
    <s v="Microwave PTP"/>
    <x v="0"/>
    <s v="TES_Managed Networks"/>
    <s v="Access Service"/>
    <s v="TES_Link"/>
    <x v="7"/>
    <x v="0"/>
    <x v="0"/>
    <x v="0"/>
    <x v="0"/>
    <s v="Madadeni Voice Secondary down"/>
    <n v="5572.8"/>
    <n v="5572.8"/>
    <x v="179"/>
    <s v="NWG TES"/>
    <s v="MTN BUSINESS"/>
    <s v="GENERAL"/>
    <x v="3"/>
    <x v="0"/>
    <s v="Tinyiko Shibambo"/>
  </r>
  <r>
    <x v="578"/>
    <x v="3"/>
    <x v="0"/>
    <s v="Dineo Machinene"/>
    <s v="General Support"/>
    <s v="ITHALA DEVELOPMENT FINANCE CORPORATION LTD"/>
    <x v="1"/>
    <x v="7"/>
    <x v="0"/>
    <x v="3"/>
    <m/>
    <s v="Links - Tier 1"/>
    <s v="Tsheko Masote"/>
    <d v="2023-09-29T14:49:26"/>
    <x v="460"/>
    <d v="2023-10-01T23:36:59"/>
    <d v="2023-10-01T23:37:07"/>
    <s v="TES_Link"/>
    <s v="Microwave PTP"/>
    <x v="0"/>
    <s v="TES_Managed Networks"/>
    <s v="Access Service"/>
    <s v="TES_Link"/>
    <x v="17"/>
    <x v="0"/>
    <x v="5"/>
    <x v="0"/>
    <x v="0"/>
    <s v="Client cant break out"/>
    <n v="3398.4"/>
    <n v="3398.4"/>
    <x v="106"/>
    <m/>
    <m/>
    <s v="GENERAL"/>
    <x v="0"/>
    <x v="0"/>
    <s v="Tinyiko Shibambo"/>
  </r>
  <r>
    <x v="579"/>
    <x v="1"/>
    <x v="0"/>
    <s v="Mishack Muwele"/>
    <s v="General Support"/>
    <s v="ITHALA DEVELOPMENT FINANCE CORPORATION LTD"/>
    <x v="70"/>
    <x v="7"/>
    <x v="0"/>
    <x v="4"/>
    <s v="REQ000004509263"/>
    <s v="Links - Tier 1"/>
    <s v="Kutlwano Masinga"/>
    <d v="2023-10-02T10:36:26"/>
    <x v="461"/>
    <d v="2023-10-05T11:06:48"/>
    <d v="2023-10-05T11:06:48"/>
    <s v="TES_Link"/>
    <s v="Microwave PTP"/>
    <x v="0"/>
    <s v="TES_Managed Networks"/>
    <s v="Access Service"/>
    <s v="TES_Link"/>
    <x v="17"/>
    <x v="0"/>
    <x v="5"/>
    <x v="0"/>
    <x v="0"/>
    <s v="Layer 2 replication link"/>
    <n v="4348.8"/>
    <n v="4348.8"/>
    <x v="180"/>
    <s v="NWG TES"/>
    <s v="MTN BUSINESS"/>
    <s v="GENERAL"/>
    <x v="3"/>
    <x v="0"/>
    <s v="Tinyiko Shibambo"/>
  </r>
  <r>
    <x v="580"/>
    <x v="3"/>
    <x v="0"/>
    <s v="Letsoba Mantjane"/>
    <s v="General Support"/>
    <s v="ITHALA DEVELOPMENT FINANCE CORPORATION LTD"/>
    <x v="71"/>
    <x v="7"/>
    <x v="0"/>
    <x v="4"/>
    <s v="REQ000004508091"/>
    <s v="Links - Tier 1"/>
    <s v="Tlhalefang Phake"/>
    <d v="2023-10-02T09:01:10"/>
    <x v="462"/>
    <d v="2023-10-11T19:24:43"/>
    <d v="2023-10-11T19:25:31"/>
    <s v="TES_Link"/>
    <s v="Microwave PTP"/>
    <x v="0"/>
    <s v="TES_Managed Networks"/>
    <s v="Access Service"/>
    <s v="TES_Link"/>
    <x v="28"/>
    <x v="1"/>
    <x v="2"/>
    <x v="0"/>
    <x v="1"/>
    <s v="Ithala Madadeni Secondary Voice Link is testing down"/>
    <n v="13579.2"/>
    <n v="13579.2"/>
    <x v="181"/>
    <s v="NWG TES"/>
    <s v="MTN BUSINESS"/>
    <s v="GENERAL"/>
    <x v="0"/>
    <x v="0"/>
    <s v="Tinyiko Shibambo"/>
  </r>
  <r>
    <x v="581"/>
    <x v="6"/>
    <x v="0"/>
    <s v="Rina Makhaga"/>
    <s v="General Support"/>
    <s v="ITHALA DEVELOPMENT FINANCE CORPORATION LTD"/>
    <x v="1"/>
    <x v="7"/>
    <x v="0"/>
    <x v="1"/>
    <m/>
    <s v="Links - Tier 1"/>
    <s v="Allen Kayser"/>
    <d v="2023-10-03T02:15:06"/>
    <x v="463"/>
    <d v="2023-10-03T04:07:18"/>
    <d v="2023-10-03T04:07:43"/>
    <s v="TES_Link"/>
    <s v="Network"/>
    <x v="0"/>
    <s v="TES_Managed Networks"/>
    <s v="Access Service"/>
    <s v="TES_Link"/>
    <x v="3"/>
    <x v="0"/>
    <x v="0"/>
    <x v="0"/>
    <x v="0"/>
    <s v="IRIS Notification: CLEAR 1-2ax2yzn-wrl-5vp up"/>
    <n v="115.2"/>
    <n v="115.2"/>
    <x v="7"/>
    <m/>
    <m/>
    <s v="GENERAL"/>
    <x v="1"/>
    <x v="0"/>
    <s v="Tinyiko Shibambo"/>
  </r>
  <r>
    <x v="582"/>
    <x v="4"/>
    <x v="0"/>
    <s v="Dineo Machinene"/>
    <s v="General Support"/>
    <s v="ITHALA DEVELOPMENT FINANCE CORPORATION LTD"/>
    <x v="72"/>
    <x v="7"/>
    <x v="1"/>
    <x v="4"/>
    <s v="REQ000004522516"/>
    <s v="Links - Tier 1"/>
    <s v="Mothusi Botshelo"/>
    <d v="2023-10-06T07:58:20"/>
    <x v="464"/>
    <d v="2023-10-12T16:56:09"/>
    <d v="2023-10-12T16:56:09"/>
    <s v="TES_Link"/>
    <s v="Microwave PTP"/>
    <x v="0"/>
    <s v="TES_Managed Networks"/>
    <s v="Access Service"/>
    <s v="TES_Link"/>
    <x v="7"/>
    <x v="0"/>
    <x v="0"/>
    <x v="0"/>
    <x v="0"/>
    <s v="Ithala IDFC Voice Secondary"/>
    <n v="9172.7999999999993"/>
    <n v="9172.7999999999993"/>
    <x v="182"/>
    <s v="NWG TES"/>
    <s v="MTN BUSINESS"/>
    <s v="GENERAL"/>
    <x v="0"/>
    <x v="0"/>
    <s v="Tinyiko Shibambo"/>
  </r>
  <r>
    <x v="583"/>
    <x v="1"/>
    <x v="0"/>
    <s v="Mishack Muwele"/>
    <s v="General Support"/>
    <s v="ITHALA DEVELOPMENT FINANCE CORPORATION LTD"/>
    <x v="1"/>
    <x v="7"/>
    <x v="1"/>
    <x v="4"/>
    <s v="REQ000004519175"/>
    <s v="Links - Tier 1"/>
    <s v="Kenneth Mdlalose"/>
    <d v="2023-10-05T08:45:47"/>
    <x v="465"/>
    <d v="2023-10-05T08:58:17"/>
    <d v="2023-10-05T08:58:17"/>
    <s v="TES_Link"/>
    <s v="Microwave PTP"/>
    <x v="0"/>
    <s v="TES_Managed Networks"/>
    <s v="Access Service"/>
    <m/>
    <x v="8"/>
    <x v="1"/>
    <x v="2"/>
    <x v="0"/>
    <x v="0"/>
    <s v="Powercentre is down"/>
    <n v="14.4"/>
    <n v="14.4"/>
    <x v="25"/>
    <m/>
    <m/>
    <s v="GENERAL"/>
    <x v="3"/>
    <x v="0"/>
    <s v="Tinyiko Shibambo"/>
  </r>
  <r>
    <x v="584"/>
    <x v="3"/>
    <x v="0"/>
    <m/>
    <s v="General Support"/>
    <s v="ITHALA DEVELOPMENT FINANCE CORPORATION LTD"/>
    <x v="1"/>
    <x v="7"/>
    <x v="0"/>
    <x v="3"/>
    <m/>
    <s v="Links - Tier 1"/>
    <s v="Paul De Klerk"/>
    <d v="2023-10-02T20:57:20"/>
    <x v="466"/>
    <d v="2023-10-02T21:33:54"/>
    <d v="2023-10-02T21:33:54"/>
    <s v="TES_Link"/>
    <s v="Microwave PTP"/>
    <x v="0"/>
    <s v="TES_Managed Networks"/>
    <s v="Access Service"/>
    <s v="Duplicate Ticket"/>
    <x v="1"/>
    <x v="1"/>
    <x v="1"/>
    <x v="0"/>
    <x v="0"/>
    <s v="Madadeni Voice Secondary down"/>
    <n v="28.8"/>
    <n v="28.8"/>
    <x v="7"/>
    <m/>
    <m/>
    <s v="GENERAL"/>
    <x v="1"/>
    <x v="0"/>
    <s v="Tinyiko Shibambo"/>
  </r>
  <r>
    <x v="585"/>
    <x v="6"/>
    <x v="0"/>
    <s v="Raul Arendse"/>
    <s v="General Support"/>
    <s v="ITHALA DEVELOPMENT FINANCE CORPORATION LTD"/>
    <x v="1"/>
    <x v="7"/>
    <x v="0"/>
    <x v="1"/>
    <m/>
    <s v="Links - Tier 1"/>
    <s v="Paul De Klerk"/>
    <d v="2023-10-04T02:26:55"/>
    <x v="467"/>
    <d v="2023-10-04T03:26:37"/>
    <d v="2023-10-04T03:26:51"/>
    <s v="TES_Link"/>
    <s v="Fibre"/>
    <x v="0"/>
    <s v="TES_Managed Services"/>
    <s v="Managed LAN"/>
    <s v="TES_Link"/>
    <x v="23"/>
    <x v="1"/>
    <x v="2"/>
    <x v="2"/>
    <x v="0"/>
    <s v="IRIS Notification: ALARM 1-2ax2yzn-wrl-5vp down"/>
    <n v="57.6"/>
    <n v="57.6"/>
    <x v="7"/>
    <m/>
    <m/>
    <s v="GENERAL"/>
    <x v="0"/>
    <x v="0"/>
    <s v="Tinyiko Shibambo"/>
  </r>
  <r>
    <x v="586"/>
    <x v="6"/>
    <x v="0"/>
    <s v="Anele Tyumbu"/>
    <s v="General Support"/>
    <s v="ITHALA DEVELOPMENT FINANCE CORPORATION LTD"/>
    <x v="1"/>
    <x v="7"/>
    <x v="0"/>
    <x v="1"/>
    <m/>
    <s v="Links - Tier 1"/>
    <s v="Tony Matlala"/>
    <d v="2023-10-04T04:14:23"/>
    <x v="468"/>
    <d v="2023-10-04T07:26:40"/>
    <d v="2023-10-04T07:26:40"/>
    <s v="TES_Link"/>
    <s v="Fibre"/>
    <x v="0"/>
    <s v="TES_Managed Networks"/>
    <s v="Access Service"/>
    <s v="TES_Link"/>
    <x v="7"/>
    <x v="0"/>
    <x v="0"/>
    <x v="0"/>
    <x v="0"/>
    <s v="IRIS Notification: CLEAR 1-2ax2yzn-wrl-5vp up"/>
    <n v="187.2"/>
    <n v="187.2"/>
    <x v="7"/>
    <m/>
    <m/>
    <s v="GENERAL"/>
    <x v="3"/>
    <x v="0"/>
    <s v="Tinyiko Shibambo"/>
  </r>
  <r>
    <x v="587"/>
    <x v="6"/>
    <x v="0"/>
    <s v="Anele Tyumbu"/>
    <s v="General Support"/>
    <s v="ITHALA DEVELOPMENT FINANCE CORPORATION LTD"/>
    <x v="1"/>
    <x v="7"/>
    <x v="0"/>
    <x v="1"/>
    <m/>
    <s v="Links - Tier 1"/>
    <s v="Tony Matlala"/>
    <d v="2023-10-04T04:14:19"/>
    <x v="469"/>
    <d v="2023-10-04T07:26:43"/>
    <d v="2023-10-04T07:26:43"/>
    <s v="TES_Link"/>
    <s v="Fibre"/>
    <x v="0"/>
    <s v="TES_Managed Networks"/>
    <s v="Access Service"/>
    <s v="TES_Link"/>
    <x v="7"/>
    <x v="0"/>
    <x v="0"/>
    <x v="0"/>
    <x v="0"/>
    <s v="IRIS Notification: CLEAR 1-2ax2yzn-fbr-13 up"/>
    <n v="187.2"/>
    <n v="187.2"/>
    <x v="7"/>
    <m/>
    <m/>
    <s v="GENERAL"/>
    <x v="3"/>
    <x v="0"/>
    <s v="Tinyiko Shibambo"/>
  </r>
  <r>
    <x v="588"/>
    <x v="1"/>
    <x v="0"/>
    <s v="Caiphas Saasa"/>
    <s v="General Support"/>
    <s v="ITHALA DEVELOPMENT FINANCE CORPORATION LTD"/>
    <x v="1"/>
    <x v="7"/>
    <x v="0"/>
    <x v="1"/>
    <m/>
    <s v="Links - Tier 1"/>
    <s v="Paul De Klerk"/>
    <d v="2023-10-04T23:20:33"/>
    <x v="470"/>
    <d v="2023-10-05T00:15:51"/>
    <d v="2023-10-05T00:17:05"/>
    <s v="TES_Link"/>
    <s v="Fibre"/>
    <x v="0"/>
    <s v="TES_Managed Networks"/>
    <s v="Access Service"/>
    <s v="TES_Link"/>
    <x v="23"/>
    <x v="1"/>
    <x v="2"/>
    <x v="0"/>
    <x v="0"/>
    <s v="IRIS Notification: ALARM 1-2ax2yzn-wrl-2vs down"/>
    <n v="57.6"/>
    <n v="57.6"/>
    <x v="7"/>
    <m/>
    <m/>
    <s v="GENERAL"/>
    <x v="0"/>
    <x v="0"/>
    <s v="Tinyiko Shibambo"/>
  </r>
  <r>
    <x v="589"/>
    <x v="4"/>
    <x v="0"/>
    <s v="Anele Tyumbu"/>
    <s v="General Support"/>
    <s v="ITHALA DEVELOPMENT FINANCE CORPORATION LTD"/>
    <x v="1"/>
    <x v="7"/>
    <x v="0"/>
    <x v="1"/>
    <m/>
    <s v="Links - Tier 1"/>
    <s v="Rirhandzu Baloyi"/>
    <d v="2023-10-05T18:14:15"/>
    <x v="471"/>
    <d v="2023-10-05T19:34:24"/>
    <d v="2023-10-05T19:34:57"/>
    <s v="TES_Link"/>
    <s v="Microwave"/>
    <x v="0"/>
    <s v="TES_Managed Networks"/>
    <s v="Managed Service"/>
    <s v="TES_Link"/>
    <x v="6"/>
    <x v="0"/>
    <x v="4"/>
    <x v="1"/>
    <x v="0"/>
    <s v="IRIS Notification: ALARM 1-2ax2yzn-wrl-1vs down"/>
    <n v="86.4"/>
    <n v="72"/>
    <x v="7"/>
    <m/>
    <m/>
    <s v="GENERAL"/>
    <x v="3"/>
    <x v="0"/>
    <s v="Tinyiko Shibambo"/>
  </r>
  <r>
    <x v="590"/>
    <x v="1"/>
    <x v="0"/>
    <s v="Ntokozo Zulu"/>
    <s v="General Support"/>
    <s v="ITHALA DEVELOPMENT FINANCE CORPORATION LTD"/>
    <x v="1"/>
    <x v="7"/>
    <x v="0"/>
    <x v="1"/>
    <m/>
    <s v="Links - Tier 1"/>
    <s v="Tony Matlala"/>
    <d v="2023-10-05T19:55:35"/>
    <x v="472"/>
    <d v="2023-10-05T20:14:51"/>
    <d v="2023-10-05T20:14:51"/>
    <s v="TES_Link"/>
    <s v="Fibre"/>
    <x v="0"/>
    <s v="TES_Managed Networks"/>
    <s v="Access Service"/>
    <s v="TES_Link"/>
    <x v="7"/>
    <x v="0"/>
    <x v="0"/>
    <x v="0"/>
    <x v="0"/>
    <s v="IRIS Notification: CLEAR 12ax2yzn-wrl-3 up"/>
    <n v="14.4"/>
    <n v="14.4"/>
    <x v="7"/>
    <m/>
    <m/>
    <s v="GENERAL"/>
    <x v="3"/>
    <x v="0"/>
    <s v="Tinyiko Shibambo"/>
  </r>
  <r>
    <x v="591"/>
    <x v="1"/>
    <x v="0"/>
    <s v="Ntokozo Zulu"/>
    <s v="General Support"/>
    <s v="ITHALA DEVELOPMENT FINANCE CORPORATION LTD"/>
    <x v="1"/>
    <x v="7"/>
    <x v="0"/>
    <x v="1"/>
    <m/>
    <s v="Links - Tier 1"/>
    <s v="Tony Matlala"/>
    <d v="2023-10-05T19:56:13"/>
    <x v="472"/>
    <d v="2023-10-05T20:14:45"/>
    <d v="2023-10-05T20:14:45"/>
    <s v="TES_Link"/>
    <s v="Fibre"/>
    <x v="0"/>
    <s v="TES_Managed Networks"/>
    <s v="Access Service"/>
    <s v="TES_Link"/>
    <x v="7"/>
    <x v="0"/>
    <x v="0"/>
    <x v="0"/>
    <x v="0"/>
    <s v="IRIS Notification: CLEAR 1-2ax2yzn-wrl-2vp up"/>
    <n v="14.4"/>
    <n v="14.4"/>
    <x v="7"/>
    <m/>
    <m/>
    <s v="GENERAL"/>
    <x v="3"/>
    <x v="0"/>
    <s v="Tinyiko Shibambo"/>
  </r>
  <r>
    <x v="592"/>
    <x v="6"/>
    <x v="0"/>
    <s v="Anele Tyumbu"/>
    <s v="General Support"/>
    <s v="ITHALA DEVELOPMENT FINANCE CORPORATION LTD"/>
    <x v="1"/>
    <x v="7"/>
    <x v="0"/>
    <x v="1"/>
    <m/>
    <s v="Links - Tier 1"/>
    <s v="Tony Matlala"/>
    <d v="2023-10-05T20:09:02"/>
    <x v="473"/>
    <d v="2023-10-05T20:54:19"/>
    <d v="2023-10-05T20:54:19"/>
    <s v="TES_Link"/>
    <s v="Fibre"/>
    <x v="0"/>
    <s v="TES_Managed Networks"/>
    <s v="Access Service"/>
    <s v="TES_Link"/>
    <x v="7"/>
    <x v="0"/>
    <x v="0"/>
    <x v="0"/>
    <x v="0"/>
    <s v="IRIS Notification: CLEAR 1-2ax2yzn-fbr-13 up"/>
    <n v="43.2"/>
    <n v="43.2"/>
    <x v="7"/>
    <m/>
    <m/>
    <s v="GENERAL"/>
    <x v="3"/>
    <x v="0"/>
    <s v="Tinyiko Shibambo"/>
  </r>
  <r>
    <x v="593"/>
    <x v="6"/>
    <x v="0"/>
    <s v="Anele Tyumbu"/>
    <s v="General Support"/>
    <s v="ITHALA DEVELOPMENT FINANCE CORPORATION LTD"/>
    <x v="1"/>
    <x v="7"/>
    <x v="0"/>
    <x v="1"/>
    <m/>
    <s v="Links - Tier 1"/>
    <s v="Tony Matlala"/>
    <d v="2023-10-05T20:14:22"/>
    <x v="474"/>
    <d v="2023-10-05T20:54:17"/>
    <d v="2023-10-05T20:54:17"/>
    <s v="TES_Link"/>
    <s v="Fibre"/>
    <x v="0"/>
    <s v="TES_Managed Networks"/>
    <s v="Access Service"/>
    <s v="TES_Link"/>
    <x v="7"/>
    <x v="0"/>
    <x v="0"/>
    <x v="0"/>
    <x v="0"/>
    <s v="IRIS Notification: CLEAR 1-2ax2yzn-wrl-5vp up"/>
    <n v="43.2"/>
    <n v="43.2"/>
    <x v="7"/>
    <m/>
    <m/>
    <s v="GENERAL"/>
    <x v="3"/>
    <x v="0"/>
    <s v="Tinyiko Shibambo"/>
  </r>
  <r>
    <x v="594"/>
    <x v="6"/>
    <x v="0"/>
    <s v="Un Assigned"/>
    <s v="General Support"/>
    <s v="ITHALA DEVELOPMENT FINANCE CORPORATION LTD"/>
    <x v="1"/>
    <x v="7"/>
    <x v="0"/>
    <x v="1"/>
    <m/>
    <s v="Links - Tier 1"/>
    <s v="Mboniseni Cele"/>
    <d v="2023-10-06T20:33:52"/>
    <x v="475"/>
    <d v="2023-10-08T12:52:33"/>
    <d v="2023-10-08T12:52:56"/>
    <s v="TES_Link"/>
    <s v="Network"/>
    <x v="0"/>
    <s v="TES_Managed Networks"/>
    <s v="Access Service"/>
    <s v="TES_Link"/>
    <x v="3"/>
    <x v="0"/>
    <x v="0"/>
    <x v="0"/>
    <x v="0"/>
    <s v="IRIS Notification: ALARM 1-2ax2yzn-fbr-13 down"/>
    <n v="2419.1999999999998"/>
    <n v="2419.1999999999998"/>
    <x v="7"/>
    <m/>
    <m/>
    <s v="GENERAL"/>
    <x v="3"/>
    <x v="0"/>
    <s v="Tinyiko Shibambo"/>
  </r>
  <r>
    <x v="595"/>
    <x v="6"/>
    <x v="0"/>
    <s v="Un Assigned"/>
    <s v="General Support"/>
    <s v="ITHALA DEVELOPMENT FINANCE CORPORATION LTD"/>
    <x v="1"/>
    <x v="7"/>
    <x v="0"/>
    <x v="1"/>
    <m/>
    <s v="Links - Tier 1"/>
    <s v="Mboniseni Cele"/>
    <d v="2023-10-06T20:33:55"/>
    <x v="475"/>
    <d v="2023-10-08T12:52:31"/>
    <d v="2023-10-08T12:52:55"/>
    <s v="TES_Link"/>
    <s v="Network"/>
    <x v="0"/>
    <m/>
    <m/>
    <s v="TES_Link"/>
    <x v="3"/>
    <x v="0"/>
    <x v="0"/>
    <x v="3"/>
    <x v="0"/>
    <s v="IRIS Notification: ALARM 1-2ax2yzn-wrl-5vp down"/>
    <n v="2419.1999999999998"/>
    <n v="2419.1999999999998"/>
    <x v="7"/>
    <m/>
    <m/>
    <s v="GENERAL"/>
    <x v="3"/>
    <x v="0"/>
    <s v="Tinyiko Shibambo"/>
  </r>
  <r>
    <x v="596"/>
    <x v="0"/>
    <x v="0"/>
    <s v="Mishack Muwele"/>
    <s v="General Support"/>
    <s v="ITHALA DEVELOPMENT FINANCE CORPORATION LTD"/>
    <x v="1"/>
    <x v="7"/>
    <x v="0"/>
    <x v="1"/>
    <m/>
    <s v="Links - Tier 1"/>
    <s v="Clifford De Vries"/>
    <d v="2023-10-06T18:16:36"/>
    <x v="476"/>
    <d v="2023-10-06T20:27:54"/>
    <d v="2023-10-06T20:27:54"/>
    <s v="TES_Link"/>
    <s v="Network"/>
    <x v="0"/>
    <s v="TES_Managed Networks"/>
    <s v="Access Service"/>
    <s v="TES_Link"/>
    <x v="3"/>
    <x v="0"/>
    <x v="0"/>
    <x v="0"/>
    <x v="0"/>
    <s v="IRIS Notification: ALARM 1-2ax2yzn-wrl-9 down"/>
    <n v="129.6"/>
    <n v="129.6"/>
    <x v="7"/>
    <m/>
    <m/>
    <s v="GENERAL"/>
    <x v="1"/>
    <x v="0"/>
    <s v="Tinyiko Shibambo"/>
  </r>
  <r>
    <x v="597"/>
    <x v="2"/>
    <x v="0"/>
    <s v="Un Assigned"/>
    <s v="General Support"/>
    <s v="ITHALA DEVELOPMENT FINANCE CORPORATION LTD"/>
    <x v="1"/>
    <x v="7"/>
    <x v="0"/>
    <x v="1"/>
    <m/>
    <s v="Links - Tier 1"/>
    <s v="Clifford De Vries"/>
    <d v="2023-10-06T18:16:44"/>
    <x v="477"/>
    <d v="2023-10-06T20:27:52"/>
    <d v="2023-10-06T20:27:52"/>
    <s v="TES_Link"/>
    <s v="Network"/>
    <x v="0"/>
    <s v="TES_Managed Networks"/>
    <s v="Access Service"/>
    <s v="TES_Link"/>
    <x v="3"/>
    <x v="0"/>
    <x v="0"/>
    <x v="0"/>
    <x v="0"/>
    <s v="IRIS Notification: ALARM 1-2ax2yzn-wrl-11 down"/>
    <n v="129.6"/>
    <n v="129.6"/>
    <x v="7"/>
    <m/>
    <m/>
    <s v="GENERAL"/>
    <x v="1"/>
    <x v="0"/>
    <s v="Tinyiko Shibambo"/>
  </r>
  <r>
    <x v="598"/>
    <x v="0"/>
    <x v="0"/>
    <s v="Mishack Muwele"/>
    <s v="General Support"/>
    <s v="ITHALA DEVELOPMENT FINANCE CORPORATION LTD"/>
    <x v="1"/>
    <x v="7"/>
    <x v="0"/>
    <x v="1"/>
    <m/>
    <s v="Links - Tier 1"/>
    <s v="Clifford De Vries"/>
    <d v="2023-10-06T18:16:47"/>
    <x v="477"/>
    <d v="2023-10-06T20:27:50"/>
    <d v="2023-10-06T20:27:50"/>
    <s v="TES_Link"/>
    <s v="Network"/>
    <x v="0"/>
    <s v="TES_Managed Networks"/>
    <s v="Access Service"/>
    <s v="TES_Link"/>
    <x v="3"/>
    <x v="0"/>
    <x v="0"/>
    <x v="0"/>
    <x v="0"/>
    <s v="IRIS Notification: ALARM 1-2ax2yzn-wrl-9vp down"/>
    <n v="129.6"/>
    <n v="129.6"/>
    <x v="7"/>
    <m/>
    <m/>
    <s v="GENERAL"/>
    <x v="1"/>
    <x v="0"/>
    <s v="Tinyiko Shibambo"/>
  </r>
  <r>
    <x v="599"/>
    <x v="2"/>
    <x v="0"/>
    <s v="Un Assigned"/>
    <s v="General Support"/>
    <s v="ITHALA DEVELOPMENT FINANCE CORPORATION LTD"/>
    <x v="1"/>
    <x v="7"/>
    <x v="0"/>
    <x v="1"/>
    <m/>
    <s v="Links - Tier 1"/>
    <s v="Allen Kayser"/>
    <d v="2023-10-07T06:03:44"/>
    <x v="478"/>
    <d v="2023-10-07T07:19:25"/>
    <d v="2023-10-07T07:19:50"/>
    <s v="TES_Link"/>
    <s v="Network"/>
    <x v="0"/>
    <m/>
    <m/>
    <s v="TES_Link"/>
    <x v="3"/>
    <x v="0"/>
    <x v="0"/>
    <x v="3"/>
    <x v="0"/>
    <s v="IRIS Notification: ALARM 1-2ax2yzn-wrl-11 down"/>
    <n v="72"/>
    <n v="72"/>
    <x v="7"/>
    <m/>
    <m/>
    <s v="GENERAL"/>
    <x v="0"/>
    <x v="0"/>
    <s v="Tinyiko Shibambo"/>
  </r>
  <r>
    <x v="600"/>
    <x v="6"/>
    <x v="0"/>
    <s v="Un Assigned"/>
    <s v="General Support"/>
    <s v="ITHALA DEVELOPMENT FINANCE CORPORATION LTD"/>
    <x v="1"/>
    <x v="7"/>
    <x v="0"/>
    <x v="1"/>
    <m/>
    <s v="Links - Tier 1"/>
    <s v="Diego Ally"/>
    <d v="2023-10-10T00:23:14"/>
    <x v="479"/>
    <d v="2023-10-10T00:37:01"/>
    <d v="2023-10-10T04:54:22"/>
    <s v="TES_Link"/>
    <s v="Fibre"/>
    <x v="0"/>
    <m/>
    <m/>
    <s v="TES_Link"/>
    <x v="23"/>
    <x v="1"/>
    <x v="2"/>
    <x v="3"/>
    <x v="0"/>
    <s v="IRIS Notification: ALARM 1-2ax2yzn-wrl-5vp down"/>
    <n v="273.60000000000002"/>
    <n v="14.4"/>
    <x v="7"/>
    <m/>
    <m/>
    <s v="GENERAL"/>
    <x v="0"/>
    <x v="0"/>
    <s v="Tinyiko Shibambo"/>
  </r>
  <r>
    <x v="601"/>
    <x v="3"/>
    <x v="0"/>
    <s v="Letsoba Mantjane"/>
    <s v="General Support"/>
    <s v="ITHALA DEVELOPMENT FINANCE CORPORATION LTD"/>
    <x v="73"/>
    <x v="7"/>
    <x v="0"/>
    <x v="4"/>
    <s v="REQ000004538640"/>
    <s v="Links - Tier 1"/>
    <s v="Tlhalefang Phake"/>
    <d v="2023-10-12T08:59:37"/>
    <x v="480"/>
    <d v="2023-10-19T16:05:08"/>
    <d v="2023-10-19T16:07:59"/>
    <s v="TES_Link"/>
    <s v="Microwave PTP"/>
    <x v="0"/>
    <s v="TES_Managed Networks"/>
    <s v="Access Service"/>
    <s v="TES_Link"/>
    <x v="21"/>
    <x v="0"/>
    <x v="6"/>
    <x v="0"/>
    <x v="0"/>
    <s v="Meraki Spare Device"/>
    <n v="10512"/>
    <n v="10512"/>
    <x v="183"/>
    <s v="NWG TES"/>
    <s v="MTN BUSINESS"/>
    <s v="GENERAL"/>
    <x v="0"/>
    <x v="0"/>
    <s v="Tinyiko Shibambo"/>
  </r>
  <r>
    <x v="602"/>
    <x v="4"/>
    <x v="0"/>
    <s v="Mishack Muwele"/>
    <s v="General Support"/>
    <s v="ITHALA DEVELOPMENT FINANCE CORPORATION LTD"/>
    <x v="1"/>
    <x v="84"/>
    <x v="0"/>
    <x v="0"/>
    <m/>
    <s v="Troubleshooting - Tier 2"/>
    <s v="Buhle Mahlaba"/>
    <d v="2023-10-10T10:55:00"/>
    <x v="481"/>
    <d v="2023-10-17T16:22:47"/>
    <d v="2023-10-18T10:44:35"/>
    <s v="TES_Link"/>
    <s v="Microwave PTP"/>
    <x v="0"/>
    <s v="TES_Managed Networks"/>
    <s v="Access Service"/>
    <s v="TES_Service"/>
    <x v="25"/>
    <x v="1"/>
    <x v="2"/>
    <x v="0"/>
    <x v="0"/>
    <s v="Ithala Trade Centre VOICE Secondary is down - E14625"/>
    <n v="11505.6"/>
    <n v="10411.200000000001"/>
    <x v="184"/>
    <m/>
    <m/>
    <s v="GENERAL"/>
    <x v="1"/>
    <x v="0"/>
    <s v="Tinyiko Shibambo"/>
  </r>
  <r>
    <x v="603"/>
    <x v="3"/>
    <x v="0"/>
    <s v="Letsoba Mantjane"/>
    <s v="General Support"/>
    <s v="ITHALA DEVELOPMENT FINANCE CORPORATION LTD"/>
    <x v="1"/>
    <x v="7"/>
    <x v="1"/>
    <x v="1"/>
    <m/>
    <s v="Links - Tier 1"/>
    <s v="Kate Magano"/>
    <d v="2023-10-11T11:37:19"/>
    <x v="482"/>
    <d v="2023-10-11T13:07:29"/>
    <d v="2023-10-11T13:07:29"/>
    <s v="TES_Link"/>
    <s v="Network"/>
    <x v="0"/>
    <s v="TES_Managed Networks"/>
    <s v="Access Service"/>
    <s v="TES_Link"/>
    <x v="23"/>
    <x v="1"/>
    <x v="2"/>
    <x v="0"/>
    <x v="0"/>
    <s v="IRIS Notification: CLEAR VLAN 3976 1-2ax2yzn-wrl-4vs up"/>
    <n v="86.4"/>
    <n v="86.4"/>
    <x v="185"/>
    <m/>
    <m/>
    <s v="GENERAL"/>
    <x v="1"/>
    <x v="0"/>
    <s v="Tinyiko Shibambo"/>
  </r>
  <r>
    <x v="604"/>
    <x v="6"/>
    <x v="0"/>
    <s v="Un Assigned"/>
    <s v="General Support"/>
    <s v="ITHALA DEVELOPMENT FINANCE CORPORATION LTD"/>
    <x v="1"/>
    <x v="7"/>
    <x v="0"/>
    <x v="1"/>
    <m/>
    <s v="Links - Tier 1"/>
    <s v="Paul De Klerk"/>
    <d v="2023-10-12T04:25:35"/>
    <x v="483"/>
    <d v="2023-10-12T05:39:43"/>
    <d v="2023-10-12T05:39:43"/>
    <s v="TES_Link"/>
    <s v="Fibre"/>
    <x v="0"/>
    <m/>
    <m/>
    <s v="TES_Link"/>
    <x v="23"/>
    <x v="1"/>
    <x v="2"/>
    <x v="3"/>
    <x v="0"/>
    <s v="IRIS Notification: ALARM 1-2ax2yzn-wrl-5vp down"/>
    <n v="72"/>
    <n v="72"/>
    <x v="7"/>
    <m/>
    <m/>
    <s v="GENERAL"/>
    <x v="1"/>
    <x v="0"/>
    <s v="Tinyiko Shibambo"/>
  </r>
  <r>
    <x v="605"/>
    <x v="6"/>
    <x v="0"/>
    <s v="Mokhine Moimane"/>
    <s v="General Support"/>
    <s v="ITHALA DEVELOPMENT FINANCE CORPORATION LTD"/>
    <x v="1"/>
    <x v="7"/>
    <x v="0"/>
    <x v="1"/>
    <m/>
    <s v="Links - Tier 1"/>
    <s v="Paul De Klerk"/>
    <d v="2023-10-12T20:08:44"/>
    <x v="484"/>
    <d v="2023-10-12T20:33:24"/>
    <d v="2023-10-12T20:33:39"/>
    <s v="TES_Link"/>
    <s v="Fibre"/>
    <x v="0"/>
    <s v="TES_Managed Networks"/>
    <s v="Access Service"/>
    <s v="TES_Link"/>
    <x v="23"/>
    <x v="1"/>
    <x v="2"/>
    <x v="0"/>
    <x v="0"/>
    <s v="IRIS Notification: CLEAR 1-2ax2yzn-fbr-13 up"/>
    <n v="28.8"/>
    <n v="28.8"/>
    <x v="7"/>
    <m/>
    <m/>
    <s v="GENERAL"/>
    <x v="0"/>
    <x v="0"/>
    <s v="Tinyiko Shibambo"/>
  </r>
  <r>
    <x v="606"/>
    <x v="6"/>
    <x v="0"/>
    <s v="Mokhine Moimane"/>
    <s v="General Support"/>
    <s v="ITHALA DEVELOPMENT FINANCE CORPORATION LTD"/>
    <x v="1"/>
    <x v="7"/>
    <x v="0"/>
    <x v="1"/>
    <m/>
    <s v="Links - Tier 1"/>
    <s v="Paul De Klerk"/>
    <d v="2023-10-12T20:08:48"/>
    <x v="484"/>
    <d v="2023-10-12T20:33:22"/>
    <d v="2023-10-12T20:33:38"/>
    <s v="TES_Link"/>
    <s v="Fibre"/>
    <x v="0"/>
    <s v="TES_Managed Networks"/>
    <s v="Access Service"/>
    <s v="TES_Link"/>
    <x v="23"/>
    <x v="1"/>
    <x v="2"/>
    <x v="0"/>
    <x v="0"/>
    <s v="IRIS Notification: CLEAR 1-2ax2yzn-wrl-5vp up"/>
    <n v="28.8"/>
    <n v="28.8"/>
    <x v="7"/>
    <m/>
    <m/>
    <s v="GENERAL"/>
    <x v="0"/>
    <x v="0"/>
    <s v="Tinyiko Shibambo"/>
  </r>
  <r>
    <x v="607"/>
    <x v="1"/>
    <x v="0"/>
    <s v="Letsoba Mantjane"/>
    <s v="General Support"/>
    <s v="ITHALA DEVELOPMENT FINANCE CORPORATION LTD"/>
    <x v="1"/>
    <x v="85"/>
    <x v="0"/>
    <x v="0"/>
    <m/>
    <s v="Links - Tier 1"/>
    <s v="Tumelo Lekgetho"/>
    <d v="2023-10-13T15:51:16"/>
    <x v="485"/>
    <d v="2023-10-15T23:09:16"/>
    <d v="2023-10-15T23:21:27"/>
    <s v="TES_Link"/>
    <s v="Microwave PTP"/>
    <x v="4"/>
    <s v="TES_Managed Networks"/>
    <s v="Access Service"/>
    <s v="TES_Link"/>
    <x v="21"/>
    <x v="0"/>
    <x v="6"/>
    <x v="0"/>
    <x v="0"/>
    <s v="DR Site High-Latency - E14618 Ithala Power Centre"/>
    <n v="3326.4"/>
    <n v="3312"/>
    <x v="186"/>
    <s v="NWG TES"/>
    <s v="MTN BUSINESS"/>
    <s v="GENERAL"/>
    <x v="0"/>
    <x v="0"/>
    <s v="Tinyiko Shibambo"/>
  </r>
  <r>
    <x v="608"/>
    <x v="1"/>
    <x v="0"/>
    <m/>
    <s v="General Support"/>
    <s v="ITHALA DEVELOPMENT FINANCE CORPORATION LTD"/>
    <x v="74"/>
    <x v="7"/>
    <x v="0"/>
    <x v="5"/>
    <m/>
    <s v="Links - Tier 1"/>
    <s v="Tumelo Lekgetho"/>
    <d v="2023-10-15T23:01:44"/>
    <x v="486"/>
    <d v="2023-10-24T11:05:01"/>
    <d v="2023-10-24T11:05:16"/>
    <s v="TES_Link"/>
    <s v="Microwave PTP"/>
    <x v="6"/>
    <s v="TES_Managed Networks"/>
    <s v="Access Service"/>
    <s v="TES_Link"/>
    <x v="7"/>
    <x v="0"/>
    <x v="0"/>
    <x v="0"/>
    <x v="0"/>
    <s v="DR Site High-Latency - E14618 Ithala Power Centre"/>
    <n v="12240"/>
    <n v="12240"/>
    <x v="187"/>
    <s v="NWG TES"/>
    <s v="MTN BUSINESS"/>
    <s v="GENERAL"/>
    <x v="1"/>
    <x v="0"/>
    <s v="Tinyiko Shibambo"/>
  </r>
  <r>
    <x v="609"/>
    <x v="3"/>
    <x v="0"/>
    <s v="Un Assigned"/>
    <s v="General Support"/>
    <s v="ITHALA DEVELOPMENT FINANCE CORPORATION LTD"/>
    <x v="1"/>
    <x v="7"/>
    <x v="0"/>
    <x v="1"/>
    <m/>
    <s v="Links - Tier 1"/>
    <s v="Diego Ally"/>
    <d v="2023-10-16T11:17:16"/>
    <x v="487"/>
    <d v="2023-10-16T11:30:07"/>
    <d v="2023-10-16T13:17:15"/>
    <s v="TES_Link"/>
    <s v="Network"/>
    <x v="0"/>
    <m/>
    <m/>
    <s v="TES_Link"/>
    <x v="23"/>
    <x v="1"/>
    <x v="2"/>
    <x v="3"/>
    <x v="0"/>
    <s v="IRIS Notification: ALARM 12ax2yzn-wrl-7 down"/>
    <n v="115.2"/>
    <n v="14.4"/>
    <x v="25"/>
    <m/>
    <m/>
    <s v="GENERAL"/>
    <x v="0"/>
    <x v="0"/>
    <s v="Tinyiko Shibambo"/>
  </r>
  <r>
    <x v="610"/>
    <x v="2"/>
    <x v="0"/>
    <s v="Un Assigned"/>
    <s v="General Support"/>
    <s v="ITHALA DEVELOPMENT FINANCE CORPORATION LTD"/>
    <x v="1"/>
    <x v="7"/>
    <x v="0"/>
    <x v="1"/>
    <m/>
    <s v="Links - Tier 1"/>
    <s v="Tumelo Lekgetho"/>
    <d v="2023-10-16T22:20:08"/>
    <x v="488"/>
    <d v="2023-10-16T23:10:28"/>
    <d v="2023-10-16T23:11:05"/>
    <s v="TES_Link"/>
    <s v="Network"/>
    <x v="0"/>
    <s v="TES_Managed Networks"/>
    <s v="Access Service"/>
    <s v="TES_Link"/>
    <x v="6"/>
    <x v="0"/>
    <x v="4"/>
    <x v="0"/>
    <x v="0"/>
    <s v="IRIS Notification: ALARM 1-2ax2yzn-wrl-11 down"/>
    <n v="43.2"/>
    <n v="43.2"/>
    <x v="7"/>
    <m/>
    <m/>
    <s v="GENERAL"/>
    <x v="3"/>
    <x v="0"/>
    <s v="Tinyiko Shibambo"/>
  </r>
  <r>
    <x v="611"/>
    <x v="4"/>
    <x v="0"/>
    <s v="Caiphas Saasa"/>
    <s v="General Support"/>
    <s v="ITHALA DEVELOPMENT FINANCE CORPORATION LTD"/>
    <x v="1"/>
    <x v="7"/>
    <x v="0"/>
    <x v="1"/>
    <m/>
    <s v="Links - Tier 1"/>
    <s v="Ntombi Mahasela"/>
    <d v="2023-10-17T15:46:50"/>
    <x v="489"/>
    <d v="2023-10-17T19:05:18"/>
    <d v="2023-10-17T19:05:18"/>
    <s v="TES_Link"/>
    <s v="Microwave PTP"/>
    <x v="0"/>
    <s v="TES_Managed Networks"/>
    <s v="Access Service"/>
    <s v="TES_Link"/>
    <x v="23"/>
    <x v="1"/>
    <x v="2"/>
    <x v="0"/>
    <x v="0"/>
    <s v="IRIS Notification: CLEAR 1-2ax2yzn-wrl-1vs up"/>
    <n v="201.6"/>
    <n v="201.6"/>
    <x v="188"/>
    <m/>
    <m/>
    <s v="GENERAL"/>
    <x v="0"/>
    <x v="0"/>
    <s v="Tinyiko Shibambo"/>
  </r>
  <r>
    <x v="612"/>
    <x v="3"/>
    <x v="0"/>
    <s v="Un Assigned"/>
    <s v="General Support"/>
    <s v="ITHALA DEVELOPMENT FINANCE CORPORATION LTD"/>
    <x v="1"/>
    <x v="7"/>
    <x v="0"/>
    <x v="1"/>
    <m/>
    <s v="Links - Tier 1"/>
    <s v="Rirhandzu Baloyi"/>
    <d v="2023-10-24T12:25:14"/>
    <x v="490"/>
    <d v="2023-10-24T17:17:05"/>
    <d v="2023-10-25T03:13:11"/>
    <s v="TES_Link"/>
    <s v="Microwave"/>
    <x v="0"/>
    <s v="TES_Managed Networks"/>
    <s v="Managed Service"/>
    <s v="TES_Link"/>
    <x v="6"/>
    <x v="0"/>
    <x v="4"/>
    <x v="1"/>
    <x v="0"/>
    <s v="IRIS Notification: ALARM IDFC-Madadeni-Industrial-Estate-E14624 down"/>
    <n v="892.8"/>
    <n v="288"/>
    <x v="189"/>
    <m/>
    <m/>
    <s v="GENERAL"/>
    <x v="1"/>
    <x v="0"/>
    <s v="Tinyiko Shibambo"/>
  </r>
  <r>
    <x v="613"/>
    <x v="3"/>
    <x v="0"/>
    <s v="Anele Tyumbu"/>
    <s v="General Support"/>
    <s v="ITHALA DEVELOPMENT FINANCE CORPORATION LTD"/>
    <x v="75"/>
    <x v="7"/>
    <x v="0"/>
    <x v="4"/>
    <s v="REQ000004572395"/>
    <s v="Links - Tier 1"/>
    <s v="Jameel Patel"/>
    <d v="2023-10-24T14:15:42"/>
    <x v="491"/>
    <d v="2023-10-25T21:55:40"/>
    <d v="2023-10-25T21:55:49"/>
    <s v="TES_Link"/>
    <s v="Microwave PTP"/>
    <x v="0"/>
    <s v="TES_Managed Networks"/>
    <s v="Access Service"/>
    <s v="TES_Link"/>
    <x v="7"/>
    <x v="0"/>
    <x v="0"/>
    <x v="0"/>
    <x v="0"/>
    <s v="Madadeni Industrial Estate"/>
    <n v="1900.8"/>
    <n v="1900.8"/>
    <x v="141"/>
    <s v="NWG TES"/>
    <s v="MTN BUSINESS"/>
    <s v="GENERAL"/>
    <x v="3"/>
    <x v="0"/>
    <s v="Tinyiko Shibambo"/>
  </r>
  <r>
    <x v="614"/>
    <x v="3"/>
    <x v="0"/>
    <s v="Un Assigned"/>
    <s v="General Support"/>
    <s v="ITHALA DEVELOPMENT FINANCE CORPORATION LTD"/>
    <x v="1"/>
    <x v="7"/>
    <x v="0"/>
    <x v="1"/>
    <m/>
    <s v="Links - Tier 1"/>
    <s v="Rirhandzu Baloyi"/>
    <d v="2023-10-24T12:25:22"/>
    <x v="490"/>
    <d v="2023-10-25T03:12:42"/>
    <d v="2023-10-25T03:13:06"/>
    <s v="TES_Link"/>
    <s v="Microwave"/>
    <x v="0"/>
    <s v="TES_Managed Networks"/>
    <s v="Managed Service"/>
    <s v="TES_Link"/>
    <x v="6"/>
    <x v="0"/>
    <x v="4"/>
    <x v="1"/>
    <x v="0"/>
    <s v="IRIS Notification: ALARM 12ax2yzn-wrl-7 down"/>
    <n v="892.8"/>
    <n v="892.8"/>
    <x v="189"/>
    <m/>
    <m/>
    <s v="GENERAL"/>
    <x v="1"/>
    <x v="0"/>
    <s v="Tinyiko Shibambo"/>
  </r>
  <r>
    <x v="615"/>
    <x v="3"/>
    <x v="0"/>
    <s v="Un Assigned"/>
    <s v="General Support"/>
    <s v="ITHALA DEVELOPMENT FINANCE CORPORATION LTD"/>
    <x v="1"/>
    <x v="7"/>
    <x v="0"/>
    <x v="1"/>
    <m/>
    <s v="Links - Tier 1"/>
    <s v="Rirhandzu Baloyi"/>
    <d v="2023-10-24T12:25:33"/>
    <x v="490"/>
    <d v="2023-10-25T03:12:39"/>
    <d v="2023-10-25T03:13:05"/>
    <s v="TES_Link"/>
    <s v="Microwave"/>
    <x v="0"/>
    <s v="TES_Managed Networks"/>
    <s v="Managed Service"/>
    <s v="TES_Link"/>
    <x v="6"/>
    <x v="0"/>
    <x v="4"/>
    <x v="1"/>
    <x v="0"/>
    <s v="IRIS Notification: ALARM 12ax2yzn-fbr-4vp down"/>
    <n v="892.8"/>
    <n v="892.8"/>
    <x v="190"/>
    <m/>
    <m/>
    <s v="GENERAL"/>
    <x v="1"/>
    <x v="0"/>
    <s v="Tinyiko Shibambo"/>
  </r>
  <r>
    <x v="616"/>
    <x v="5"/>
    <x v="0"/>
    <s v="Raul Arendse"/>
    <s v="General Support"/>
    <s v="ITHALA DEVELOPMENT FINANCE CORPORATION LTD"/>
    <x v="76"/>
    <x v="7"/>
    <x v="0"/>
    <x v="4"/>
    <s v="REQ000004575213"/>
    <s v="Links - Tier 1"/>
    <s v="Diego Ally"/>
    <d v="2023-10-25T07:39:39"/>
    <x v="492"/>
    <d v="2023-11-05T13:31:56"/>
    <d v="2023-11-05T21:04:13"/>
    <s v="TES_Link"/>
    <s v="Microwave PMP"/>
    <x v="0"/>
    <s v="TES_Managed Networks"/>
    <s v="Access Service"/>
    <s v="TES_Link"/>
    <x v="7"/>
    <x v="0"/>
    <x v="0"/>
    <x v="0"/>
    <x v="1"/>
    <s v="Ezakheni Industrial Estate VOICE Primary and  Ezakheni Industrial Estate INTERNET Primary"/>
    <n v="16646.400000000001"/>
    <n v="16185.6"/>
    <x v="191"/>
    <s v="NWG TES"/>
    <s v="MTN BUSINESS"/>
    <s v="GENERAL"/>
    <x v="3"/>
    <x v="1"/>
    <s v="Tinyiko Shibambo"/>
  </r>
  <r>
    <x v="617"/>
    <x v="1"/>
    <x v="0"/>
    <s v="Mfundo Mphati"/>
    <s v="General Support"/>
    <s v="ITHALA DEVELOPMENT FINANCE CORPORATION LTD"/>
    <x v="77"/>
    <x v="7"/>
    <x v="0"/>
    <x v="0"/>
    <m/>
    <s v="Links - Tier 1"/>
    <s v="Tlhalefang Phake"/>
    <d v="2023-10-27T15:01:34"/>
    <x v="493"/>
    <d v="2023-11-02T11:46:54"/>
    <d v="2023-11-03T15:48:14"/>
    <s v="TES_Link"/>
    <s v="Microwave PMP"/>
    <x v="0"/>
    <s v="TES_Managed Networks"/>
    <s v="Access Service"/>
    <s v="TES_Link"/>
    <x v="7"/>
    <x v="0"/>
    <x v="0"/>
    <x v="0"/>
    <x v="0"/>
    <s v="Ithala Layer 2 link - VLAN 500"/>
    <n v="10123.200000000001"/>
    <n v="8438.4"/>
    <x v="192"/>
    <s v="NWG TES"/>
    <s v="MTN BUSINESS"/>
    <s v="GENERAL"/>
    <x v="3"/>
    <x v="0"/>
    <s v="Tinyiko Shibambo"/>
  </r>
  <r>
    <x v="618"/>
    <x v="1"/>
    <x v="0"/>
    <s v="Anele Tyumbu"/>
    <s v="General Support"/>
    <s v="ITHALA DEVELOPMENT FINANCE CORPORATION LTD"/>
    <x v="78"/>
    <x v="7"/>
    <x v="0"/>
    <x v="4"/>
    <s v="REQ000004580617"/>
    <s v="Links - Tier 1"/>
    <s v="Yolanda Kortjan"/>
    <d v="2023-10-26T14:27:11"/>
    <x v="494"/>
    <d v="2023-10-27T14:36:19"/>
    <d v="2023-10-27T14:37:12"/>
    <s v="TES_Link"/>
    <s v="Network"/>
    <x v="6"/>
    <s v="TES_Managed Networks"/>
    <s v="Access Service"/>
    <s v="TES_Link"/>
    <x v="0"/>
    <x v="0"/>
    <x v="0"/>
    <x v="0"/>
    <x v="0"/>
    <s v="IDFC_Ithala Power Centre DR Site INTERNET Secondary and IDFC_Ithala Power Centre DR Site VOICE Se..."/>
    <n v="1454.4"/>
    <n v="1454.4"/>
    <x v="193"/>
    <s v="NWG TES"/>
    <s v="MTN BUSINESS"/>
    <s v="GENERAL"/>
    <x v="3"/>
    <x v="0"/>
    <s v="Tinyiko Shibambo"/>
  </r>
  <r>
    <x v="619"/>
    <x v="5"/>
    <x v="0"/>
    <s v="Fatima Umandi"/>
    <s v="General Support"/>
    <s v="ITHALA DEVELOPMENT FINANCE CORPORATION LTD"/>
    <x v="1"/>
    <x v="7"/>
    <x v="0"/>
    <x v="1"/>
    <m/>
    <s v="Links - Tier 1"/>
    <s v="Tlhalefang Phake"/>
    <d v="2023-10-26T13:33:26"/>
    <x v="495"/>
    <d v="2023-10-26T14:16:48"/>
    <d v="2023-10-26T14:20:59"/>
    <s v="TES_Link"/>
    <s v="Microwave PMP"/>
    <x v="0"/>
    <s v="TES_Managed Networks"/>
    <s v="Access Service"/>
    <s v="TES_Link"/>
    <x v="3"/>
    <x v="0"/>
    <x v="0"/>
    <x v="0"/>
    <x v="0"/>
    <s v="IRIS Notification: CLEAR 1-2ax2yzn-wrl-6 up"/>
    <n v="43.2"/>
    <n v="43.2"/>
    <x v="79"/>
    <m/>
    <m/>
    <s v="GENERAL"/>
    <x v="3"/>
    <x v="0"/>
    <s v="Tinyiko Shibambo"/>
  </r>
  <r>
    <x v="620"/>
    <x v="5"/>
    <x v="0"/>
    <s v="Ntokozo Zulu"/>
    <s v="General Support"/>
    <s v="ITHALA DEVELOPMENT FINANCE CORPORATION LTD"/>
    <x v="1"/>
    <x v="7"/>
    <x v="0"/>
    <x v="4"/>
    <s v="REQ000004581986"/>
    <s v="Links - Tier 1"/>
    <s v="Yolanda Kortjan"/>
    <d v="2023-10-27T11:27:14"/>
    <x v="496"/>
    <d v="2023-10-27T12:20:33"/>
    <d v="2023-10-27T12:20:59"/>
    <s v="TES_Link"/>
    <s v="Microwave PMP"/>
    <x v="0"/>
    <s v="TES_Managed Networks"/>
    <s v="Access Service"/>
    <s v="TES_Link"/>
    <x v="2"/>
    <x v="1"/>
    <x v="2"/>
    <x v="0"/>
    <x v="0"/>
    <s v="Ithala Ezakheni Primary Internet is down."/>
    <n v="57.6"/>
    <n v="57.6"/>
    <x v="153"/>
    <m/>
    <m/>
    <s v="GENERAL"/>
    <x v="0"/>
    <x v="0"/>
    <s v="Tinyiko Shibambo"/>
  </r>
  <r>
    <x v="621"/>
    <x v="5"/>
    <x v="0"/>
    <s v="Un Assigned"/>
    <s v="General Support"/>
    <s v="ITHALA DEVELOPMENT FINANCE CORPORATION LTD"/>
    <x v="1"/>
    <x v="7"/>
    <x v="0"/>
    <x v="1"/>
    <m/>
    <s v="Links - Tier 1"/>
    <s v="Tlhalefang Phake"/>
    <d v="2023-10-27T08:28:38"/>
    <x v="497"/>
    <d v="2023-10-27T12:45:08"/>
    <d v="2023-10-27T15:31:51"/>
    <s v="TES_Link"/>
    <s v="Network"/>
    <x v="0"/>
    <s v="TES_Managed Networks"/>
    <s v="Access Service"/>
    <s v="TES_Link"/>
    <x v="23"/>
    <x v="1"/>
    <x v="2"/>
    <x v="0"/>
    <x v="0"/>
    <s v="IRIS Notification: CLEAR 1-2ax2yzn-wrl-6 up"/>
    <n v="417.6"/>
    <n v="259.2"/>
    <x v="194"/>
    <m/>
    <m/>
    <s v="GENERAL"/>
    <x v="3"/>
    <x v="0"/>
    <s v="Tinyiko Shibambo"/>
  </r>
  <r>
    <x v="622"/>
    <x v="5"/>
    <x v="0"/>
    <s v="Un Assigned"/>
    <s v="General Support"/>
    <s v="ITHALA DEVELOPMENT FINANCE CORPORATION LTD"/>
    <x v="1"/>
    <x v="7"/>
    <x v="0"/>
    <x v="1"/>
    <m/>
    <s v="Links - Tier 1"/>
    <s v="Tlhalefang Phake"/>
    <d v="2023-10-27T08:29:16"/>
    <x v="497"/>
    <d v="2023-10-27T12:44:12"/>
    <d v="2023-10-27T15:32:03"/>
    <s v="TES_Link"/>
    <s v="Network"/>
    <x v="0"/>
    <s v="TES_Managed Networks"/>
    <s v="Access Service"/>
    <s v="TES_Link"/>
    <x v="23"/>
    <x v="1"/>
    <x v="2"/>
    <x v="0"/>
    <x v="0"/>
    <s v="IRIS Notification: CLEAR Ithala-IDFC-Ezakheni-Industrial-Estate-E14617 up"/>
    <n v="417.6"/>
    <n v="259.2"/>
    <x v="137"/>
    <m/>
    <m/>
    <s v="GENERAL"/>
    <x v="3"/>
    <x v="0"/>
    <s v="Tinyiko Shibambo"/>
  </r>
  <r>
    <x v="623"/>
    <x v="5"/>
    <x v="0"/>
    <s v="Un Assigned"/>
    <s v="General Support"/>
    <s v="ITHALA DEVELOPMENT FINANCE CORPORATION LTD"/>
    <x v="1"/>
    <x v="7"/>
    <x v="0"/>
    <x v="1"/>
    <m/>
    <s v="Links - Tier 1"/>
    <s v="Tlhalefang Phake"/>
    <d v="2023-10-27T08:29:21"/>
    <x v="498"/>
    <d v="2023-10-27T12:43:44"/>
    <d v="2023-10-27T15:32:09"/>
    <s v="TES_Link"/>
    <s v="Network"/>
    <x v="0"/>
    <s v="TES_Managed Networks"/>
    <s v="Access Service"/>
    <s v="TES_Link"/>
    <x v="23"/>
    <x v="1"/>
    <x v="2"/>
    <x v="0"/>
    <x v="0"/>
    <s v="IRIS Notification: CLEAR 1-2ax2yzn-wrl-6vp up"/>
    <n v="417.6"/>
    <n v="259.2"/>
    <x v="195"/>
    <m/>
    <m/>
    <s v="GENERAL"/>
    <x v="3"/>
    <x v="0"/>
    <s v="Tinyiko Shibambo"/>
  </r>
  <r>
    <x v="624"/>
    <x v="6"/>
    <x v="0"/>
    <s v="Un Assigned"/>
    <s v="General Support"/>
    <s v="ITHALA DEVELOPMENT FINANCE CORPORATION LTD"/>
    <x v="1"/>
    <x v="7"/>
    <x v="0"/>
    <x v="1"/>
    <m/>
    <s v="Links - Tier 1"/>
    <s v="Ntombi Mahasela"/>
    <d v="2023-10-27T10:02:36"/>
    <x v="499"/>
    <d v="2023-10-28T15:22:35"/>
    <d v="2023-10-28T15:22:35"/>
    <s v="TES_Link"/>
    <s v="Network"/>
    <x v="0"/>
    <m/>
    <m/>
    <s v="TES_Link"/>
    <x v="23"/>
    <x v="1"/>
    <x v="2"/>
    <x v="3"/>
    <x v="0"/>
    <s v="IRIS Notification: ALARM 1-2ax2yzn-wrl-5vp down"/>
    <n v="1756.8"/>
    <n v="1756.8"/>
    <x v="196"/>
    <m/>
    <m/>
    <s v="GENERAL"/>
    <x v="3"/>
    <x v="0"/>
    <s v="Tinyiko Shibambo"/>
  </r>
  <r>
    <x v="625"/>
    <x v="6"/>
    <x v="0"/>
    <s v="Un Assigned"/>
    <s v="General Support"/>
    <s v="ITHALA DEVELOPMENT FINANCE CORPORATION LTD"/>
    <x v="1"/>
    <x v="7"/>
    <x v="0"/>
    <x v="1"/>
    <m/>
    <s v="Links - Tier 1"/>
    <s v="Ntombi Mahasela"/>
    <d v="2023-10-27T10:02:19"/>
    <x v="499"/>
    <d v="2023-10-28T15:22:24"/>
    <d v="2023-10-28T15:22:24"/>
    <s v="TES_Link"/>
    <s v="Network"/>
    <x v="0"/>
    <s v="TES_Managed Networks"/>
    <s v="Access Service"/>
    <s v="TES_Link"/>
    <x v="23"/>
    <x v="1"/>
    <x v="2"/>
    <x v="0"/>
    <x v="0"/>
    <s v="IRIS Notification: ALARM 1-2ax2yzn-fbr-13 down"/>
    <n v="1756.8"/>
    <n v="1756.8"/>
    <x v="197"/>
    <m/>
    <m/>
    <s v="GENERAL"/>
    <x v="3"/>
    <x v="0"/>
    <s v="Tinyiko Shibambo"/>
  </r>
  <r>
    <x v="626"/>
    <x v="1"/>
    <x v="0"/>
    <s v="Raul Arendse"/>
    <s v="General Support"/>
    <s v="ITHALA DEVELOPMENT FINANCE CORPORATION LTD"/>
    <x v="1"/>
    <x v="86"/>
    <x v="0"/>
    <x v="0"/>
    <m/>
    <s v="Links - Tier 1"/>
    <s v="Tlhalefang Phake"/>
    <d v="2023-10-27T12:17:29"/>
    <x v="500"/>
    <d v="2023-10-27T12:36:39"/>
    <d v="2023-10-27T12:38:26"/>
    <s v="TES_Link"/>
    <s v="Microwave PMP"/>
    <x v="0"/>
    <s v="TES_Managed Networks"/>
    <s v="Access Service"/>
    <s v="TES_Link"/>
    <x v="2"/>
    <x v="1"/>
    <x v="2"/>
    <x v="0"/>
    <x v="0"/>
    <s v="Ithala Layer 2 link - VLAN 500"/>
    <n v="14.4"/>
    <n v="14.4"/>
    <x v="76"/>
    <m/>
    <m/>
    <s v="GENERAL"/>
    <x v="3"/>
    <x v="0"/>
    <s v="Tinyiko Shibambo"/>
  </r>
  <r>
    <x v="627"/>
    <x v="0"/>
    <x v="0"/>
    <s v="Raul Arendse"/>
    <s v="General Support"/>
    <s v="ITHALA DEVELOPMENT FINANCE CORPORATION LTD"/>
    <x v="1"/>
    <x v="7"/>
    <x v="0"/>
    <x v="1"/>
    <m/>
    <s v="Links - Tier 1"/>
    <s v="Ntombi Mahasela"/>
    <d v="2023-10-29T23:17:28"/>
    <x v="501"/>
    <d v="2023-10-30T00:15:35"/>
    <d v="2023-10-30T01:12:08"/>
    <s v="TES_Link"/>
    <s v="Microwave"/>
    <x v="0"/>
    <s v="TES_Managed Networks"/>
    <s v="Access Service"/>
    <s v="TES_Link"/>
    <x v="6"/>
    <x v="0"/>
    <x v="4"/>
    <x v="0"/>
    <x v="0"/>
    <s v="IRIS Notification: CLEAR 1-2ax2yzn-wrl-9vp up"/>
    <n v="115.2"/>
    <n v="57.6"/>
    <x v="7"/>
    <m/>
    <m/>
    <s v="GENERAL"/>
    <x v="0"/>
    <x v="0"/>
    <s v="Tinyiko Shibambo"/>
  </r>
  <r>
    <x v="628"/>
    <x v="2"/>
    <x v="0"/>
    <s v="Raul Arendse"/>
    <s v="General Support"/>
    <s v="ITHALA DEVELOPMENT FINANCE CORPORATION LTD"/>
    <x v="1"/>
    <x v="7"/>
    <x v="0"/>
    <x v="1"/>
    <m/>
    <s v="Links - Tier 1"/>
    <s v="Ntombi Mahasela"/>
    <d v="2023-10-29T23:17:32"/>
    <x v="501"/>
    <d v="2023-10-30T00:15:33"/>
    <d v="2023-10-30T01:12:07"/>
    <s v="TES_Link"/>
    <s v="Microwave"/>
    <x v="0"/>
    <s v="TES_Managed Networks"/>
    <s v="Access Service"/>
    <s v="TES_Link"/>
    <x v="6"/>
    <x v="0"/>
    <x v="4"/>
    <x v="0"/>
    <x v="0"/>
    <s v="IRIS Notification: CLEAR 1-2ax2yzn-wrl-11 up"/>
    <n v="115.2"/>
    <n v="57.6"/>
    <x v="7"/>
    <m/>
    <m/>
    <s v="GENERAL"/>
    <x v="0"/>
    <x v="0"/>
    <s v="Tinyiko Shibambo"/>
  </r>
  <r>
    <x v="629"/>
    <x v="0"/>
    <x v="0"/>
    <s v="Raul Arendse"/>
    <s v="General Support"/>
    <s v="ITHALA DEVELOPMENT FINANCE CORPORATION LTD"/>
    <x v="1"/>
    <x v="7"/>
    <x v="0"/>
    <x v="1"/>
    <m/>
    <s v="Links - Tier 1"/>
    <s v="Ntombi Mahasela"/>
    <d v="2023-10-29T23:17:36"/>
    <x v="501"/>
    <d v="2023-10-30T00:15:28"/>
    <d v="2023-10-30T01:12:03"/>
    <s v="TES_Link"/>
    <s v="Microwave"/>
    <x v="0"/>
    <s v="TES_Managed Networks"/>
    <s v="Access Service"/>
    <s v="TES_Link"/>
    <x v="6"/>
    <x v="0"/>
    <x v="4"/>
    <x v="0"/>
    <x v="0"/>
    <s v="IRIS Notification: CLEAR 1-2ax2yzn-wrl-9 up"/>
    <n v="115.2"/>
    <n v="57.6"/>
    <x v="7"/>
    <m/>
    <m/>
    <s v="GENERAL"/>
    <x v="0"/>
    <x v="0"/>
    <s v="Tinyiko Shibambo"/>
  </r>
  <r>
    <x v="630"/>
    <x v="0"/>
    <x v="0"/>
    <s v="Fatima Umandi"/>
    <s v="General Support"/>
    <s v="ITHALA DEVELOPMENT FINANCE CORPORATION LTD"/>
    <x v="1"/>
    <x v="7"/>
    <x v="0"/>
    <x v="1"/>
    <m/>
    <s v="Links - Tier 1"/>
    <s v="Paul De Klerk"/>
    <d v="2023-10-30T05:24:49"/>
    <x v="502"/>
    <d v="2023-10-30T06:35:11"/>
    <d v="2023-10-30T06:35:44"/>
    <s v="TES_Link"/>
    <s v="Fibre"/>
    <x v="0"/>
    <s v="TES_Managed Networks"/>
    <s v="Access Service"/>
    <s v="TES_Link"/>
    <x v="23"/>
    <x v="1"/>
    <x v="2"/>
    <x v="0"/>
    <x v="0"/>
    <s v="IRIS Notification: ALARM 1-2ax2yzn-wrl-9vp down"/>
    <n v="72"/>
    <n v="72"/>
    <x v="7"/>
    <m/>
    <m/>
    <s v="GENERAL"/>
    <x v="3"/>
    <x v="0"/>
    <s v="Tinyiko Shibambo"/>
  </r>
  <r>
    <x v="631"/>
    <x v="2"/>
    <x v="0"/>
    <s v="Fatima Umandi"/>
    <s v="General Support"/>
    <s v="ITHALA DEVELOPMENT FINANCE CORPORATION LTD"/>
    <x v="1"/>
    <x v="7"/>
    <x v="0"/>
    <x v="1"/>
    <m/>
    <s v="Links - Tier 1"/>
    <s v="Paul De Klerk"/>
    <d v="2023-10-30T05:29:11"/>
    <x v="503"/>
    <d v="2023-10-30T06:35:05"/>
    <d v="2023-10-30T06:35:40"/>
    <s v="TES_Link"/>
    <s v="Fibre"/>
    <x v="0"/>
    <s v="TES_Managed Networks"/>
    <s v="Access Service"/>
    <s v="TES_Link"/>
    <x v="23"/>
    <x v="1"/>
    <x v="2"/>
    <x v="0"/>
    <x v="0"/>
    <s v="IRIS Notification: ALARM 1-2ax2yzn-wrl-11 down"/>
    <n v="72"/>
    <n v="57.6"/>
    <x v="7"/>
    <m/>
    <m/>
    <s v="GENERAL"/>
    <x v="3"/>
    <x v="0"/>
    <s v="Tinyiko Shibambo"/>
  </r>
  <r>
    <x v="632"/>
    <x v="0"/>
    <x v="0"/>
    <s v="Mokhine Moimane"/>
    <s v="General Support"/>
    <s v="ITHALA DEVELOPMENT FINANCE CORPORATION LTD"/>
    <x v="1"/>
    <x v="7"/>
    <x v="0"/>
    <x v="1"/>
    <m/>
    <s v="Links - Tier 1"/>
    <s v="Mboniseni Cele"/>
    <d v="2023-10-30T07:16:59"/>
    <x v="504"/>
    <d v="2023-10-30T07:45:43"/>
    <d v="2023-10-30T07:46:26"/>
    <s v="TES_Link"/>
    <s v="Network"/>
    <x v="0"/>
    <s v="TES_Managed Networks"/>
    <s v="Access Service"/>
    <s v="TES_Link"/>
    <x v="6"/>
    <x v="0"/>
    <x v="4"/>
    <x v="0"/>
    <x v="0"/>
    <s v="IRIS Notification: CLEAR 1-2ax2yzn-wrl-9 up"/>
    <n v="28.8"/>
    <n v="28.8"/>
    <x v="7"/>
    <m/>
    <m/>
    <s v="GENERAL"/>
    <x v="0"/>
    <x v="0"/>
    <s v="Tinyiko Shibambo"/>
  </r>
  <r>
    <x v="633"/>
    <x v="2"/>
    <x v="0"/>
    <s v="Mishack Muwele"/>
    <s v="General Support"/>
    <s v="ITHALA DEVELOPMENT FINANCE CORPORATION LTD"/>
    <x v="1"/>
    <x v="7"/>
    <x v="0"/>
    <x v="1"/>
    <m/>
    <s v="Links - Tier 1"/>
    <s v="Mboniseni Cele"/>
    <d v="2023-10-30T07:23:23"/>
    <x v="505"/>
    <d v="2023-10-30T07:45:48"/>
    <d v="2023-10-30T07:46:29"/>
    <s v="TES_Link"/>
    <s v="Network"/>
    <x v="0"/>
    <s v="TES_Managed Networks"/>
    <s v="Access Service"/>
    <s v="TES_Link"/>
    <x v="6"/>
    <x v="0"/>
    <x v="4"/>
    <x v="0"/>
    <x v="0"/>
    <s v="IRIS Notification: CLEAR Ithala-IDFC-Bulk-Buying-Warehouse-E14623 up"/>
    <n v="28.8"/>
    <n v="14.4"/>
    <x v="7"/>
    <m/>
    <m/>
    <s v="GENERAL"/>
    <x v="0"/>
    <x v="0"/>
    <s v="Tinyiko Shibambo"/>
  </r>
  <r>
    <x v="634"/>
    <x v="0"/>
    <x v="0"/>
    <s v="Fatima Umandi"/>
    <s v="General Support"/>
    <s v="ITHALA DEVELOPMENT FINANCE CORPORATION LTD"/>
    <x v="1"/>
    <x v="7"/>
    <x v="0"/>
    <x v="1"/>
    <m/>
    <s v="Links - Tier 1"/>
    <s v="Paul De Klerk"/>
    <d v="2023-10-30T05:24:53"/>
    <x v="502"/>
    <d v="2023-10-30T06:34:52"/>
    <d v="2023-10-30T06:35:31"/>
    <s v="TES_Link"/>
    <s v="Fibre"/>
    <x v="0"/>
    <s v="TES_Managed Networks"/>
    <s v="Access Service"/>
    <s v="TES_Link"/>
    <x v="23"/>
    <x v="1"/>
    <x v="2"/>
    <x v="0"/>
    <x v="0"/>
    <s v="IRIS Notification: ALARM 1-2ax2yzn-wrl-9 down"/>
    <n v="72"/>
    <n v="72"/>
    <x v="7"/>
    <m/>
    <m/>
    <s v="GENERAL"/>
    <x v="3"/>
    <x v="0"/>
    <s v="Tinyiko Shibambo"/>
  </r>
  <r>
    <x v="635"/>
    <x v="2"/>
    <x v="0"/>
    <s v="Mokhine Moimane"/>
    <s v="General Support"/>
    <s v="ITHALA DEVELOPMENT FINANCE CORPORATION LTD"/>
    <x v="1"/>
    <x v="7"/>
    <x v="0"/>
    <x v="1"/>
    <m/>
    <s v="Links - Tier 1"/>
    <s v="Mboniseni Cele"/>
    <d v="2023-10-30T07:16:55"/>
    <x v="504"/>
    <d v="2023-10-30T07:45:41"/>
    <d v="2023-10-30T07:46:24"/>
    <s v="TES_Link"/>
    <s v="Network"/>
    <x v="0"/>
    <s v="TES_Managed Networks"/>
    <s v="Access Service"/>
    <s v="TES_Link"/>
    <x v="6"/>
    <x v="0"/>
    <x v="4"/>
    <x v="0"/>
    <x v="0"/>
    <s v="IRIS Notification: CLEAR 1-2ax2yzn-wrl-11 up"/>
    <n v="28.8"/>
    <n v="28.8"/>
    <x v="7"/>
    <m/>
    <m/>
    <s v="GENERAL"/>
    <x v="0"/>
    <x v="0"/>
    <s v="Tinyiko Shibambo"/>
  </r>
  <r>
    <x v="636"/>
    <x v="0"/>
    <x v="0"/>
    <s v="Mishack Muwele"/>
    <s v="General Support"/>
    <s v="ITHALA DEVELOPMENT FINANCE CORPORATION LTD"/>
    <x v="1"/>
    <x v="7"/>
    <x v="0"/>
    <x v="1"/>
    <m/>
    <s v="Links - Tier 1"/>
    <s v="Mboniseni Cele"/>
    <d v="2023-10-30T07:23:27"/>
    <x v="505"/>
    <d v="2023-10-30T07:45:46"/>
    <d v="2023-10-30T07:46:28"/>
    <s v="TES_Link"/>
    <s v="Network"/>
    <x v="0"/>
    <s v="TES_Managed Networks"/>
    <s v="Access Service"/>
    <s v="TES_Link"/>
    <x v="6"/>
    <x v="0"/>
    <x v="4"/>
    <x v="0"/>
    <x v="0"/>
    <s v="IRIS Notification: CLEAR 1-2ax2yzn-wrl-9vp up"/>
    <n v="28.8"/>
    <n v="14.4"/>
    <x v="7"/>
    <m/>
    <m/>
    <s v="GENERAL"/>
    <x v="0"/>
    <x v="0"/>
    <s v="Tinyiko Shibambo"/>
  </r>
  <r>
    <x v="637"/>
    <x v="1"/>
    <x v="0"/>
    <s v="Kagiso Moeng"/>
    <s v="General Support"/>
    <s v="ITHALA DEVELOPMENT FINANCE CORPORATION LTD"/>
    <x v="1"/>
    <x v="7"/>
    <x v="0"/>
    <x v="1"/>
    <m/>
    <s v="Links - Tier 1"/>
    <s v="Tsheko Masote"/>
    <d v="2023-10-30T20:14:05"/>
    <x v="506"/>
    <d v="2023-10-30T21:39:46"/>
    <d v="2023-10-30T21:40:24"/>
    <s v="TES_Link"/>
    <s v="Microwave"/>
    <x v="0"/>
    <s v="TES_Managed Networks"/>
    <s v="Access Service"/>
    <s v="TES_Link"/>
    <x v="6"/>
    <x v="0"/>
    <x v="4"/>
    <x v="0"/>
    <x v="0"/>
    <s v="IRIS Notification: ALARM 1-2ax2yzn-wrl-8 down"/>
    <n v="86.4"/>
    <n v="86.4"/>
    <x v="7"/>
    <m/>
    <m/>
    <s v="GENERAL"/>
    <x v="0"/>
    <x v="0"/>
    <s v="Tinyiko Shibambo"/>
  </r>
  <r>
    <x v="638"/>
    <x v="6"/>
    <x v="0"/>
    <s v="Fatima Umandi"/>
    <s v="General Support"/>
    <s v="ITHALA DEVELOPMENT FINANCE CORPORATION LTD"/>
    <x v="1"/>
    <x v="7"/>
    <x v="0"/>
    <x v="1"/>
    <m/>
    <s v="Links - Tier 1"/>
    <s v="Elvis Masopha"/>
    <d v="2023-10-31T02:16:46"/>
    <x v="507"/>
    <d v="2023-10-31T04:01:41"/>
    <d v="2023-10-31T05:46:13"/>
    <s v="TES_Link"/>
    <s v="Network"/>
    <x v="0"/>
    <s v="TES_Managed Networks"/>
    <s v="Access Service"/>
    <s v="TES_Link"/>
    <x v="6"/>
    <x v="0"/>
    <x v="4"/>
    <x v="0"/>
    <x v="0"/>
    <s v="IRIS Notification: CLEAR 1-2ax2yzn-wrl-5vp up"/>
    <n v="158.4"/>
    <n v="43.2"/>
    <x v="7"/>
    <m/>
    <m/>
    <s v="GENERAL"/>
    <x v="3"/>
    <x v="0"/>
    <s v="Tinyiko Shibambo"/>
  </r>
  <r>
    <x v="639"/>
    <x v="1"/>
    <x v="0"/>
    <s v="Itumeleng Sefora"/>
    <s v="General Support"/>
    <s v="ITHALA DEVELOPMENT FINANCE CORPORATION LTD"/>
    <x v="79"/>
    <x v="7"/>
    <x v="0"/>
    <x v="3"/>
    <m/>
    <s v="Links - Tier 1"/>
    <s v="Njabulo Magagule"/>
    <d v="2023-11-02T11:48:00"/>
    <x v="508"/>
    <d v="2023-11-03T09:59:11"/>
    <d v="2023-11-03T10:22:50"/>
    <s v="TES_Link"/>
    <s v="Microwave PMP"/>
    <x v="0"/>
    <s v="TES_Managed Networks"/>
    <s v="Access Service"/>
    <s v="TES_Link"/>
    <x v="0"/>
    <x v="0"/>
    <x v="0"/>
    <x v="0"/>
    <x v="0"/>
    <s v="Ithala Layer 2 link - VLAN 500 E14618"/>
    <n v="1353.6"/>
    <n v="1324.8"/>
    <x v="198"/>
    <s v="NWG CNOC"/>
    <s v="MTN BUSINESS"/>
    <s v="GENERAL"/>
    <x v="0"/>
    <x v="0"/>
    <s v="Tinyiko Shibambo"/>
  </r>
  <r>
    <x v="640"/>
    <x v="1"/>
    <x v="0"/>
    <s v="Mokhine Moimane"/>
    <s v="General Support"/>
    <s v="ITHALA DEVELOPMENT FINANCE CORPORATION LTD"/>
    <x v="1"/>
    <x v="7"/>
    <x v="0"/>
    <x v="1"/>
    <m/>
    <s v="Links - Tier 1"/>
    <s v="Rirhandzu Baloyi"/>
    <d v="2023-10-31T21:20:08"/>
    <x v="509"/>
    <d v="2023-10-31T22:04:47"/>
    <d v="2023-10-31T22:05:09"/>
    <s v="TES_Link"/>
    <s v="Microwave"/>
    <x v="0"/>
    <s v="TES_Managed Networks"/>
    <s v="Managed Service"/>
    <s v="TES_Link"/>
    <x v="6"/>
    <x v="0"/>
    <x v="4"/>
    <x v="1"/>
    <x v="0"/>
    <s v="IRIS Notification: ALARM 1-2ax2yzn-wrl-2vs down"/>
    <n v="43.2"/>
    <n v="43.2"/>
    <x v="7"/>
    <m/>
    <m/>
    <s v="GENERAL"/>
    <x v="0"/>
    <x v="0"/>
    <s v="Tinyiko Shibambo"/>
  </r>
  <r>
    <x v="641"/>
    <x v="1"/>
    <x v="0"/>
    <s v="Mokhine Moimane"/>
    <s v="General Support"/>
    <s v="ITHALA DEVELOPMENT FINANCE CORPORATION LTD"/>
    <x v="1"/>
    <x v="7"/>
    <x v="0"/>
    <x v="1"/>
    <m/>
    <s v="Links - Tier 1"/>
    <s v="Rirhandzu Baloyi"/>
    <d v="2023-10-31T21:20:20"/>
    <x v="509"/>
    <d v="2023-10-31T22:04:45"/>
    <d v="2023-10-31T22:05:08"/>
    <s v="TES_Link"/>
    <s v="Microwave"/>
    <x v="0"/>
    <s v="TES_Managed Networks"/>
    <s v="Managed Service"/>
    <s v="TES_Link"/>
    <x v="6"/>
    <x v="0"/>
    <x v="4"/>
    <x v="1"/>
    <x v="0"/>
    <s v="IRIS Notification: ALARM 1-2ax2yzn-wrl-2vp down"/>
    <n v="43.2"/>
    <n v="43.2"/>
    <x v="7"/>
    <m/>
    <m/>
    <s v="GENERAL"/>
    <x v="0"/>
    <x v="0"/>
    <s v="Tinyiko Shibambo"/>
  </r>
  <r>
    <x v="642"/>
    <x v="1"/>
    <x v="0"/>
    <s v="Mokhine Moimane"/>
    <s v="General Support"/>
    <s v="ITHALA DEVELOPMENT FINANCE CORPORATION LTD"/>
    <x v="1"/>
    <x v="7"/>
    <x v="0"/>
    <x v="1"/>
    <m/>
    <s v="Links - Tier 1"/>
    <s v="Rirhandzu Baloyi"/>
    <d v="2023-10-31T21:20:12"/>
    <x v="509"/>
    <d v="2023-10-31T22:04:42"/>
    <d v="2023-10-31T22:05:06"/>
    <s v="TES_Link"/>
    <s v="Microwave"/>
    <x v="0"/>
    <s v="TES_Managed Networks"/>
    <s v="Managed Service"/>
    <s v="TES_Link"/>
    <x v="6"/>
    <x v="0"/>
    <x v="4"/>
    <x v="1"/>
    <x v="0"/>
    <s v="IRIS Notification: ALARM 1-2ax2yzn-wrl-8 down"/>
    <n v="43.2"/>
    <n v="43.2"/>
    <x v="7"/>
    <m/>
    <m/>
    <s v="GENERAL"/>
    <x v="0"/>
    <x v="0"/>
    <s v="Tinyiko Shibambo"/>
  </r>
  <r>
    <x v="643"/>
    <x v="1"/>
    <x v="0"/>
    <s v="Mokhine Moimane"/>
    <s v="General Support"/>
    <s v="ITHALA DEVELOPMENT FINANCE CORPORATION LTD"/>
    <x v="1"/>
    <x v="7"/>
    <x v="0"/>
    <x v="1"/>
    <m/>
    <s v="Links - Tier 1"/>
    <s v="Rirhandzu Baloyi"/>
    <d v="2023-10-31T21:20:16"/>
    <x v="509"/>
    <d v="2023-10-31T22:04:40"/>
    <d v="2023-10-31T22:05:04"/>
    <s v="TES_Link"/>
    <s v="Microwave"/>
    <x v="0"/>
    <s v="TES_Managed Networks"/>
    <s v="Managed Service"/>
    <s v="TES_Link"/>
    <x v="6"/>
    <x v="0"/>
    <x v="4"/>
    <x v="1"/>
    <x v="0"/>
    <s v="IRIS Notification: ALARM Ithala-IDFC-Power-Centre-E14618 down"/>
    <n v="43.2"/>
    <n v="43.2"/>
    <x v="7"/>
    <m/>
    <m/>
    <s v="GENERAL"/>
    <x v="0"/>
    <x v="0"/>
    <s v="Tinyiko Shibambo"/>
  </r>
  <r>
    <x v="644"/>
    <x v="1"/>
    <x v="0"/>
    <s v="Mokhine Moimane"/>
    <s v="General Support"/>
    <s v="ITHALA DEVELOPMENT FINANCE CORPORATION LTD"/>
    <x v="1"/>
    <x v="7"/>
    <x v="0"/>
    <x v="1"/>
    <m/>
    <s v="Links - Tier 1"/>
    <s v="Rirhandzu Baloyi"/>
    <d v="2023-10-31T21:20:23"/>
    <x v="509"/>
    <d v="2023-10-31T22:04:37"/>
    <d v="2023-10-31T22:05:02"/>
    <s v="TES_Link"/>
    <s v="Microwave"/>
    <x v="0"/>
    <s v="TES_Managed Networks"/>
    <s v="Managed Service"/>
    <s v="TES_Link"/>
    <x v="6"/>
    <x v="0"/>
    <x v="4"/>
    <x v="1"/>
    <x v="0"/>
    <s v="IRIS Notification: ALARM 12ax2yzn-wrl-3 down"/>
    <n v="43.2"/>
    <n v="43.2"/>
    <x v="7"/>
    <m/>
    <m/>
    <s v="GENERAL"/>
    <x v="0"/>
    <x v="0"/>
    <s v="Tinyiko Shibambo"/>
  </r>
  <r>
    <x v="645"/>
    <x v="1"/>
    <x v="0"/>
    <s v="Letsoba Mantjane"/>
    <s v="General Support"/>
    <s v="ITHALA DEVELOPMENT FINANCE CORPORATION LTD"/>
    <x v="1"/>
    <x v="7"/>
    <x v="1"/>
    <x v="1"/>
    <m/>
    <s v="Links - Tier 1"/>
    <s v="Njabulo Magagule"/>
    <d v="2023-11-01T09:53:45"/>
    <x v="510"/>
    <d v="2023-11-01T12:49:56"/>
    <d v="2023-11-01T12:49:56"/>
    <s v="TES_Link"/>
    <s v="Network"/>
    <x v="0"/>
    <s v="TES_Managed Networks"/>
    <s v="Access Service"/>
    <s v="TES_Link"/>
    <x v="2"/>
    <x v="1"/>
    <x v="2"/>
    <x v="0"/>
    <x v="0"/>
    <s v="IRIS Notification: CLEAR 1-2ax2yzn-wrl-8 up"/>
    <n v="172.8"/>
    <n v="172.8"/>
    <x v="199"/>
    <s v="NWG TES"/>
    <s v="MTN BUSINESS"/>
    <s v="GENERAL"/>
    <x v="1"/>
    <x v="0"/>
    <s v="Tinyiko Shibambo"/>
  </r>
  <r>
    <x v="646"/>
    <x v="1"/>
    <x v="0"/>
    <s v="Letsoba Mantjane"/>
    <s v="General Support"/>
    <s v="ITHALA DEVELOPMENT FINANCE CORPORATION LTD"/>
    <x v="1"/>
    <x v="7"/>
    <x v="1"/>
    <x v="1"/>
    <m/>
    <s v="Links - Tier 1"/>
    <s v="Njabulo Magagule"/>
    <d v="2023-11-01T09:52:08"/>
    <x v="511"/>
    <d v="2023-11-01T11:43:59"/>
    <d v="2023-11-01T11:43:59"/>
    <s v="TES_Link"/>
    <s v="Network"/>
    <x v="0"/>
    <s v="TES_Managed Networks"/>
    <s v="Access Service"/>
    <s v="TES_Link"/>
    <x v="2"/>
    <x v="1"/>
    <x v="2"/>
    <x v="0"/>
    <x v="0"/>
    <s v="IRIS Notification: CLEAR Ithala-IDFC-Power-Centre-E14618 up"/>
    <n v="115.2"/>
    <n v="115.2"/>
    <x v="200"/>
    <s v="NWG TES"/>
    <s v="MTN BUSINESS"/>
    <s v="GENERAL"/>
    <x v="1"/>
    <x v="0"/>
    <s v="Tinyiko Shibambo"/>
  </r>
  <r>
    <x v="647"/>
    <x v="6"/>
    <x v="0"/>
    <s v="Rina Makhaga"/>
    <s v="General Support"/>
    <s v="ITHALA DEVELOPMENT FINANCE CORPORATION LTD"/>
    <x v="1"/>
    <x v="7"/>
    <x v="0"/>
    <x v="1"/>
    <m/>
    <s v="Links - Tier 1"/>
    <s v="Allen Kayser"/>
    <d v="2023-11-02T04:24:29"/>
    <x v="512"/>
    <d v="2023-11-02T05:11:33"/>
    <d v="2023-11-02T05:11:58"/>
    <s v="TES_Link"/>
    <s v="Network"/>
    <x v="0"/>
    <s v="TES_Managed Networks"/>
    <s v="Access Service"/>
    <s v="TES_Link"/>
    <x v="3"/>
    <x v="0"/>
    <x v="0"/>
    <x v="0"/>
    <x v="0"/>
    <s v="IRIS Notification: ALARM 1-2ax2yzn-wrl-5vp down"/>
    <n v="43.2"/>
    <n v="43.2"/>
    <x v="7"/>
    <m/>
    <m/>
    <s v="GENERAL"/>
    <x v="1"/>
    <x v="0"/>
    <s v="Tinyiko Shibambo"/>
  </r>
  <r>
    <x v="648"/>
    <x v="1"/>
    <x v="0"/>
    <s v="Anele Tyumbu"/>
    <s v="General Support"/>
    <s v="ITHALA DEVELOPMENT FINANCE CORPORATION LTD"/>
    <x v="1"/>
    <x v="7"/>
    <x v="0"/>
    <x v="1"/>
    <m/>
    <s v="Links - Tier 1"/>
    <s v="Nhlayiseko Chauke"/>
    <d v="2023-11-02T14:44:55"/>
    <x v="513"/>
    <d v="2023-11-02T19:52:59"/>
    <d v="2023-11-02T19:53:06"/>
    <s v="TES_Link"/>
    <s v="Network"/>
    <x v="0"/>
    <s v="TES_Managed Networks"/>
    <s v="Access Service"/>
    <s v="TES_Link"/>
    <x v="30"/>
    <x v="1"/>
    <x v="2"/>
    <x v="0"/>
    <x v="0"/>
    <s v="IRIS Notification: CLEAR 1-2ax2yzn-wrl-2vp up"/>
    <n v="302.39999999999998"/>
    <n v="302.39999999999998"/>
    <x v="201"/>
    <m/>
    <m/>
    <s v="GENERAL"/>
    <x v="3"/>
    <x v="0"/>
    <s v="Tinyiko Shibambo"/>
  </r>
  <r>
    <x v="649"/>
    <x v="6"/>
    <x v="0"/>
    <s v="Anele Tyumbu"/>
    <s v="General Support"/>
    <s v="ITHALA DEVELOPMENT FINANCE CORPORATION LTD"/>
    <x v="1"/>
    <x v="7"/>
    <x v="0"/>
    <x v="1"/>
    <m/>
    <s v="Links - Tier 1"/>
    <s v="Tumelo Lekgetho"/>
    <d v="2023-11-02T18:26:47"/>
    <x v="514"/>
    <d v="2023-11-02T19:36:07"/>
    <d v="2023-11-02T19:36:31"/>
    <s v="TES_Link"/>
    <s v="Network"/>
    <x v="0"/>
    <s v="TES_Managed Networks"/>
    <s v="Access Service"/>
    <s v="TES_Link"/>
    <x v="6"/>
    <x v="0"/>
    <x v="4"/>
    <x v="0"/>
    <x v="0"/>
    <s v="IRIS Notification: ALARM 1-2ax2yzn-wrl-5vp down"/>
    <n v="72"/>
    <n v="72"/>
    <x v="7"/>
    <m/>
    <m/>
    <s v="GENERAL"/>
    <x v="0"/>
    <x v="0"/>
    <s v="Tinyiko Shibambo"/>
  </r>
  <r>
    <x v="650"/>
    <x v="1"/>
    <x v="0"/>
    <s v="Anele Tyumbu"/>
    <s v="General Support"/>
    <s v="ITHALA DEVELOPMENT FINANCE CORPORATION LTD"/>
    <x v="1"/>
    <x v="7"/>
    <x v="0"/>
    <x v="1"/>
    <m/>
    <s v="Links - Tier 1"/>
    <s v="Nhlayiseko Chauke"/>
    <d v="2023-11-02T14:48:55"/>
    <x v="515"/>
    <d v="2023-11-02T20:30:22"/>
    <d v="2023-11-02T20:30:22"/>
    <s v="TES_Link"/>
    <s v="Network"/>
    <x v="0"/>
    <s v="TES_Managed Networks"/>
    <s v="Access Service"/>
    <s v="TES_Link"/>
    <x v="2"/>
    <x v="1"/>
    <x v="2"/>
    <x v="0"/>
    <x v="0"/>
    <s v="E14618 -RFO"/>
    <n v="345.6"/>
    <n v="345.6"/>
    <x v="202"/>
    <m/>
    <m/>
    <s v="GENERAL"/>
    <x v="3"/>
    <x v="0"/>
    <s v="Tinyiko Shibambo"/>
  </r>
  <r>
    <x v="651"/>
    <x v="6"/>
    <x v="0"/>
    <s v="Anele Tyumbu"/>
    <s v="General Support"/>
    <s v="ITHALA DEVELOPMENT FINANCE CORPORATION LTD"/>
    <x v="1"/>
    <x v="7"/>
    <x v="0"/>
    <x v="1"/>
    <m/>
    <s v="Links - Tier 1"/>
    <s v="Tumelo Lekgetho"/>
    <d v="2023-11-02T18:26:51"/>
    <x v="514"/>
    <d v="2023-11-02T19:36:02"/>
    <d v="2023-11-02T19:36:28"/>
    <s v="TES_Link"/>
    <s v="Network"/>
    <x v="0"/>
    <s v="TES_Managed Networks"/>
    <s v="Access Service"/>
    <s v="TES_Link"/>
    <x v="6"/>
    <x v="0"/>
    <x v="4"/>
    <x v="0"/>
    <x v="0"/>
    <s v="IRIS Notification: ALARM 1-2ax2yzn-fbr-13 down"/>
    <n v="72"/>
    <n v="72"/>
    <x v="7"/>
    <m/>
    <m/>
    <s v="GENERAL"/>
    <x v="3"/>
    <x v="0"/>
    <s v="Tinyiko Shibambo"/>
  </r>
  <r>
    <x v="652"/>
    <x v="6"/>
    <x v="0"/>
    <s v="Mishack Muwele"/>
    <s v="General Support"/>
    <s v="ITHALA DEVELOPMENT FINANCE CORPORATION LTD"/>
    <x v="1"/>
    <x v="7"/>
    <x v="0"/>
    <x v="1"/>
    <m/>
    <s v="Links - Tier 1"/>
    <s v="Paul De Klerk"/>
    <d v="2023-11-03T22:13:15"/>
    <x v="516"/>
    <d v="2023-11-04T00:55:38"/>
    <d v="2023-11-04T00:56:22"/>
    <s v="TES_Link"/>
    <s v="Fibre"/>
    <x v="0"/>
    <s v="TES_Managed Networks"/>
    <s v="Access Service"/>
    <s v="TES_Link"/>
    <x v="23"/>
    <x v="1"/>
    <x v="2"/>
    <x v="0"/>
    <x v="0"/>
    <s v="IRIS Notification: CLEAR 1-2ax2yzn-wrl-5vp up"/>
    <n v="158.4"/>
    <n v="158.4"/>
    <x v="7"/>
    <m/>
    <m/>
    <s v="GENERAL"/>
    <x v="0"/>
    <x v="0"/>
    <s v="Tinyiko Shibambo"/>
  </r>
  <r>
    <x v="653"/>
    <x v="6"/>
    <x v="0"/>
    <s v="Mishack Muwele"/>
    <s v="General Support"/>
    <s v="ITHALA DEVELOPMENT FINANCE CORPORATION LTD"/>
    <x v="1"/>
    <x v="7"/>
    <x v="0"/>
    <x v="1"/>
    <m/>
    <s v="Links - Tier 1"/>
    <s v="Paul De Klerk"/>
    <d v="2023-11-03T22:14:39"/>
    <x v="517"/>
    <d v="2023-11-04T00:55:36"/>
    <d v="2023-11-04T00:56:21"/>
    <s v="TES_Link"/>
    <s v="Fibre"/>
    <x v="0"/>
    <s v="TES_Managed Networks"/>
    <s v="Access Service"/>
    <s v="TES_Link"/>
    <x v="23"/>
    <x v="1"/>
    <x v="2"/>
    <x v="0"/>
    <x v="0"/>
    <s v="IRIS Notification: CLEAR 1-2ax2yzn-fbr-13 up"/>
    <n v="158.4"/>
    <n v="158.4"/>
    <x v="7"/>
    <m/>
    <m/>
    <s v="GENERAL"/>
    <x v="1"/>
    <x v="0"/>
    <s v="Tinyiko Shibambo"/>
  </r>
  <r>
    <x v="654"/>
    <x v="6"/>
    <x v="0"/>
    <s v="Mishack Muwele"/>
    <s v="General Support"/>
    <s v="ITHALA DEVELOPMENT FINANCE CORPORATION LTD"/>
    <x v="1"/>
    <x v="7"/>
    <x v="0"/>
    <x v="1"/>
    <m/>
    <s v="Links - Tier 1"/>
    <s v="Paul De Klerk"/>
    <d v="2023-11-03T22:14:43"/>
    <x v="518"/>
    <d v="2023-11-04T00:55:25"/>
    <d v="2023-11-04T00:56:12"/>
    <s v="TES_Link"/>
    <s v="Fibre"/>
    <x v="0"/>
    <s v="TES_Managed Networks"/>
    <s v="Access Service"/>
    <s v="TES_Link"/>
    <x v="23"/>
    <x v="1"/>
    <x v="2"/>
    <x v="0"/>
    <x v="0"/>
    <s v="IRIS Notification: CLEAR Ithala-IDFC-Long-Market-E14957 up"/>
    <n v="158.4"/>
    <n v="158.4"/>
    <x v="7"/>
    <m/>
    <m/>
    <s v="GENERAL"/>
    <x v="1"/>
    <x v="0"/>
    <s v="Tinyiko Shibambo"/>
  </r>
  <r>
    <x v="655"/>
    <x v="1"/>
    <x v="0"/>
    <s v="Fatima Umandi"/>
    <s v="General Support"/>
    <s v="ITHALA DEVELOPMENT FINANCE CORPORATION LTD"/>
    <x v="1"/>
    <x v="7"/>
    <x v="0"/>
    <x v="1"/>
    <m/>
    <s v="Links - Tier 1"/>
    <s v="Diego Ally"/>
    <d v="2023-11-04T10:27:43"/>
    <x v="519"/>
    <d v="2023-11-04T11:33:17"/>
    <d v="2023-11-04T12:11:44"/>
    <s v="TES_Link"/>
    <s v="Fibre"/>
    <x v="0"/>
    <s v="TES_Managed Networks"/>
    <s v="Access Service"/>
    <s v="TES_Link"/>
    <x v="6"/>
    <x v="0"/>
    <x v="4"/>
    <x v="0"/>
    <x v="0"/>
    <s v="IRIS Notification: ALARM 1-2ax2yzn-wrl-8 down"/>
    <n v="100.8"/>
    <n v="57.6"/>
    <x v="7"/>
    <m/>
    <m/>
    <s v="GENERAL"/>
    <x v="3"/>
    <x v="0"/>
    <s v="Tinyiko Shibambo"/>
  </r>
  <r>
    <x v="656"/>
    <x v="1"/>
    <x v="0"/>
    <s v="Fatima Umandi"/>
    <s v="General Support"/>
    <s v="ITHALA DEVELOPMENT FINANCE CORPORATION LTD"/>
    <x v="1"/>
    <x v="7"/>
    <x v="0"/>
    <x v="1"/>
    <m/>
    <s v="Links - Tier 1"/>
    <s v="Diego Ally"/>
    <d v="2023-11-04T10:27:51"/>
    <x v="519"/>
    <d v="2023-11-04T11:33:13"/>
    <d v="2023-11-04T12:11:41"/>
    <s v="TES_Link"/>
    <s v="Fibre"/>
    <x v="0"/>
    <s v="TES_Managed Networks"/>
    <s v="Access Service"/>
    <s v="TES_Link"/>
    <x v="6"/>
    <x v="0"/>
    <x v="4"/>
    <x v="0"/>
    <x v="0"/>
    <s v="IRIS Notification: ALARM 1-2ax2yzn-wrl-2vp down"/>
    <n v="100.8"/>
    <n v="57.6"/>
    <x v="7"/>
    <m/>
    <m/>
    <s v="GENERAL"/>
    <x v="3"/>
    <x v="0"/>
    <s v="Tinyiko Shibambo"/>
  </r>
  <r>
    <x v="657"/>
    <x v="1"/>
    <x v="0"/>
    <s v="Fatima Umandi"/>
    <s v="General Support"/>
    <s v="ITHALA DEVELOPMENT FINANCE CORPORATION LTD"/>
    <x v="1"/>
    <x v="7"/>
    <x v="0"/>
    <x v="1"/>
    <m/>
    <s v="Links - Tier 1"/>
    <s v="Diego Ally"/>
    <d v="2023-11-04T10:27:58"/>
    <x v="519"/>
    <d v="2023-11-04T11:33:10"/>
    <d v="2023-11-04T12:11:39"/>
    <s v="TES_Link"/>
    <s v="Fibre"/>
    <x v="0"/>
    <s v="TES_Managed Networks"/>
    <s v="Access Service"/>
    <s v="TES_Link"/>
    <x v="6"/>
    <x v="0"/>
    <x v="4"/>
    <x v="0"/>
    <x v="0"/>
    <s v="IRIS Notification: ALARM 12ax2yzn-wrl-3 down"/>
    <n v="100.8"/>
    <n v="57.6"/>
    <x v="7"/>
    <m/>
    <m/>
    <s v="GENERAL"/>
    <x v="3"/>
    <x v="0"/>
    <s v="Tinyiko Shibambo"/>
  </r>
  <r>
    <x v="658"/>
    <x v="2"/>
    <x v="0"/>
    <s v="Fatima Umandi"/>
    <s v="General Support"/>
    <s v="ITHALA DEVELOPMENT FINANCE CORPORATION LTD"/>
    <x v="1"/>
    <x v="7"/>
    <x v="0"/>
    <x v="1"/>
    <m/>
    <s v="Links - Tier 1"/>
    <s v="Diego Ally"/>
    <d v="2023-11-04T12:03:23"/>
    <x v="520"/>
    <d v="2023-11-04T12:40:37"/>
    <d v="2023-11-04T13:34:03"/>
    <s v="TES_Link"/>
    <s v="Fibre"/>
    <x v="0"/>
    <s v="TES_Managed Networks"/>
    <s v="Access Service"/>
    <s v="TES_Link"/>
    <x v="6"/>
    <x v="0"/>
    <x v="4"/>
    <x v="0"/>
    <x v="0"/>
    <s v="IRIS Notification: ALARM 1-2ax2yzn-wrl-7p down"/>
    <n v="86.4"/>
    <n v="28.8"/>
    <x v="7"/>
    <m/>
    <m/>
    <s v="GENERAL"/>
    <x v="3"/>
    <x v="0"/>
    <s v="Tinyiko Shibambo"/>
  </r>
  <r>
    <x v="659"/>
    <x v="4"/>
    <x v="0"/>
    <s v="Pretty Mogashwa"/>
    <s v="General Support"/>
    <s v="ITHALA DEVELOPMENT FINANCE CORPORATION LTD"/>
    <x v="1"/>
    <x v="7"/>
    <x v="1"/>
    <x v="1"/>
    <m/>
    <s v="Links - Tier 1"/>
    <s v="Njabulo Magagule"/>
    <d v="2023-11-05T15:40:27"/>
    <x v="521"/>
    <d v="2023-11-05T16:41:44"/>
    <d v="2023-11-05T16:41:44"/>
    <s v="TES_Link"/>
    <s v="Network"/>
    <x v="0"/>
    <s v="TES_Managed Networks"/>
    <s v="Access Service"/>
    <s v="TES_Link"/>
    <x v="2"/>
    <x v="1"/>
    <x v="2"/>
    <x v="0"/>
    <x v="0"/>
    <s v="IRIS Notification: CLEAR 1-2ax2yzn-wrl-1vp up"/>
    <n v="57.6"/>
    <n v="57.6"/>
    <x v="7"/>
    <s v="NWG TES"/>
    <s v="MTN BUSINESS"/>
    <s v="GENERAL"/>
    <x v="0"/>
    <x v="0"/>
    <s v="Tinyiko Shibambo"/>
  </r>
  <r>
    <x v="660"/>
    <x v="4"/>
    <x v="0"/>
    <s v="Pretty Mogashwa"/>
    <s v="General Support"/>
    <s v="ITHALA DEVELOPMENT FINANCE CORPORATION LTD"/>
    <x v="1"/>
    <x v="7"/>
    <x v="1"/>
    <x v="1"/>
    <m/>
    <s v="Links - Tier 1"/>
    <s v="Njabulo Magagule"/>
    <d v="2023-11-05T15:40:31"/>
    <x v="521"/>
    <d v="2023-11-05T18:26:35"/>
    <d v="2023-11-05T18:26:35"/>
    <s v="TES_Link"/>
    <s v="Network"/>
    <x v="0"/>
    <s v="TES_Managed Networks"/>
    <s v="Access Service"/>
    <s v="TES_Link"/>
    <x v="23"/>
    <x v="1"/>
    <x v="2"/>
    <x v="0"/>
    <x v="0"/>
    <s v="IRIS Notification: CLEAR 1-2ax2yzn-fbr-1 up"/>
    <n v="158.4"/>
    <n v="158.4"/>
    <x v="7"/>
    <s v="NWG TES"/>
    <s v="MTN BUSINESS"/>
    <s v="GENERAL"/>
    <x v="0"/>
    <x v="0"/>
    <s v="Tinyiko Shibambo"/>
  </r>
  <r>
    <x v="661"/>
    <x v="4"/>
    <x v="0"/>
    <s v="Pretty Mogashwa"/>
    <s v="General Support"/>
    <s v="ITHALA DEVELOPMENT FINANCE CORPORATION LTD"/>
    <x v="1"/>
    <x v="7"/>
    <x v="1"/>
    <x v="1"/>
    <m/>
    <s v="Links - Tier 1"/>
    <s v="Njabulo Magagule"/>
    <d v="2023-11-05T15:40:37"/>
    <x v="521"/>
    <d v="2023-11-05T16:47:27"/>
    <d v="2023-11-05T16:47:27"/>
    <s v="TES_Link"/>
    <s v="Network"/>
    <x v="0"/>
    <s v="TES_Managed Networks"/>
    <s v="Access Service"/>
    <s v="TES_Link"/>
    <x v="23"/>
    <x v="1"/>
    <x v="2"/>
    <x v="0"/>
    <x v="0"/>
    <s v="IRIS Notification: CLEAR Ithala-IDFC-Trade-Centre-E14625 up"/>
    <n v="72"/>
    <n v="72"/>
    <x v="7"/>
    <s v="NWG TES"/>
    <s v="MTN BUSINESS"/>
    <s v="GENERAL"/>
    <x v="0"/>
    <x v="0"/>
    <s v="Tinyiko Shibambo"/>
  </r>
  <r>
    <x v="662"/>
    <x v="0"/>
    <x v="0"/>
    <s v="Un Assigned"/>
    <s v="General Support"/>
    <s v="ITHALA DEVELOPMENT FINANCE CORPORATION LTD"/>
    <x v="1"/>
    <x v="7"/>
    <x v="0"/>
    <x v="1"/>
    <m/>
    <s v="Links - Tier 1"/>
    <s v="Diego Ally"/>
    <d v="2023-11-06T19:08:00"/>
    <x v="522"/>
    <d v="2023-11-06T20:12:21"/>
    <d v="2023-11-06T20:31:05"/>
    <s v="TES_Link"/>
    <s v="Network"/>
    <x v="0"/>
    <m/>
    <m/>
    <s v="TES_Link"/>
    <x v="23"/>
    <x v="1"/>
    <x v="2"/>
    <x v="3"/>
    <x v="0"/>
    <s v="IRIS Notification: ALARM 1-2ax2yzn-wrl-9 down"/>
    <n v="86.4"/>
    <n v="57.6"/>
    <x v="7"/>
    <m/>
    <m/>
    <s v="GENERAL"/>
    <x v="0"/>
    <x v="0"/>
    <s v="Tinyiko Shibambo"/>
  </r>
  <r>
    <x v="663"/>
    <x v="0"/>
    <x v="0"/>
    <s v="Dineo Machinene"/>
    <s v="General Support"/>
    <s v="ITHALA DEVELOPMENT FINANCE CORPORATION LTD"/>
    <x v="80"/>
    <x v="7"/>
    <x v="0"/>
    <x v="4"/>
    <s v="REQ000004609971"/>
    <s v="Links - Tier 1"/>
    <s v="Mboniseni Cele"/>
    <d v="2023-11-08T07:37:24"/>
    <x v="523"/>
    <d v="2023-11-08T11:51:53"/>
    <d v="2023-11-08T11:51:58"/>
    <s v="TES_Link"/>
    <s v="Microwave PTP"/>
    <x v="0"/>
    <s v="TES_Managed Networks"/>
    <s v="Access Service"/>
    <s v="TES_Link"/>
    <x v="18"/>
    <x v="0"/>
    <x v="2"/>
    <x v="0"/>
    <x v="0"/>
    <s v="Isithebe Industrial is Down"/>
    <n v="259.2"/>
    <n v="259.2"/>
    <x v="203"/>
    <s v="NWG TES"/>
    <s v="MTN BUSINESS"/>
    <s v="GENERAL"/>
    <x v="0"/>
    <x v="0"/>
    <s v="Tinyiko Shibambo"/>
  </r>
  <r>
    <x v="664"/>
    <x v="2"/>
    <x v="0"/>
    <s v="Un Assigned"/>
    <s v="General Support"/>
    <s v="ITHALA DEVELOPMENT FINANCE CORPORATION LTD"/>
    <x v="1"/>
    <x v="7"/>
    <x v="0"/>
    <x v="1"/>
    <m/>
    <s v="Links - Tier 1"/>
    <s v="Ntombi Mahasela"/>
    <d v="2023-11-07T17:40:15"/>
    <x v="524"/>
    <d v="2023-11-07T20:51:05"/>
    <d v="2023-11-07T20:51:16"/>
    <s v="TES_Link"/>
    <s v="Microwave"/>
    <x v="0"/>
    <s v="TES_Managed Networks"/>
    <s v="Access Service"/>
    <s v="TES_Link"/>
    <x v="6"/>
    <x v="0"/>
    <x v="4"/>
    <x v="0"/>
    <x v="0"/>
    <s v="IRIS Notification: ALARM Ithala-IDFC-Bulk-Buying-Warehouse-E14623 down"/>
    <n v="187.2"/>
    <n v="187.2"/>
    <x v="7"/>
    <m/>
    <m/>
    <s v="GENERAL"/>
    <x v="1"/>
    <x v="0"/>
    <s v="Tinyiko Shibambo"/>
  </r>
  <r>
    <x v="665"/>
    <x v="2"/>
    <x v="0"/>
    <s v="Un Assigned"/>
    <s v="General Support"/>
    <s v="ITHALA DEVELOPMENT FINANCE CORPORATION LTD"/>
    <x v="1"/>
    <x v="7"/>
    <x v="0"/>
    <x v="1"/>
    <m/>
    <s v="Links - Tier 1"/>
    <s v="Diego Ally"/>
    <d v="2023-11-07T18:15:42"/>
    <x v="525"/>
    <d v="2023-11-07T19:12:08"/>
    <d v="2023-11-07T20:32:53"/>
    <s v="TES_Link"/>
    <s v="Network"/>
    <x v="0"/>
    <m/>
    <m/>
    <s v="TES_Link"/>
    <x v="23"/>
    <x v="1"/>
    <x v="2"/>
    <x v="3"/>
    <x v="0"/>
    <s v="IRIS Notification: ALARM 1-2ax2yzn-wrl-11 down"/>
    <n v="129.6"/>
    <n v="57.6"/>
    <x v="7"/>
    <m/>
    <m/>
    <s v="GENERAL"/>
    <x v="1"/>
    <x v="0"/>
    <s v="Tinyiko Shibambo"/>
  </r>
  <r>
    <x v="666"/>
    <x v="0"/>
    <x v="0"/>
    <s v="Rina Makhaga"/>
    <s v="General Support"/>
    <s v="ITHALA DEVELOPMENT FINANCE CORPORATION LTD"/>
    <x v="1"/>
    <x v="7"/>
    <x v="0"/>
    <x v="1"/>
    <m/>
    <s v="Links - Tier 1"/>
    <s v="Ntombi Mahasela"/>
    <d v="2023-11-07T17:40:07"/>
    <x v="524"/>
    <d v="2023-11-07T20:51:03"/>
    <d v="2023-11-07T20:51:14"/>
    <s v="TES_Link"/>
    <s v="Microwave"/>
    <x v="0"/>
    <s v="TES_Managed Networks"/>
    <s v="Access Service"/>
    <s v="TES_Link"/>
    <x v="6"/>
    <x v="0"/>
    <x v="4"/>
    <x v="0"/>
    <x v="0"/>
    <s v="IRIS Notification: ALARM 1-2ax2yzn-wrl-9 down"/>
    <n v="187.2"/>
    <n v="187.2"/>
    <x v="7"/>
    <m/>
    <m/>
    <s v="GENERAL"/>
    <x v="1"/>
    <x v="0"/>
    <s v="Tinyiko Shibambo"/>
  </r>
  <r>
    <x v="667"/>
    <x v="0"/>
    <x v="0"/>
    <s v="Rina Makhaga"/>
    <s v="General Support"/>
    <s v="ITHALA DEVELOPMENT FINANCE CORPORATION LTD"/>
    <x v="1"/>
    <x v="7"/>
    <x v="0"/>
    <x v="1"/>
    <m/>
    <s v="Links - Tier 1"/>
    <s v="Ntombi Mahasela"/>
    <d v="2023-11-07T17:40:11"/>
    <x v="524"/>
    <d v="2023-11-07T20:51:01"/>
    <d v="2023-11-07T20:51:13"/>
    <s v="TES_Link"/>
    <s v="Microwave"/>
    <x v="0"/>
    <s v="TES_Managed Networks"/>
    <s v="Access Service"/>
    <s v="TES_Link"/>
    <x v="6"/>
    <x v="0"/>
    <x v="4"/>
    <x v="0"/>
    <x v="0"/>
    <s v="IRIS Notification: ALARM 1-2ax2yzn-wrl-9vp down"/>
    <n v="187.2"/>
    <n v="187.2"/>
    <x v="7"/>
    <m/>
    <m/>
    <s v="GENERAL"/>
    <x v="1"/>
    <x v="0"/>
    <s v="Tinyiko Shibambo"/>
  </r>
  <r>
    <x v="668"/>
    <x v="0"/>
    <x v="0"/>
    <s v="Olwethu Gcweka"/>
    <s v="General Support"/>
    <s v="ITHALA DEVELOPMENT FINANCE CORPORATION LTD"/>
    <x v="1"/>
    <x v="7"/>
    <x v="0"/>
    <x v="1"/>
    <m/>
    <s v="Links - Tier 1"/>
    <s v="Kate Magano"/>
    <d v="2023-11-08T08:53:59"/>
    <x v="526"/>
    <d v="2023-11-08T10:05:58"/>
    <d v="2023-11-08T19:26:32"/>
    <s v="TES_Link"/>
    <s v="Microwave"/>
    <x v="0"/>
    <s v="TES_Managed Networks"/>
    <s v="Access Service"/>
    <s v="TES_Link"/>
    <x v="6"/>
    <x v="0"/>
    <x v="4"/>
    <x v="0"/>
    <x v="0"/>
    <s v="IRIS Notification: CLEAR Ithala-IDFC-Isithebe-Industrial-Estate-E14619 up"/>
    <n v="633.6"/>
    <n v="72"/>
    <x v="204"/>
    <m/>
    <m/>
    <s v="GENERAL"/>
    <x v="1"/>
    <x v="0"/>
    <s v="Tinyiko Shibambo"/>
  </r>
  <r>
    <x v="669"/>
    <x v="0"/>
    <x v="0"/>
    <s v="Kagiso Moeng"/>
    <s v="General Support"/>
    <s v="ITHALA DEVELOPMENT FINANCE CORPORATION LTD"/>
    <x v="1"/>
    <x v="7"/>
    <x v="0"/>
    <x v="1"/>
    <m/>
    <s v="Links - Tier 1"/>
    <s v="Denzil Barendse"/>
    <d v="2023-11-08T09:01:38"/>
    <x v="527"/>
    <d v="2023-11-08T11:38:53"/>
    <d v="2023-11-08T11:39:00"/>
    <s v="TES_Link"/>
    <s v="Network"/>
    <x v="0"/>
    <s v="TES_Managed Networks"/>
    <s v="Access Service"/>
    <s v="TES_Link"/>
    <x v="3"/>
    <x v="0"/>
    <x v="0"/>
    <x v="0"/>
    <x v="0"/>
    <s v="IRIS Notification: CLEAR 1-2ax2yzn-wrl-9 up"/>
    <n v="158.4"/>
    <n v="158.4"/>
    <x v="205"/>
    <s v="NWG TES"/>
    <s v="MTN BUSINESS"/>
    <s v="GENERAL"/>
    <x v="0"/>
    <x v="0"/>
    <s v="Tinyiko Shibambo"/>
  </r>
  <r>
    <x v="670"/>
    <x v="0"/>
    <x v="0"/>
    <s v="Kagiso Moeng"/>
    <s v="General Support"/>
    <s v="ITHALA DEVELOPMENT FINANCE CORPORATION LTD"/>
    <x v="81"/>
    <x v="7"/>
    <x v="0"/>
    <x v="1"/>
    <m/>
    <s v="Links - Tier 1"/>
    <s v="Denzil Barendse"/>
    <d v="2023-11-08T09:03:38"/>
    <x v="528"/>
    <d v="2023-11-08T17:54:16"/>
    <d v="2023-11-08T17:54:24"/>
    <s v="TES_Link"/>
    <s v="Network"/>
    <x v="0"/>
    <s v="TES_Managed Networks"/>
    <s v="Access Service"/>
    <s v="TES_Link"/>
    <x v="15"/>
    <x v="0"/>
    <x v="3"/>
    <x v="0"/>
    <x v="0"/>
    <s v="IRIS Notification: CLEAR 1-2ax2yzn-wrl-9vp up"/>
    <n v="532.79999999999995"/>
    <n v="532.79999999999995"/>
    <x v="206"/>
    <s v="NWG TES"/>
    <s v="MTN BUSINESS"/>
    <s v="GENERAL"/>
    <x v="0"/>
    <x v="0"/>
    <s v="Tinyiko Shibambo"/>
  </r>
  <r>
    <x v="671"/>
    <x v="6"/>
    <x v="0"/>
    <s v="Anele Tyumbu"/>
    <s v="General Support"/>
    <s v="ITHALA DEVELOPMENT FINANCE CORPORATION LTD"/>
    <x v="1"/>
    <x v="7"/>
    <x v="0"/>
    <x v="1"/>
    <m/>
    <s v="Links - Tier 1"/>
    <s v="Ntombi Mahasela"/>
    <d v="2023-11-09T20:14:28"/>
    <x v="529"/>
    <d v="2023-11-09T21:14:08"/>
    <d v="2023-11-09T21:22:12"/>
    <s v="TES_Link"/>
    <s v="Microwave"/>
    <x v="0"/>
    <s v="TES_Managed Networks"/>
    <s v="Access Service"/>
    <s v="TES_Link"/>
    <x v="6"/>
    <x v="0"/>
    <x v="4"/>
    <x v="0"/>
    <x v="0"/>
    <s v="IRIS Notification: CLEAR Ithala-IDFC-Long-Market-E14957 up"/>
    <n v="72"/>
    <n v="57.6"/>
    <x v="7"/>
    <m/>
    <m/>
    <s v="GENERAL"/>
    <x v="3"/>
    <x v="0"/>
    <s v="Tinyiko Shibambo"/>
  </r>
  <r>
    <x v="672"/>
    <x v="6"/>
    <x v="0"/>
    <s v="Mishack Muwele"/>
    <s v="General Support"/>
    <s v="ITHALA DEVELOPMENT FINANCE CORPORATION LTD"/>
    <x v="1"/>
    <x v="7"/>
    <x v="0"/>
    <x v="1"/>
    <m/>
    <s v="Links - Tier 1"/>
    <s v="Paul De Klerk"/>
    <d v="2023-11-10T20:22:20"/>
    <x v="530"/>
    <d v="2023-11-10T21:48:55"/>
    <d v="2023-11-10T21:49:24"/>
    <s v="TES_Link"/>
    <s v="Fibre"/>
    <x v="0"/>
    <s v="TES_Managed Networks"/>
    <s v="Access Service"/>
    <s v="TES_Link"/>
    <x v="23"/>
    <x v="1"/>
    <x v="2"/>
    <x v="0"/>
    <x v="0"/>
    <s v="IRIS Notification: ALARM 1-2ax2yzn-fbr-13 down"/>
    <n v="86.4"/>
    <n v="86.4"/>
    <x v="7"/>
    <m/>
    <m/>
    <s v="GENERAL"/>
    <x v="0"/>
    <x v="0"/>
    <s v="Tinyiko Shibambo"/>
  </r>
  <r>
    <x v="673"/>
    <x v="6"/>
    <x v="0"/>
    <s v="Mishack Muwele"/>
    <s v="General Support"/>
    <s v="ITHALA DEVELOPMENT FINANCE CORPORATION LTD"/>
    <x v="1"/>
    <x v="7"/>
    <x v="0"/>
    <x v="1"/>
    <m/>
    <s v="Links - Tier 1"/>
    <s v="Paul De Klerk"/>
    <d v="2023-11-10T20:22:24"/>
    <x v="530"/>
    <d v="2023-11-10T21:48:53"/>
    <d v="2023-11-10T21:49:23"/>
    <s v="TES_Link"/>
    <s v="Fibre"/>
    <x v="0"/>
    <s v="TES_Managed Networks"/>
    <s v="Access Service"/>
    <s v="TES_Link"/>
    <x v="23"/>
    <x v="1"/>
    <x v="2"/>
    <x v="0"/>
    <x v="0"/>
    <s v="IRIS Notification: ALARM Ithala-IDFC-Long-Market-E14957 down"/>
    <n v="86.4"/>
    <n v="86.4"/>
    <x v="7"/>
    <m/>
    <m/>
    <s v="GENERAL"/>
    <x v="0"/>
    <x v="0"/>
    <s v="Tinyiko Shibambo"/>
  </r>
  <r>
    <x v="674"/>
    <x v="6"/>
    <x v="0"/>
    <s v="Mishack Muwele"/>
    <s v="General Support"/>
    <s v="ITHALA DEVELOPMENT FINANCE CORPORATION LTD"/>
    <x v="1"/>
    <x v="7"/>
    <x v="0"/>
    <x v="1"/>
    <m/>
    <s v="Links - Tier 1"/>
    <s v="Paul De Klerk"/>
    <d v="2023-11-10T20:22:27"/>
    <x v="530"/>
    <d v="2023-11-10T21:48:50"/>
    <d v="2023-11-10T21:49:21"/>
    <s v="TES_Link"/>
    <s v="Fibre"/>
    <x v="0"/>
    <s v="TES_Managed Networks"/>
    <s v="Access Service"/>
    <s v="TES_Link"/>
    <x v="23"/>
    <x v="1"/>
    <x v="2"/>
    <x v="0"/>
    <x v="0"/>
    <s v="IRIS Notification: ALARM 1-2ax2yzn-wrl-5vp down"/>
    <n v="86.4"/>
    <n v="86.4"/>
    <x v="7"/>
    <m/>
    <m/>
    <s v="GENERAL"/>
    <x v="0"/>
    <x v="0"/>
    <s v="Tinyiko Shibambo"/>
  </r>
  <r>
    <x v="675"/>
    <x v="6"/>
    <x v="0"/>
    <s v="Mokhine Moimane"/>
    <s v="General Support"/>
    <s v="ITHALA DEVELOPMENT FINANCE CORPORATION LTD"/>
    <x v="1"/>
    <x v="7"/>
    <x v="0"/>
    <x v="1"/>
    <m/>
    <s v="Links - Tier 1"/>
    <s v="Tumelo Lekgetho"/>
    <d v="2023-11-12T18:25:53"/>
    <x v="531"/>
    <d v="2023-11-12T19:41:50"/>
    <d v="2023-11-12T19:42:12"/>
    <s v="TES_Link"/>
    <s v="Network"/>
    <x v="0"/>
    <s v="TES_Managed Networks"/>
    <s v="Access Service"/>
    <s v="TES_Link"/>
    <x v="6"/>
    <x v="0"/>
    <x v="4"/>
    <x v="0"/>
    <x v="0"/>
    <s v="IRIS Notification: ALARM 1-2ax2yzn-wrl-5vp down"/>
    <n v="72"/>
    <n v="72"/>
    <x v="7"/>
    <m/>
    <m/>
    <s v="GENERAL"/>
    <x v="0"/>
    <x v="0"/>
    <s v="Tinyiko Shibambo"/>
  </r>
  <r>
    <x v="676"/>
    <x v="6"/>
    <x v="0"/>
    <s v="Un Assigned"/>
    <s v="General Support"/>
    <s v="ITHALA DEVELOPMENT FINANCE CORPORATION LTD"/>
    <x v="1"/>
    <x v="7"/>
    <x v="0"/>
    <x v="1"/>
    <m/>
    <s v="Links - Tier 1"/>
    <s v="Paul De Klerk"/>
    <d v="2023-11-12T20:09:57"/>
    <x v="532"/>
    <d v="2023-11-12T20:34:34"/>
    <d v="2023-11-12T20:34:44"/>
    <s v="TES_Link"/>
    <s v="Fibre"/>
    <x v="0"/>
    <s v="TES_Managed Networks"/>
    <s v="Access Service"/>
    <s v="TES_Link"/>
    <x v="23"/>
    <x v="1"/>
    <x v="2"/>
    <x v="0"/>
    <x v="0"/>
    <s v="IRIS Notification: CLEAR Ithala-IDFC-Long-Market-E14957 up"/>
    <n v="14.4"/>
    <n v="14.4"/>
    <x v="7"/>
    <m/>
    <m/>
    <s v="GENERAL"/>
    <x v="0"/>
    <x v="0"/>
    <s v="Tinyiko Shibambo"/>
  </r>
  <r>
    <x v="677"/>
    <x v="6"/>
    <x v="0"/>
    <s v="Un Assigned"/>
    <s v="General Support"/>
    <s v="ITHALA DEVELOPMENT FINANCE CORPORATION LTD"/>
    <x v="1"/>
    <x v="7"/>
    <x v="0"/>
    <x v="1"/>
    <m/>
    <s v="Links - Tier 1"/>
    <s v="Jameel Patel"/>
    <d v="2023-11-12T20:11:22"/>
    <x v="532"/>
    <d v="2023-11-12T20:35:16"/>
    <d v="2023-11-12T20:35:22"/>
    <s v="TES_Link"/>
    <s v="Network"/>
    <x v="0"/>
    <s v="TES_Managed Networks"/>
    <s v="Access Service"/>
    <s v="TES_Link"/>
    <x v="23"/>
    <x v="1"/>
    <x v="2"/>
    <x v="0"/>
    <x v="0"/>
    <s v="IRIS Notification: CLEAR 1-2ax2yzn-fbr-13 up"/>
    <n v="14.4"/>
    <n v="14.4"/>
    <x v="7"/>
    <m/>
    <m/>
    <s v="GENERAL"/>
    <x v="0"/>
    <x v="0"/>
    <s v="Tinyiko Shibambo"/>
  </r>
  <r>
    <x v="678"/>
    <x v="6"/>
    <x v="0"/>
    <s v="Un Assigned"/>
    <s v="General Support"/>
    <s v="ITHALA DEVELOPMENT FINANCE CORPORATION LTD"/>
    <x v="1"/>
    <x v="7"/>
    <x v="0"/>
    <x v="1"/>
    <m/>
    <s v="Links - Tier 1"/>
    <s v="Jameel Patel"/>
    <d v="2023-11-12T20:16:26"/>
    <x v="532"/>
    <d v="2023-11-12T20:29:08"/>
    <d v="2023-11-12T20:29:20"/>
    <s v="TES_Link"/>
    <s v="Network"/>
    <x v="0"/>
    <s v="TES_Managed Networks"/>
    <s v="Access Service"/>
    <s v="TES_Link"/>
    <x v="23"/>
    <x v="1"/>
    <x v="2"/>
    <x v="0"/>
    <x v="0"/>
    <s v="IRIS Notification: CLEAR 1-2ax2yzn-wrl-5vp up"/>
    <n v="0"/>
    <n v="0"/>
    <x v="7"/>
    <m/>
    <m/>
    <s v="GENERAL"/>
    <x v="0"/>
    <x v="0"/>
    <s v="Tinyiko Shibambo"/>
  </r>
  <r>
    <x v="679"/>
    <x v="3"/>
    <x v="0"/>
    <s v="Fatima Umandi"/>
    <s v="General Support"/>
    <s v="ITHALA DEVELOPMENT FINANCE CORPORATION LTD"/>
    <x v="82"/>
    <x v="7"/>
    <x v="0"/>
    <x v="4"/>
    <s v="REQ000004631309"/>
    <s v="Links - Tier 1"/>
    <s v="Kate Magano"/>
    <d v="2023-11-15T07:35:16"/>
    <x v="533"/>
    <d v="2023-11-15T11:25:10"/>
    <d v="2023-11-15T15:45:53"/>
    <s v="TES_Link"/>
    <s v="Microwave PTP"/>
    <x v="0"/>
    <s v="TES_Managed Networks"/>
    <s v="Access Service"/>
    <s v="TES_Link"/>
    <x v="0"/>
    <x v="0"/>
    <x v="0"/>
    <x v="0"/>
    <x v="0"/>
    <s v="Madadeni Industrial is Down"/>
    <n v="489.6"/>
    <n v="230.4"/>
    <x v="207"/>
    <s v="NWG TES"/>
    <s v="MTN BUSINESS"/>
    <s v="GENERAL"/>
    <x v="3"/>
    <x v="0"/>
    <s v="Tinyiko Shibambo"/>
  </r>
  <r>
    <x v="680"/>
    <x v="1"/>
    <x v="0"/>
    <s v="Un Assigned"/>
    <s v="General Support"/>
    <s v="ITHALA DEVELOPMENT FINANCE CORPORATION LTD"/>
    <x v="1"/>
    <x v="7"/>
    <x v="0"/>
    <x v="1"/>
    <m/>
    <s v="Links - Tier 1"/>
    <s v="Jameel Patel"/>
    <d v="2023-11-15T01:56:19"/>
    <x v="534"/>
    <d v="2023-11-15T02:28:34"/>
    <d v="2023-11-15T02:29:15"/>
    <s v="TES_Link"/>
    <s v="Network"/>
    <x v="0"/>
    <s v="TES_Managed Networks"/>
    <s v="Access Service"/>
    <s v="TES_Link"/>
    <x v="6"/>
    <x v="0"/>
    <x v="4"/>
    <x v="0"/>
    <x v="0"/>
    <s v="IRIS Notification: ALARM 1-2ax2yzn-wrl-8 down"/>
    <n v="28.8"/>
    <n v="28.8"/>
    <x v="7"/>
    <m/>
    <m/>
    <s v="GENERAL"/>
    <x v="0"/>
    <x v="0"/>
    <s v="Tinyiko Shibambo"/>
  </r>
  <r>
    <x v="681"/>
    <x v="3"/>
    <x v="0"/>
    <s v="Un Assigned"/>
    <s v="General Support"/>
    <s v="ITHALA DEVELOPMENT FINANCE CORPORATION LTD"/>
    <x v="1"/>
    <x v="7"/>
    <x v="0"/>
    <x v="1"/>
    <m/>
    <s v="Links - Tier 1"/>
    <s v="Tumelo Lekgetho"/>
    <d v="2023-11-15T02:00:05"/>
    <x v="535"/>
    <d v="2023-11-15T06:11:47"/>
    <d v="2023-11-15T06:12:26"/>
    <s v="TES_Link"/>
    <s v="Network"/>
    <x v="0"/>
    <s v="TES_Managed Networks"/>
    <s v="Access Service"/>
    <s v="TES_Link"/>
    <x v="6"/>
    <x v="0"/>
    <x v="4"/>
    <x v="0"/>
    <x v="0"/>
    <s v="IRIS Notification: ALARM IDFC-Madadeni-Industrial-Estate-E14624 down"/>
    <n v="244.8"/>
    <n v="244.8"/>
    <x v="7"/>
    <m/>
    <m/>
    <s v="GENERAL"/>
    <x v="0"/>
    <x v="0"/>
    <s v="Tinyiko Shibambo"/>
  </r>
  <r>
    <x v="682"/>
    <x v="3"/>
    <x v="0"/>
    <s v="Un Assigned"/>
    <s v="General Support"/>
    <s v="ITHALA DEVELOPMENT FINANCE CORPORATION LTD"/>
    <x v="1"/>
    <x v="7"/>
    <x v="0"/>
    <x v="1"/>
    <m/>
    <s v="Links - Tier 1"/>
    <s v="Tumelo Lekgetho"/>
    <d v="2023-11-15T02:01:16"/>
    <x v="536"/>
    <d v="2023-11-15T06:11:45"/>
    <d v="2023-11-15T06:12:25"/>
    <s v="TES_Link"/>
    <s v="Network"/>
    <x v="0"/>
    <s v="TES_Managed Networks"/>
    <s v="Access Service"/>
    <s v="TES_Link"/>
    <x v="6"/>
    <x v="0"/>
    <x v="4"/>
    <x v="0"/>
    <x v="0"/>
    <s v="IRIS Notification: ALARM 12ax2yzn-fbr-4vp down"/>
    <n v="244.8"/>
    <n v="244.8"/>
    <x v="7"/>
    <m/>
    <m/>
    <s v="GENERAL"/>
    <x v="0"/>
    <x v="0"/>
    <s v="Tinyiko Shibambo"/>
  </r>
  <r>
    <x v="683"/>
    <x v="6"/>
    <x v="0"/>
    <s v="Un Assigned"/>
    <s v="General Support"/>
    <s v="ITHALA DEVELOPMENT FINANCE CORPORATION LTD"/>
    <x v="1"/>
    <x v="7"/>
    <x v="0"/>
    <x v="1"/>
    <m/>
    <s v="Links - Tier 1"/>
    <s v="Tumelo Lekgetho"/>
    <d v="2023-11-15T02:22:13"/>
    <x v="537"/>
    <d v="2023-11-15T06:11:38"/>
    <d v="2023-11-15T06:12:19"/>
    <s v="TES_Link"/>
    <s v="Network"/>
    <x v="0"/>
    <s v="TES_Managed Networks"/>
    <s v="Access Service"/>
    <s v="TES_Link"/>
    <x v="6"/>
    <x v="0"/>
    <x v="4"/>
    <x v="0"/>
    <x v="0"/>
    <s v="IRIS Notification: ALARM 1-2ax2yzn-fbr-13 down"/>
    <n v="230.4"/>
    <n v="230.4"/>
    <x v="7"/>
    <m/>
    <m/>
    <s v="GENERAL"/>
    <x v="0"/>
    <x v="0"/>
    <s v="Tinyiko Shibambo"/>
  </r>
  <r>
    <x v="684"/>
    <x v="6"/>
    <x v="0"/>
    <s v="Un Assigned"/>
    <s v="General Support"/>
    <s v="ITHALA DEVELOPMENT FINANCE CORPORATION LTD"/>
    <x v="1"/>
    <x v="7"/>
    <x v="0"/>
    <x v="1"/>
    <m/>
    <s v="Links - Tier 1"/>
    <s v="Tumelo Lekgetho"/>
    <d v="2023-11-15T02:22:26"/>
    <x v="538"/>
    <d v="2023-11-15T06:11:36"/>
    <d v="2023-11-15T06:12:18"/>
    <s v="TES_Link"/>
    <s v="Network"/>
    <x v="0"/>
    <s v="TES_Managed Networks"/>
    <s v="Access Service"/>
    <s v="TES_Link"/>
    <x v="6"/>
    <x v="0"/>
    <x v="4"/>
    <x v="0"/>
    <x v="0"/>
    <s v="IRIS Notification: ALARM 1-2ax2yzn-wrl-5vp down"/>
    <n v="230.4"/>
    <n v="230.4"/>
    <x v="7"/>
    <m/>
    <m/>
    <s v="GENERAL"/>
    <x v="0"/>
    <x v="0"/>
    <s v="Tinyiko Shibambo"/>
  </r>
  <r>
    <x v="685"/>
    <x v="6"/>
    <x v="0"/>
    <s v="Un Assigned"/>
    <s v="General Support"/>
    <s v="ITHALA DEVELOPMENT FINANCE CORPORATION LTD"/>
    <x v="1"/>
    <x v="7"/>
    <x v="0"/>
    <x v="1"/>
    <m/>
    <s v="Links - Tier 1"/>
    <s v="Tumelo Lekgetho"/>
    <d v="2023-11-15T02:22:29"/>
    <x v="538"/>
    <d v="2023-11-15T06:11:34"/>
    <d v="2023-11-15T06:12:16"/>
    <s v="TES_Link"/>
    <s v="Network"/>
    <x v="0"/>
    <s v="TES_Managed Networks"/>
    <s v="Access Service"/>
    <s v="TES_Link"/>
    <x v="6"/>
    <x v="0"/>
    <x v="4"/>
    <x v="0"/>
    <x v="0"/>
    <s v="IRIS Notification: ALARM Ithala-IDFC-Long-Market-E14957 down"/>
    <n v="230.4"/>
    <n v="230.4"/>
    <x v="7"/>
    <m/>
    <m/>
    <s v="GENERAL"/>
    <x v="0"/>
    <x v="0"/>
    <s v="Tinyiko Shibambo"/>
  </r>
  <r>
    <x v="686"/>
    <x v="3"/>
    <x v="0"/>
    <s v="Un Assigned"/>
    <s v="General Support"/>
    <s v="ITHALA DEVELOPMENT FINANCE CORPORATION LTD"/>
    <x v="1"/>
    <x v="7"/>
    <x v="0"/>
    <x v="1"/>
    <m/>
    <s v="Links - Tier 1"/>
    <s v="Tumelo Lekgetho"/>
    <d v="2023-11-15T02:01:12"/>
    <x v="536"/>
    <d v="2023-11-15T06:11:43"/>
    <d v="2023-11-15T06:12:23"/>
    <s v="TES_Link"/>
    <s v="Network"/>
    <x v="0"/>
    <s v="TES_Managed Networks"/>
    <s v="Access Service"/>
    <s v="TES_Link"/>
    <x v="6"/>
    <x v="0"/>
    <x v="4"/>
    <x v="0"/>
    <x v="0"/>
    <s v="IRIS Notification: ALARM 12ax2yzn-wrl-7 down"/>
    <n v="244.8"/>
    <n v="244.8"/>
    <x v="7"/>
    <m/>
    <m/>
    <s v="GENERAL"/>
    <x v="0"/>
    <x v="0"/>
    <s v="Tinyiko Shibambo"/>
  </r>
  <r>
    <x v="687"/>
    <x v="3"/>
    <x v="0"/>
    <s v="Olwethu Gcweka"/>
    <s v="General Support"/>
    <s v="ITHALA DEVELOPMENT FINANCE CORPORATION LTD"/>
    <x v="1"/>
    <x v="7"/>
    <x v="0"/>
    <x v="1"/>
    <m/>
    <s v="Links - Tier 1"/>
    <s v="Kate Magano"/>
    <d v="2023-11-15T08:22:03"/>
    <x v="539"/>
    <d v="2023-11-15T09:04:29"/>
    <d v="2023-11-15T09:04:48"/>
    <s v="TES_Link"/>
    <s v="Microwave"/>
    <x v="0"/>
    <s v="TES_Managed Networks"/>
    <s v="Access Service"/>
    <s v="TES_Link"/>
    <x v="6"/>
    <x v="0"/>
    <x v="4"/>
    <x v="0"/>
    <x v="0"/>
    <s v="IRIS Notification: CLEAR IDFC-Madadeni-Industrial-Estate-E14624 up"/>
    <n v="43.2"/>
    <n v="43.2"/>
    <x v="165"/>
    <m/>
    <m/>
    <s v="GENERAL"/>
    <x v="1"/>
    <x v="0"/>
    <s v="Tinyiko Shibambo"/>
  </r>
  <r>
    <x v="688"/>
    <x v="6"/>
    <x v="0"/>
    <s v="Un Assigned"/>
    <s v="General Support"/>
    <s v="ITHALA DEVELOPMENT FINANCE CORPORATION LTD"/>
    <x v="1"/>
    <x v="7"/>
    <x v="0"/>
    <x v="1"/>
    <m/>
    <s v="Links - Tier 1"/>
    <s v="Tumelo Lekgetho"/>
    <d v="2023-11-16T04:25:56"/>
    <x v="540"/>
    <d v="2023-11-16T06:06:52"/>
    <d v="2023-11-16T06:07:28"/>
    <s v="TES_Link"/>
    <s v="Network"/>
    <x v="0"/>
    <s v="TES_Managed Networks"/>
    <s v="Access Service"/>
    <s v="TES_Link"/>
    <x v="6"/>
    <x v="0"/>
    <x v="4"/>
    <x v="0"/>
    <x v="0"/>
    <s v="IRIS Notification: ALARM 1-2ax2yzn-fbr-13 down"/>
    <n v="100.8"/>
    <n v="100.8"/>
    <x v="7"/>
    <m/>
    <m/>
    <s v="GENERAL"/>
    <x v="0"/>
    <x v="0"/>
    <s v="Tinyiko Shibambo"/>
  </r>
  <r>
    <x v="689"/>
    <x v="6"/>
    <x v="0"/>
    <s v="Un Assigned"/>
    <s v="General Support"/>
    <s v="ITHALA DEVELOPMENT FINANCE CORPORATION LTD"/>
    <x v="1"/>
    <x v="7"/>
    <x v="0"/>
    <x v="1"/>
    <m/>
    <s v="Links - Tier 1"/>
    <s v="Tumelo Lekgetho"/>
    <d v="2023-11-16T04:26:01"/>
    <x v="540"/>
    <d v="2023-11-16T06:06:50"/>
    <d v="2023-11-16T06:07:26"/>
    <s v="TES_Link"/>
    <s v="Network"/>
    <x v="0"/>
    <s v="TES_Managed Networks"/>
    <s v="Access Service"/>
    <s v="TES_Link"/>
    <x v="6"/>
    <x v="0"/>
    <x v="4"/>
    <x v="0"/>
    <x v="0"/>
    <s v="IRIS Notification: ALARM Ithala-IDFC-Long-Market-E14957 down"/>
    <n v="100.8"/>
    <n v="100.8"/>
    <x v="7"/>
    <m/>
    <m/>
    <s v="GENERAL"/>
    <x v="0"/>
    <x v="0"/>
    <s v="Tinyiko Shibambo"/>
  </r>
  <r>
    <x v="690"/>
    <x v="6"/>
    <x v="0"/>
    <s v="Un Assigned"/>
    <s v="General Support"/>
    <s v="ITHALA DEVELOPMENT FINANCE CORPORATION LTD"/>
    <x v="1"/>
    <x v="7"/>
    <x v="0"/>
    <x v="1"/>
    <m/>
    <s v="Links - Tier 1"/>
    <s v="Tumelo Lekgetho"/>
    <d v="2023-11-16T04:26:04"/>
    <x v="540"/>
    <d v="2023-11-16T06:06:48"/>
    <d v="2023-11-16T06:07:24"/>
    <s v="TES_Link"/>
    <s v="Network"/>
    <x v="0"/>
    <s v="TES_Managed Networks"/>
    <s v="Access Service"/>
    <s v="TES_Link"/>
    <x v="6"/>
    <x v="0"/>
    <x v="4"/>
    <x v="0"/>
    <x v="0"/>
    <s v="IRIS Notification: ALARM 1-2ax2yzn-wrl-5vp down"/>
    <n v="100.8"/>
    <n v="100.8"/>
    <x v="7"/>
    <m/>
    <m/>
    <s v="GENERAL"/>
    <x v="1"/>
    <x v="0"/>
    <s v="Tinyiko Shibambo"/>
  </r>
  <r>
    <x v="691"/>
    <x v="2"/>
    <x v="0"/>
    <s v="Fatima Umandi"/>
    <s v="General Support"/>
    <s v="ITHALA DEVELOPMENT FINANCE CORPORATION LTD"/>
    <x v="1"/>
    <x v="7"/>
    <x v="0"/>
    <x v="1"/>
    <m/>
    <s v="Links - Tier 1"/>
    <s v="Tony Matlala"/>
    <d v="2023-11-17T19:22:36"/>
    <x v="541"/>
    <d v="2023-11-17T20:21:12"/>
    <d v="2023-11-17T21:39:08"/>
    <s v="TES_Link"/>
    <s v="Fibre"/>
    <x v="0"/>
    <s v="TES_Managed Networks"/>
    <s v="Access Service"/>
    <s v="TES_Link"/>
    <x v="7"/>
    <x v="0"/>
    <x v="0"/>
    <x v="0"/>
    <x v="0"/>
    <s v="IRIS Notification: ALARM 1-2ax2yzn-wrl-7p down"/>
    <n v="129.6"/>
    <n v="57.6"/>
    <x v="7"/>
    <m/>
    <m/>
    <s v="GENERAL"/>
    <x v="3"/>
    <x v="0"/>
    <s v="Tinyiko Shibambo"/>
  </r>
  <r>
    <x v="692"/>
    <x v="0"/>
    <x v="0"/>
    <s v="Mokhine Moimane"/>
    <s v="General Support"/>
    <s v="ITHALA DEVELOPMENT FINANCE CORPORATION LTD"/>
    <x v="1"/>
    <x v="7"/>
    <x v="0"/>
    <x v="1"/>
    <m/>
    <s v="Links - Tier 1"/>
    <s v="Nhlayiseko Chauke"/>
    <d v="2023-11-18T01:38:27"/>
    <x v="542"/>
    <d v="2023-11-18T12:58:19"/>
    <d v="2023-11-18T18:33:08"/>
    <s v="TES_Link"/>
    <s v="Network"/>
    <x v="0"/>
    <s v="TES_Managed Networks"/>
    <s v="Access Service"/>
    <s v="TES_Link"/>
    <x v="0"/>
    <x v="0"/>
    <x v="0"/>
    <x v="0"/>
    <x v="0"/>
    <s v="IRIS Notification: ALARM 1-2ax2yzn-wrl-9 down"/>
    <n v="403.2"/>
    <n v="57.6"/>
    <x v="7"/>
    <m/>
    <m/>
    <s v="GENERAL"/>
    <x v="0"/>
    <x v="0"/>
    <s v="Tinyiko Shibambo"/>
  </r>
  <r>
    <x v="693"/>
    <x v="0"/>
    <x v="0"/>
    <s v="Mokhine Moimane"/>
    <s v="General Support"/>
    <s v="ITHALA DEVELOPMENT FINANCE CORPORATION LTD"/>
    <x v="1"/>
    <x v="7"/>
    <x v="0"/>
    <x v="1"/>
    <m/>
    <s v="Links - Tier 1"/>
    <s v="Nhlayiseko Chauke"/>
    <d v="2023-11-18T01:38:35"/>
    <x v="542"/>
    <d v="2023-11-18T12:59:11"/>
    <d v="2023-11-18T18:33:14"/>
    <s v="TES_Link"/>
    <s v="Network"/>
    <x v="0"/>
    <s v="TES_Managed Networks"/>
    <s v="Access Service"/>
    <s v="TES_Link"/>
    <x v="0"/>
    <x v="0"/>
    <x v="0"/>
    <x v="0"/>
    <x v="0"/>
    <s v="IRIS Notification: ALARM 1-2ax2yzn-wrl-9vp down"/>
    <n v="403.2"/>
    <n v="57.6"/>
    <x v="7"/>
    <m/>
    <m/>
    <s v="GENERAL"/>
    <x v="0"/>
    <x v="0"/>
    <s v="Tinyiko Shibambo"/>
  </r>
  <r>
    <x v="694"/>
    <x v="0"/>
    <x v="0"/>
    <s v="Mokhine Moimane"/>
    <s v="General Support"/>
    <s v="ITHALA DEVELOPMENT FINANCE CORPORATION LTD"/>
    <x v="1"/>
    <x v="7"/>
    <x v="0"/>
    <x v="1"/>
    <m/>
    <s v="Links - Tier 1"/>
    <s v="Nhlayiseko Chauke"/>
    <d v="2023-11-18T07:48:22"/>
    <x v="542"/>
    <d v="2023-11-18T13:36:54"/>
    <d v="2023-11-18T18:37:16"/>
    <s v="TES_Link"/>
    <s v="Network"/>
    <x v="0"/>
    <s v="TES_Managed Networks"/>
    <s v="Access Service"/>
    <s v="TES_Link"/>
    <x v="6"/>
    <x v="0"/>
    <x v="4"/>
    <x v="0"/>
    <x v="0"/>
    <s v="IRIS Notification: CLEAR 1-2ax2yzn-wrl-9vp up"/>
    <n v="403.2"/>
    <n v="100.8"/>
    <x v="7"/>
    <m/>
    <m/>
    <s v="GENERAL"/>
    <x v="0"/>
    <x v="0"/>
    <s v="Tinyiko Shibambo"/>
  </r>
  <r>
    <x v="695"/>
    <x v="0"/>
    <x v="0"/>
    <s v="Mokhine Moimane"/>
    <s v="General Support"/>
    <s v="ITHALA DEVELOPMENT FINANCE CORPORATION LTD"/>
    <x v="1"/>
    <x v="7"/>
    <x v="0"/>
    <x v="1"/>
    <m/>
    <s v="Links - Tier 1"/>
    <s v="Nhlayiseko Chauke"/>
    <d v="2023-11-18T07:56:10"/>
    <x v="542"/>
    <d v="2023-11-18T13:37:25"/>
    <d v="2023-11-18T18:37:24"/>
    <s v="TES_Link"/>
    <s v="Network"/>
    <x v="0"/>
    <s v="TES_Managed Networks"/>
    <s v="Access Service"/>
    <s v="TES_Link"/>
    <x v="6"/>
    <x v="0"/>
    <x v="4"/>
    <x v="0"/>
    <x v="0"/>
    <s v="IRIS Notification: CLEAR 1-2ax2yzn-wrl-9 up"/>
    <n v="403.2"/>
    <n v="100.8"/>
    <x v="7"/>
    <m/>
    <m/>
    <s v="GENERAL"/>
    <x v="0"/>
    <x v="0"/>
    <s v="Tinyiko Shibambo"/>
  </r>
  <r>
    <x v="696"/>
    <x v="2"/>
    <x v="0"/>
    <s v="Mokhine Moimane"/>
    <s v="General Support"/>
    <s v="ITHALA DEVELOPMENT FINANCE CORPORATION LTD"/>
    <x v="1"/>
    <x v="7"/>
    <x v="0"/>
    <x v="1"/>
    <m/>
    <s v="Links - Tier 1"/>
    <s v="Ayanda Manqele"/>
    <d v="2023-11-18T07:56:06"/>
    <x v="542"/>
    <d v="2023-11-18T13:49:50"/>
    <d v="2023-11-18T17:15:26"/>
    <s v="TES_Link"/>
    <s v="Network"/>
    <x v="0"/>
    <s v="TES_Managed Networks"/>
    <s v="Access Service"/>
    <s v="TES_Link"/>
    <x v="3"/>
    <x v="0"/>
    <x v="0"/>
    <x v="0"/>
    <x v="0"/>
    <s v="IRIS Notification: CLEAR 1-2ax2yzn-wrl-11 up"/>
    <n v="316.8"/>
    <n v="115.2"/>
    <x v="7"/>
    <m/>
    <m/>
    <s v="GENERAL"/>
    <x v="0"/>
    <x v="0"/>
    <s v="Tinyiko Shibambo"/>
  </r>
  <r>
    <x v="697"/>
    <x v="1"/>
    <x v="0"/>
    <s v="Un Assigned"/>
    <s v="General Support"/>
    <s v="ITHALA DEVELOPMENT FINANCE CORPORATION LTD"/>
    <x v="1"/>
    <x v="7"/>
    <x v="0"/>
    <x v="1"/>
    <m/>
    <s v="Links - Tier 1"/>
    <s v="Nhlayiseko Chauke"/>
    <d v="2023-11-18T11:32:35"/>
    <x v="542"/>
    <d v="2023-11-18T13:15:43"/>
    <d v="2023-11-18T17:30:52"/>
    <s v="TES_Link"/>
    <s v="Network"/>
    <x v="0"/>
    <m/>
    <m/>
    <s v="TES_Link"/>
    <x v="6"/>
    <x v="0"/>
    <x v="4"/>
    <x v="3"/>
    <x v="0"/>
    <s v="IRIS Notification: CLEAR 1-2ax2yzn-wrl-8 up"/>
    <n v="331.2"/>
    <n v="86.4"/>
    <x v="7"/>
    <m/>
    <m/>
    <s v="GENERAL"/>
    <x v="0"/>
    <x v="0"/>
    <s v="Tinyiko Shibambo"/>
  </r>
  <r>
    <x v="698"/>
    <x v="1"/>
    <x v="0"/>
    <s v="Ntokozo Zulu"/>
    <s v="General Support"/>
    <s v="ITHALA DEVELOPMENT FINANCE CORPORATION LTD"/>
    <x v="83"/>
    <x v="7"/>
    <x v="0"/>
    <x v="1"/>
    <m/>
    <s v="Links - Tier 1"/>
    <s v="Nhlayiseko Chauke"/>
    <d v="2023-11-19T13:25:16"/>
    <x v="543"/>
    <d v="2023-11-19T18:30:17"/>
    <d v="2023-11-19T19:55:45"/>
    <s v="TES_Link"/>
    <s v="Network"/>
    <x v="0"/>
    <s v="TES_Managed Networks"/>
    <s v="Access Service"/>
    <s v="TES_Link"/>
    <x v="17"/>
    <x v="0"/>
    <x v="5"/>
    <x v="0"/>
    <x v="0"/>
    <s v="E14624:20480 Ithala Madadeni Industrial Estate INTERNET Secondary Flapping"/>
    <n v="388.8"/>
    <n v="302.39999999999998"/>
    <x v="7"/>
    <s v="NWG TES"/>
    <s v="MTN BUSINESS"/>
    <s v="GENERAL"/>
    <x v="3"/>
    <x v="0"/>
    <s v="Tinyiko Shibambo"/>
  </r>
  <r>
    <x v="699"/>
    <x v="6"/>
    <x v="0"/>
    <s v="Anele Tyumbu"/>
    <s v="General Support"/>
    <s v="ITHALA DEVELOPMENT FINANCE CORPORATION LTD"/>
    <x v="1"/>
    <x v="7"/>
    <x v="0"/>
    <x v="1"/>
    <m/>
    <s v="Links - Tier 1"/>
    <s v="Elvis Masopha"/>
    <d v="2023-11-19T20:12:39"/>
    <x v="544"/>
    <d v="2023-11-19T22:06:12"/>
    <d v="2023-11-19T22:06:35"/>
    <s v="TES_Link"/>
    <s v="Network"/>
    <x v="0"/>
    <s v="TES_Managed Networks"/>
    <s v="Access Service"/>
    <s v="TES_Link"/>
    <x v="6"/>
    <x v="0"/>
    <x v="4"/>
    <x v="0"/>
    <x v="0"/>
    <s v="IRIS Notification: CLEAR Ithala-IDFC-Long-Market-E14957 up"/>
    <n v="115.2"/>
    <n v="115.2"/>
    <x v="7"/>
    <m/>
    <m/>
    <s v="GENERAL"/>
    <x v="3"/>
    <x v="0"/>
    <s v="Tinyiko Shibambo"/>
  </r>
  <r>
    <x v="700"/>
    <x v="6"/>
    <x v="0"/>
    <s v="Anele Tyumbu"/>
    <s v="General Support"/>
    <s v="ITHALA DEVELOPMENT FINANCE CORPORATION LTD"/>
    <x v="1"/>
    <x v="7"/>
    <x v="0"/>
    <x v="1"/>
    <m/>
    <s v="Links - Tier 1"/>
    <s v="Elvis Masopha"/>
    <d v="2023-11-19T20:13:18"/>
    <x v="545"/>
    <d v="2023-11-19T22:06:09"/>
    <d v="2023-11-19T22:06:33"/>
    <s v="TES_Link"/>
    <s v="Network"/>
    <x v="0"/>
    <s v="TES_Managed Networks"/>
    <s v="Access Service"/>
    <s v="TES_Link"/>
    <x v="6"/>
    <x v="0"/>
    <x v="4"/>
    <x v="0"/>
    <x v="0"/>
    <s v="IRIS Notification: CLEAR 1-2ax2yzn-fbr-13 up"/>
    <n v="115.2"/>
    <n v="115.2"/>
    <x v="7"/>
    <m/>
    <m/>
    <s v="GENERAL"/>
    <x v="3"/>
    <x v="0"/>
    <s v="Tinyiko Shibambo"/>
  </r>
  <r>
    <x v="701"/>
    <x v="6"/>
    <x v="0"/>
    <s v="Anele Tyumbu"/>
    <s v="General Support"/>
    <s v="ITHALA DEVELOPMENT FINANCE CORPORATION LTD"/>
    <x v="1"/>
    <x v="7"/>
    <x v="0"/>
    <x v="1"/>
    <m/>
    <s v="Links - Tier 1"/>
    <s v="Elvis Masopha"/>
    <d v="2023-11-19T20:17:43"/>
    <x v="546"/>
    <d v="2023-11-19T22:06:07"/>
    <d v="2023-11-19T22:06:31"/>
    <s v="TES_Link"/>
    <s v="Network"/>
    <x v="0"/>
    <s v="TES_Managed Networks"/>
    <s v="Access Service"/>
    <s v="TES_Link"/>
    <x v="6"/>
    <x v="0"/>
    <x v="4"/>
    <x v="0"/>
    <x v="0"/>
    <s v="IRIS Notification: CLEAR 1-2ax2yzn-wrl-5vp up"/>
    <n v="100.8"/>
    <n v="100.8"/>
    <x v="7"/>
    <m/>
    <m/>
    <s v="GENERAL"/>
    <x v="3"/>
    <x v="0"/>
    <s v="Tinyiko Shibambo"/>
  </r>
  <r>
    <x v="702"/>
    <x v="6"/>
    <x v="0"/>
    <s v="Un Assigned"/>
    <s v="General Support"/>
    <s v="ITHALA DEVELOPMENT FINANCE CORPORATION LTD"/>
    <x v="1"/>
    <x v="7"/>
    <x v="0"/>
    <x v="1"/>
    <m/>
    <s v="Links - Tier 1"/>
    <s v="Allen Kayser"/>
    <d v="2023-11-21T00:24:11"/>
    <x v="547"/>
    <d v="2023-11-21T01:21:22"/>
    <d v="2023-11-21T05:42:35"/>
    <s v="TES_Link"/>
    <s v="Microwave PTP"/>
    <x v="0"/>
    <m/>
    <m/>
    <s v="TES_Link"/>
    <x v="23"/>
    <x v="1"/>
    <x v="2"/>
    <x v="3"/>
    <x v="0"/>
    <s v="IRIS Notification: ALARM 1-2ax2yzn-wrl-5vp down"/>
    <n v="316.8"/>
    <n v="57.6"/>
    <x v="7"/>
    <m/>
    <m/>
    <s v="GENERAL"/>
    <x v="3"/>
    <x v="0"/>
    <s v="Tinyiko Shibambo"/>
  </r>
  <r>
    <x v="703"/>
    <x v="6"/>
    <x v="0"/>
    <s v="Un Assigned"/>
    <s v="General Support"/>
    <s v="ITHALA DEVELOPMENT FINANCE CORPORATION LTD"/>
    <x v="1"/>
    <x v="7"/>
    <x v="0"/>
    <x v="1"/>
    <m/>
    <s v="Links - Tier 1"/>
    <s v="Allen Kayser"/>
    <d v="2023-11-21T00:24:15"/>
    <x v="547"/>
    <d v="2023-11-21T01:20:51"/>
    <d v="2023-11-21T05:42:34"/>
    <s v="TES_Link"/>
    <s v="Microwave PTP"/>
    <x v="0"/>
    <s v="TES_Managed Networks"/>
    <s v="Access Service"/>
    <s v="TES_Link"/>
    <x v="3"/>
    <x v="0"/>
    <x v="0"/>
    <x v="0"/>
    <x v="0"/>
    <s v="IRIS Notification: ALARM Ithala-IDFC-Long-Market-E14957 down"/>
    <n v="316.8"/>
    <n v="57.6"/>
    <x v="7"/>
    <m/>
    <m/>
    <s v="GENERAL"/>
    <x v="3"/>
    <x v="0"/>
    <s v="Tinyiko Shibambo"/>
  </r>
  <r>
    <x v="704"/>
    <x v="6"/>
    <x v="0"/>
    <s v="Un Assigned"/>
    <s v="General Support"/>
    <s v="ITHALA DEVELOPMENT FINANCE CORPORATION LTD"/>
    <x v="1"/>
    <x v="7"/>
    <x v="0"/>
    <x v="1"/>
    <m/>
    <s v="Links - Tier 1"/>
    <s v="Allen Kayser"/>
    <d v="2023-11-21T00:24:01"/>
    <x v="547"/>
    <d v="2023-11-21T01:20:16"/>
    <d v="2023-11-21T05:42:32"/>
    <s v="TES_Link"/>
    <s v="Microwave PTP"/>
    <x v="0"/>
    <s v="TES_Managed Networks"/>
    <s v="Access Service"/>
    <s v="TES_Link"/>
    <x v="3"/>
    <x v="0"/>
    <x v="0"/>
    <x v="0"/>
    <x v="0"/>
    <s v="IRIS Notification: ALARM 1-2ax2yzn-fbr-13 down"/>
    <n v="316.8"/>
    <n v="57.6"/>
    <x v="7"/>
    <m/>
    <m/>
    <s v="GENERAL"/>
    <x v="3"/>
    <x v="0"/>
    <s v="Tinyiko Shibambo"/>
  </r>
  <r>
    <x v="705"/>
    <x v="6"/>
    <x v="0"/>
    <s v="Un Assigned"/>
    <s v="General Support"/>
    <s v="ITHALA DEVELOPMENT FINANCE CORPORATION LTD"/>
    <x v="1"/>
    <x v="7"/>
    <x v="0"/>
    <x v="1"/>
    <m/>
    <s v="Links - Tier 1"/>
    <s v="Allen Kayser"/>
    <d v="2023-11-22T02:28:37"/>
    <x v="548"/>
    <d v="2023-11-22T05:47:58"/>
    <d v="2023-11-22T05:48:42"/>
    <s v="TES_Link"/>
    <s v="Network"/>
    <x v="0"/>
    <m/>
    <m/>
    <s v="TES_Link"/>
    <x v="3"/>
    <x v="0"/>
    <x v="0"/>
    <x v="3"/>
    <x v="0"/>
    <s v="IRIS Notification: ALARM 1-2ax2yzn-wrl-5vp down"/>
    <n v="201.6"/>
    <n v="201.6"/>
    <x v="7"/>
    <m/>
    <m/>
    <s v="GENERAL"/>
    <x v="3"/>
    <x v="0"/>
    <s v="Tinyiko Shibambo"/>
  </r>
  <r>
    <x v="706"/>
    <x v="6"/>
    <x v="0"/>
    <s v="Un Assigned"/>
    <s v="General Support"/>
    <s v="ITHALA DEVELOPMENT FINANCE CORPORATION LTD"/>
    <x v="1"/>
    <x v="7"/>
    <x v="0"/>
    <x v="1"/>
    <m/>
    <s v="Links - Tier 1"/>
    <s v="Allen Kayser"/>
    <d v="2023-11-22T02:28:41"/>
    <x v="548"/>
    <d v="2023-11-22T05:47:56"/>
    <d v="2023-11-22T05:48:39"/>
    <s v="TES_Link"/>
    <s v="Microwave PTP"/>
    <x v="0"/>
    <s v="TES_Managed Networks"/>
    <s v="Access Service"/>
    <s v="TES_Link"/>
    <x v="3"/>
    <x v="0"/>
    <x v="0"/>
    <x v="0"/>
    <x v="0"/>
    <s v="IRIS Notification: ALARM 1-2ax2yzn-fbr-13 down"/>
    <n v="201.6"/>
    <n v="201.6"/>
    <x v="7"/>
    <m/>
    <m/>
    <s v="GENERAL"/>
    <x v="3"/>
    <x v="0"/>
    <s v="Tinyiko Shibambo"/>
  </r>
  <r>
    <x v="707"/>
    <x v="4"/>
    <x v="0"/>
    <s v="Letsoba Mantjane"/>
    <s v="General Support"/>
    <s v="ITHALA DEVELOPMENT FINANCE CORPORATION LTD"/>
    <x v="84"/>
    <x v="7"/>
    <x v="0"/>
    <x v="4"/>
    <s v="REQ000004653915"/>
    <s v="Links - Tier 1"/>
    <s v="Kgaugelo Mosomane"/>
    <d v="2023-11-23T08:47:54"/>
    <x v="549"/>
    <d v="2023-11-25T21:43:56"/>
    <d v="2023-11-26T21:59:13"/>
    <s v="TES_Link"/>
    <s v="Microwave PTP"/>
    <x v="0"/>
    <s v="TES_Managed Networks"/>
    <s v="Access Service"/>
    <s v="TES_Link"/>
    <x v="31"/>
    <x v="0"/>
    <x v="0"/>
    <x v="0"/>
    <x v="0"/>
    <s v="Layer 2 Link is down"/>
    <n v="5112"/>
    <n v="3657.6"/>
    <x v="208"/>
    <s v="NWG TES"/>
    <s v="MTN BUSINESS"/>
    <s v="GENERAL"/>
    <x v="2"/>
    <x v="0"/>
    <s v="Tinyiko Shibambo"/>
  </r>
  <r>
    <x v="708"/>
    <x v="1"/>
    <x v="0"/>
    <s v="Letsoba Mantjane"/>
    <s v="General Support"/>
    <s v="ITHALA DEVELOPMENT FINANCE CORPORATION LTD"/>
    <x v="85"/>
    <x v="7"/>
    <x v="0"/>
    <x v="4"/>
    <s v="REQ000004653489"/>
    <s v="Links - Tier 1"/>
    <s v="Kenneth Mdlalose"/>
    <d v="2023-11-23T09:59:18"/>
    <x v="550"/>
    <d v="2023-11-24T05:52:39"/>
    <d v="2023-11-24T16:58:28"/>
    <s v="TES_Link"/>
    <s v="Microwave PTP"/>
    <x v="0"/>
    <s v="TES_Managed Networks"/>
    <s v="Access Service"/>
    <s v="TES_Link"/>
    <x v="32"/>
    <x v="1"/>
    <x v="1"/>
    <x v="0"/>
    <x v="0"/>
    <s v="Power Center Voice Primary is down"/>
    <n v="1857.6"/>
    <n v="1195.2"/>
    <x v="209"/>
    <s v="NWG TES"/>
    <s v="MTN BUSINESS"/>
    <s v="GENERAL"/>
    <x v="0"/>
    <x v="0"/>
    <s v="Tinyiko Shibambo"/>
  </r>
  <r>
    <x v="709"/>
    <x v="1"/>
    <x v="0"/>
    <s v="Letsoba Mantjane"/>
    <s v="General Support"/>
    <s v="ITHALA DEVELOPMENT FINANCE CORPORATION LTD"/>
    <x v="1"/>
    <x v="7"/>
    <x v="1"/>
    <x v="1"/>
    <m/>
    <s v="Links - Tier 1"/>
    <s v="Kgotso Makiwa"/>
    <d v="2023-11-23T12:52:59"/>
    <x v="551"/>
    <d v="2023-11-23T13:52:21"/>
    <d v="2023-11-23T13:53:44"/>
    <s v="TES_Link"/>
    <s v="Network"/>
    <x v="0"/>
    <s v="TES_Managed Networks"/>
    <s v="Access Service"/>
    <s v="TES_Link"/>
    <x v="23"/>
    <x v="1"/>
    <x v="2"/>
    <x v="0"/>
    <x v="0"/>
    <s v="IRIS Notification: CLEAR 1-2ax2yzn-wrl-2vp up"/>
    <n v="57.6"/>
    <n v="57.6"/>
    <x v="210"/>
    <m/>
    <m/>
    <s v="GENERAL"/>
    <x v="1"/>
    <x v="0"/>
    <s v="Tinyiko Shibambo"/>
  </r>
  <r>
    <x v="710"/>
    <x v="1"/>
    <x v="0"/>
    <s v="Letsoba Mantjane"/>
    <s v="General Support"/>
    <s v="ITHALA DEVELOPMENT FINANCE CORPORATION LTD"/>
    <x v="1"/>
    <x v="7"/>
    <x v="1"/>
    <x v="1"/>
    <m/>
    <s v="Links - Tier 1"/>
    <s v="Kgotso Makiwa"/>
    <d v="2023-11-23T12:52:55"/>
    <x v="551"/>
    <d v="2023-11-23T13:54:42"/>
    <d v="2023-11-23T13:54:42"/>
    <s v="TES_Link"/>
    <s v="Network"/>
    <x v="0"/>
    <s v="TES_Managed Networks"/>
    <s v="Access Service"/>
    <s v="TES_Link"/>
    <x v="2"/>
    <x v="1"/>
    <x v="2"/>
    <x v="0"/>
    <x v="0"/>
    <s v="IRIS Notification: CLEAR 12ax2yzn-wrl-3 up"/>
    <n v="57.6"/>
    <n v="57.6"/>
    <x v="14"/>
    <m/>
    <m/>
    <s v="GENERAL"/>
    <x v="1"/>
    <x v="0"/>
    <s v="Tinyiko Shibambo"/>
  </r>
  <r>
    <x v="711"/>
    <x v="5"/>
    <x v="0"/>
    <s v="Olwethu Gcweka"/>
    <s v="General Support"/>
    <s v="ITHALA DEVELOPMENT FINANCE CORPORATION LTD"/>
    <x v="1"/>
    <x v="87"/>
    <x v="0"/>
    <x v="0"/>
    <m/>
    <s v="Troubleshooting - Tier 2"/>
    <s v="Buhle Mahlaba"/>
    <d v="2023-11-23T16:18:34"/>
    <x v="552"/>
    <d v="2023-11-27T13:44:12"/>
    <d v="2023-11-27T13:44:48"/>
    <s v="TES_Link"/>
    <s v="Microwave PTP"/>
    <x v="0"/>
    <s v="TES_Managed Networks"/>
    <s v="Access Service"/>
    <s v="TES_Link"/>
    <x v="25"/>
    <x v="1"/>
    <x v="2"/>
    <x v="0"/>
    <x v="0"/>
    <s v="Failover testing"/>
    <n v="5601.6"/>
    <n v="5601.6"/>
    <x v="123"/>
    <m/>
    <m/>
    <s v="GENERAL"/>
    <x v="1"/>
    <x v="0"/>
    <s v="Tinyiko Shibambo"/>
  </r>
  <r>
    <x v="712"/>
    <x v="1"/>
    <x v="0"/>
    <s v="Un Assigned"/>
    <s v="General Support"/>
    <s v="ITHALA DEVELOPMENT FINANCE CORPORATION LTD"/>
    <x v="1"/>
    <x v="7"/>
    <x v="0"/>
    <x v="1"/>
    <m/>
    <s v="Links - Tier 1"/>
    <s v="Denzil Barendse"/>
    <d v="2023-11-24T09:06:27"/>
    <x v="553"/>
    <d v="2023-11-24T13:09:28"/>
    <d v="2023-11-24T13:09:45"/>
    <s v="TES_Link"/>
    <s v="Network"/>
    <x v="0"/>
    <s v="TES_Managed Networks"/>
    <s v="Access Service"/>
    <s v="TES_Link"/>
    <x v="23"/>
    <x v="1"/>
    <x v="2"/>
    <x v="0"/>
    <x v="0"/>
    <s v="IRIS Notification: ALARM 1-2ax2yzn-wrl-8 down"/>
    <n v="244.8"/>
    <n v="244.8"/>
    <x v="102"/>
    <m/>
    <m/>
    <s v="GENERAL"/>
    <x v="1"/>
    <x v="0"/>
    <s v="Tinyiko Shibambo"/>
  </r>
  <r>
    <x v="713"/>
    <x v="3"/>
    <x v="0"/>
    <s v="Un Assigned"/>
    <s v="General Support"/>
    <s v="ITHALA DEVELOPMENT FINANCE CORPORATION LTD"/>
    <x v="1"/>
    <x v="7"/>
    <x v="0"/>
    <x v="1"/>
    <m/>
    <s v="Links - Tier 1"/>
    <s v="Tsheko Masote"/>
    <d v="2023-11-24T10:38:24"/>
    <x v="554"/>
    <d v="2023-11-24T11:00:50"/>
    <d v="2023-11-24T11:14:10"/>
    <s v="TES_Link"/>
    <s v="Network"/>
    <x v="0"/>
    <s v="TES_Managed Networks"/>
    <s v="Access Service"/>
    <s v="TES_Link"/>
    <x v="6"/>
    <x v="0"/>
    <x v="4"/>
    <x v="0"/>
    <x v="0"/>
    <s v="IRIS Notification: ALARM 12ax2yzn-wrl-7 down"/>
    <n v="28.8"/>
    <n v="14.4"/>
    <x v="33"/>
    <m/>
    <m/>
    <s v="GENERAL"/>
    <x v="1"/>
    <x v="0"/>
    <s v="Tinyiko Shibambo"/>
  </r>
  <r>
    <x v="714"/>
    <x v="4"/>
    <x v="0"/>
    <s v="Fatima Umandi"/>
    <s v="General Support"/>
    <s v="ITHALA DEVELOPMENT FINANCE CORPORATION LTD"/>
    <x v="1"/>
    <x v="7"/>
    <x v="0"/>
    <x v="1"/>
    <m/>
    <s v="Links - Tier 1"/>
    <s v="Tsheko Masote"/>
    <d v="2023-11-25T08:34:37"/>
    <x v="555"/>
    <d v="2023-11-25T09:38:33"/>
    <d v="2023-11-25T09:39:19"/>
    <s v="TES_Link"/>
    <s v="Microwave"/>
    <x v="0"/>
    <s v="TES_Managed Networks"/>
    <s v="Access Service"/>
    <s v="TES_Link"/>
    <x v="6"/>
    <x v="0"/>
    <x v="4"/>
    <x v="0"/>
    <x v="0"/>
    <s v="IRIS Notification: CLEAR 1-2ax2yzn-wrl-1vp up"/>
    <n v="57.6"/>
    <n v="57.6"/>
    <x v="7"/>
    <m/>
    <m/>
    <s v="GENERAL"/>
    <x v="3"/>
    <x v="0"/>
    <s v="Tinyiko Shibambo"/>
  </r>
  <r>
    <x v="715"/>
    <x v="4"/>
    <x v="0"/>
    <s v="Un Assigned"/>
    <s v="General Support"/>
    <s v="ITHALA DEVELOPMENT FINANCE CORPORATION LTD"/>
    <x v="1"/>
    <x v="7"/>
    <x v="0"/>
    <x v="1"/>
    <m/>
    <s v="Links - Tier 1"/>
    <s v="Thembinkosi Robiyana"/>
    <d v="2023-11-25T14:30:44"/>
    <x v="556"/>
    <d v="2023-11-25T15:22:42"/>
    <d v="2023-11-25T16:50:51"/>
    <s v="TES_Link"/>
    <s v="Network"/>
    <x v="0"/>
    <m/>
    <m/>
    <s v="TES_Link"/>
    <x v="6"/>
    <x v="0"/>
    <x v="4"/>
    <x v="3"/>
    <x v="0"/>
    <s v="IRIS Notification: ALARM 1-2ax2yzn-wrl-1vp down"/>
    <n v="144"/>
    <n v="43.2"/>
    <x v="7"/>
    <m/>
    <m/>
    <s v="GENERAL"/>
    <x v="0"/>
    <x v="0"/>
    <s v="Tinyiko Shibambo"/>
  </r>
  <r>
    <x v="716"/>
    <x v="5"/>
    <x v="0"/>
    <s v="Un Assigned"/>
    <s v="General Support"/>
    <s v="ITHALA DEVELOPMENT FINANCE CORPORATION LTD"/>
    <x v="1"/>
    <x v="7"/>
    <x v="0"/>
    <x v="1"/>
    <m/>
    <s v="Links - Tier 1"/>
    <s v="Tsheko Masote"/>
    <d v="2023-11-26T08:56:48"/>
    <x v="557"/>
    <d v="2023-11-26T09:51:31"/>
    <d v="2023-11-26T09:51:43"/>
    <s v="TES_Link"/>
    <s v="Microwave"/>
    <x v="0"/>
    <s v="TES_Managed Networks"/>
    <s v="Access Service"/>
    <s v="TES_Link"/>
    <x v="6"/>
    <x v="0"/>
    <x v="4"/>
    <x v="0"/>
    <x v="0"/>
    <s v="IRIS Notification: ALARM 1-2ax2yzn-wrl-5 down"/>
    <n v="57.6"/>
    <n v="57.6"/>
    <x v="7"/>
    <m/>
    <m/>
    <s v="GENERAL"/>
    <x v="1"/>
    <x v="0"/>
    <s v="Tinyiko Shibambo"/>
  </r>
  <r>
    <x v="717"/>
    <x v="5"/>
    <x v="0"/>
    <s v="Un Assigned"/>
    <s v="General Support"/>
    <s v="ITHALA DEVELOPMENT FINANCE CORPORATION LTD"/>
    <x v="1"/>
    <x v="7"/>
    <x v="0"/>
    <x v="1"/>
    <m/>
    <s v="Links - Tier 1"/>
    <s v="Tsheko Masote"/>
    <d v="2023-11-26T08:56:52"/>
    <x v="557"/>
    <d v="2023-11-26T09:51:29"/>
    <d v="2023-11-26T09:51:41"/>
    <s v="TES_Link"/>
    <s v="Microwave"/>
    <x v="0"/>
    <s v="TES_Managed Networks"/>
    <s v="Access Service"/>
    <s v="TES_Link"/>
    <x v="6"/>
    <x v="0"/>
    <x v="4"/>
    <x v="0"/>
    <x v="0"/>
    <s v="IRIS Notification: ALARM 1-2ax2yzn-wrl-6vs down"/>
    <n v="57.6"/>
    <n v="57.6"/>
    <x v="7"/>
    <m/>
    <m/>
    <s v="GENERAL"/>
    <x v="1"/>
    <x v="0"/>
    <s v="Tinyiko Shibambo"/>
  </r>
  <r>
    <x v="718"/>
    <x v="6"/>
    <x v="0"/>
    <s v="Un Assigned"/>
    <s v="General Support"/>
    <s v="ITHALA DEVELOPMENT FINANCE CORPORATION LTD"/>
    <x v="1"/>
    <x v="7"/>
    <x v="0"/>
    <x v="1"/>
    <m/>
    <s v="Links - Tier 1"/>
    <s v="Tumelo Lekgetho"/>
    <d v="2023-11-26T18:21:54"/>
    <x v="558"/>
    <d v="2023-11-26T21:02:27"/>
    <d v="2023-11-26T21:02:57"/>
    <s v="TES_Link"/>
    <s v="Network"/>
    <x v="0"/>
    <s v="TES_Managed Networks"/>
    <s v="Access Service"/>
    <s v="TES_Link"/>
    <x v="23"/>
    <x v="1"/>
    <x v="2"/>
    <x v="0"/>
    <x v="0"/>
    <s v="IRIS Notification: ALARM 1-2ax2yzn-wrl-5vp down"/>
    <n v="158.4"/>
    <n v="158.4"/>
    <x v="7"/>
    <m/>
    <m/>
    <s v="GENERAL"/>
    <x v="3"/>
    <x v="0"/>
    <s v="Tinyiko Shibambo"/>
  </r>
  <r>
    <x v="719"/>
    <x v="4"/>
    <x v="0"/>
    <s v="Raul Arendse"/>
    <s v="General Support"/>
    <s v="ITHALA DEVELOPMENT FINANCE CORPORATION LTD"/>
    <x v="1"/>
    <x v="7"/>
    <x v="0"/>
    <x v="1"/>
    <m/>
    <s v="Links - Tier 1"/>
    <s v="Clifford De Vries"/>
    <d v="2023-11-26T22:28:29"/>
    <x v="559"/>
    <d v="2023-11-26T22:44:54"/>
    <d v="2023-11-26T22:44:54"/>
    <s v="TES_Link"/>
    <s v="Network"/>
    <x v="0"/>
    <s v="TES_Managed Networks"/>
    <s v="Access Service"/>
    <s v="TES_Link"/>
    <x v="3"/>
    <x v="0"/>
    <x v="0"/>
    <x v="0"/>
    <x v="0"/>
    <s v="IRIS Notification: CLEAR 1-2ax2yzn-fbr-1 up"/>
    <n v="14.4"/>
    <n v="14.4"/>
    <x v="7"/>
    <m/>
    <m/>
    <s v="GENERAL"/>
    <x v="1"/>
    <x v="0"/>
    <s v="Tinyiko Shibambo"/>
  </r>
  <r>
    <x v="720"/>
    <x v="4"/>
    <x v="0"/>
    <s v="Caiphas Saasa"/>
    <s v="General Support"/>
    <s v="ITHALA DEVELOPMENT FINANCE CORPORATION LTD"/>
    <x v="1"/>
    <x v="7"/>
    <x v="0"/>
    <x v="1"/>
    <m/>
    <s v="Links - Tier 1"/>
    <s v="Tumelo Lekgetho"/>
    <d v="2023-11-26T20:27:35"/>
    <x v="560"/>
    <d v="2023-11-26T21:02:23"/>
    <d v="2023-11-26T21:02:53"/>
    <s v="TES_Link"/>
    <s v="Network"/>
    <x v="0"/>
    <s v="TES_Managed Networks"/>
    <s v="Access Service"/>
    <s v="TES_Link"/>
    <x v="23"/>
    <x v="1"/>
    <x v="2"/>
    <x v="0"/>
    <x v="0"/>
    <s v="IRIS Notification: ALARM Ithala-IDFC-Trade-Centre-E14625 down"/>
    <n v="28.8"/>
    <n v="28.8"/>
    <x v="7"/>
    <m/>
    <m/>
    <s v="GENERAL"/>
    <x v="0"/>
    <x v="0"/>
    <s v="Tinyiko Shibambo"/>
  </r>
  <r>
    <x v="721"/>
    <x v="4"/>
    <x v="0"/>
    <s v="Pretty Mogashwa"/>
    <s v="General Support"/>
    <s v="ITHALA DEVELOPMENT FINANCE CORPORATION LTD"/>
    <x v="1"/>
    <x v="7"/>
    <x v="0"/>
    <x v="1"/>
    <m/>
    <s v="Links - Tier 1"/>
    <s v="Clifford De Vries"/>
    <d v="2023-11-26T22:28:53"/>
    <x v="559"/>
    <d v="2023-11-26T22:44:48"/>
    <d v="2023-11-26T22:44:48"/>
    <s v="TES_Link"/>
    <s v="Network"/>
    <x v="0"/>
    <s v="TES_Managed Networks"/>
    <s v="Access Service"/>
    <s v="TES_Link"/>
    <x v="3"/>
    <x v="0"/>
    <x v="0"/>
    <x v="0"/>
    <x v="0"/>
    <s v="IRIS Notification: CLEAR 1-2ax2yzn-wrl-1vp up"/>
    <n v="14.4"/>
    <n v="14.4"/>
    <x v="7"/>
    <m/>
    <m/>
    <s v="GENERAL"/>
    <x v="0"/>
    <x v="0"/>
    <s v="Tinyiko Shibambo"/>
  </r>
  <r>
    <x v="722"/>
    <x v="3"/>
    <x v="0"/>
    <s v="Mokhine Moimane"/>
    <s v="General Support"/>
    <s v="ITHALA DEVELOPMENT FINANCE CORPORATION LTD"/>
    <x v="1"/>
    <x v="7"/>
    <x v="0"/>
    <x v="1"/>
    <m/>
    <s v="Links - Tier 1"/>
    <s v="Denzil Barendse"/>
    <d v="2023-11-28T14:21:09"/>
    <x v="561"/>
    <d v="2023-11-28T15:48:10"/>
    <d v="2023-11-28T16:48:20"/>
    <s v="TES_Link"/>
    <s v="Network"/>
    <x v="0"/>
    <s v="TES_Managed Networks"/>
    <s v="Access Service"/>
    <s v="TES_Link"/>
    <x v="7"/>
    <x v="0"/>
    <x v="0"/>
    <x v="0"/>
    <x v="0"/>
    <s v="IRIS Notification: CLEAR 12ax2yzn-wrl-7 up"/>
    <n v="144"/>
    <n v="86.4"/>
    <x v="211"/>
    <m/>
    <m/>
    <s v="GENERAL"/>
    <x v="0"/>
    <x v="0"/>
    <s v="Tinyiko Shibambo"/>
  </r>
  <r>
    <x v="723"/>
    <x v="3"/>
    <x v="0"/>
    <s v="Un Assigned"/>
    <s v="General Support"/>
    <s v="ITHALA DEVELOPMENT FINANCE CORPORATION LTD"/>
    <x v="1"/>
    <x v="7"/>
    <x v="0"/>
    <x v="1"/>
    <m/>
    <s v="Links - Tier 1"/>
    <s v="Denzil Barendse"/>
    <d v="2023-11-28T14:21:22"/>
    <x v="561"/>
    <d v="2023-11-28T15:56:54"/>
    <d v="2023-11-28T16:46:09"/>
    <s v="TES_Link"/>
    <s v="Network"/>
    <x v="0"/>
    <s v="TES_Managed Networks"/>
    <s v="Access Service"/>
    <s v="TES_Link"/>
    <x v="7"/>
    <x v="0"/>
    <x v="0"/>
    <x v="0"/>
    <x v="0"/>
    <s v="IRIS Notification: CLEAR IDFC-Madadeni-Industrial-Estate-E14624 up"/>
    <n v="144"/>
    <n v="86.4"/>
    <x v="112"/>
    <m/>
    <m/>
    <s v="GENERAL"/>
    <x v="1"/>
    <x v="0"/>
    <s v="Tinyiko Shibambo"/>
  </r>
  <r>
    <x v="724"/>
    <x v="3"/>
    <x v="0"/>
    <s v="Un Assigned"/>
    <s v="General Support"/>
    <s v="ITHALA DEVELOPMENT FINANCE CORPORATION LTD"/>
    <x v="1"/>
    <x v="7"/>
    <x v="0"/>
    <x v="1"/>
    <m/>
    <s v="Links - Tier 1"/>
    <s v="Denzil Barendse"/>
    <d v="2023-11-28T14:12:34"/>
    <x v="562"/>
    <d v="2023-11-28T14:35:14"/>
    <d v="2023-11-28T14:35:14"/>
    <s v="TES_Link"/>
    <s v="Network"/>
    <x v="0"/>
    <m/>
    <m/>
    <s v="TES_Link"/>
    <x v="3"/>
    <x v="0"/>
    <x v="0"/>
    <x v="3"/>
    <x v="0"/>
    <s v="IRIS Notification: ALARM 12ax2yzn-fbr-4vp down"/>
    <n v="14.4"/>
    <n v="14.4"/>
    <x v="212"/>
    <m/>
    <m/>
    <s v="GENERAL"/>
    <x v="3"/>
    <x v="0"/>
    <s v="Tinyiko Shibambo"/>
  </r>
  <r>
    <x v="725"/>
    <x v="4"/>
    <x v="0"/>
    <s v="Un Assigned"/>
    <s v="General Support"/>
    <s v="ITHALA DEVELOPMENT FINANCE CORPORATION LTD"/>
    <x v="1"/>
    <x v="7"/>
    <x v="0"/>
    <x v="1"/>
    <m/>
    <s v="Links - Tier 1"/>
    <s v="Kate Magano"/>
    <d v="2023-11-28T16:24:28"/>
    <x v="563"/>
    <d v="2023-11-28T17:51:48"/>
    <d v="2023-11-28T22:47:17"/>
    <s v="TES_Link"/>
    <s v="Network"/>
    <x v="0"/>
    <s v="TES_Managed Networks"/>
    <s v="Access Service"/>
    <s v="TES_Link"/>
    <x v="6"/>
    <x v="0"/>
    <x v="4"/>
    <x v="0"/>
    <x v="0"/>
    <s v="IRIS Notification: ALARM Ithala-IDFC-Trade-Centre-E14625 down"/>
    <n v="374.4"/>
    <n v="86.4"/>
    <x v="213"/>
    <m/>
    <m/>
    <s v="GENERAL"/>
    <x v="1"/>
    <x v="0"/>
    <s v="Tinyiko Shibambo"/>
  </r>
  <r>
    <x v="726"/>
    <x v="4"/>
    <x v="0"/>
    <s v="Fatima Umandi"/>
    <s v="General Support"/>
    <s v="ITHALA DEVELOPMENT FINANCE CORPORATION LTD"/>
    <x v="1"/>
    <x v="7"/>
    <x v="0"/>
    <x v="1"/>
    <m/>
    <s v="Links - Tier 1"/>
    <s v="Ntombi Mahasela"/>
    <d v="2023-11-29T02:26:44"/>
    <x v="564"/>
    <d v="2023-11-29T03:14:55"/>
    <d v="2023-11-29T03:15:19"/>
    <s v="TES_Link"/>
    <s v="Microwave"/>
    <x v="0"/>
    <s v="TES_Managed Networks"/>
    <s v="Access Service"/>
    <s v="TES_Link"/>
    <x v="6"/>
    <x v="0"/>
    <x v="4"/>
    <x v="0"/>
    <x v="0"/>
    <s v="IRIS Notification: ALARM 1-2ax2yzn-wrl-1vp down"/>
    <n v="43.2"/>
    <n v="43.2"/>
    <x v="7"/>
    <m/>
    <m/>
    <s v="GENERAL"/>
    <x v="3"/>
    <x v="0"/>
    <s v="Tinyiko Shibambo"/>
  </r>
  <r>
    <x v="727"/>
    <x v="6"/>
    <x v="0"/>
    <s v="Fatima Umandi"/>
    <s v="General Support"/>
    <s v="ITHALA DEVELOPMENT FINANCE CORPORATION LTD"/>
    <x v="1"/>
    <x v="7"/>
    <x v="0"/>
    <x v="1"/>
    <m/>
    <s v="Links - Tier 1"/>
    <s v="Ntombi Mahasela"/>
    <d v="2023-11-29T02:26:48"/>
    <x v="564"/>
    <d v="2023-11-29T03:14:45"/>
    <d v="2023-11-29T03:15:10"/>
    <s v="TES_Link"/>
    <s v="Microwave"/>
    <x v="0"/>
    <s v="TES_Managed Networks"/>
    <s v="Access Service"/>
    <s v="TES_Link"/>
    <x v="6"/>
    <x v="0"/>
    <x v="4"/>
    <x v="0"/>
    <x v="0"/>
    <s v="IRIS Notification: ALARM 1-2ax2yzn-wrl-5vp down"/>
    <n v="43.2"/>
    <n v="43.2"/>
    <x v="7"/>
    <m/>
    <m/>
    <s v="GENERAL"/>
    <x v="3"/>
    <x v="0"/>
    <s v="Tinyiko Shibambo"/>
  </r>
  <r>
    <x v="728"/>
    <x v="4"/>
    <x v="0"/>
    <s v="Anele Tyumbu"/>
    <s v="General Support"/>
    <s v="ITHALA DEVELOPMENT FINANCE CORPORATION LTD"/>
    <x v="1"/>
    <x v="7"/>
    <x v="0"/>
    <x v="1"/>
    <m/>
    <s v="Links - Tier 1"/>
    <s v="Diego Ally"/>
    <d v="2023-11-29T18:22:23"/>
    <x v="565"/>
    <d v="2023-11-29T18:30:21"/>
    <d v="2023-11-29T19:46:07"/>
    <s v="TES_Link"/>
    <s v="Network"/>
    <x v="0"/>
    <s v="TES_Managed Networks"/>
    <s v="Access Service"/>
    <s v="TES_Link"/>
    <x v="6"/>
    <x v="0"/>
    <x v="4"/>
    <x v="0"/>
    <x v="0"/>
    <s v="IRIS Notification: ALARM 1-2ax2yzn-fbr-1 down"/>
    <n v="86.4"/>
    <n v="0"/>
    <x v="7"/>
    <m/>
    <m/>
    <s v="GENERAL"/>
    <x v="3"/>
    <x v="0"/>
    <s v="Tinyiko Shibambo"/>
  </r>
  <r>
    <x v="729"/>
    <x v="4"/>
    <x v="0"/>
    <s v="Anele Tyumbu"/>
    <s v="General Support"/>
    <s v="ITHALA DEVELOPMENT FINANCE CORPORATION LTD"/>
    <x v="1"/>
    <x v="7"/>
    <x v="0"/>
    <x v="1"/>
    <m/>
    <s v="Links - Tier 1"/>
    <s v="Diego Ally"/>
    <d v="2023-11-29T18:22:36"/>
    <x v="565"/>
    <d v="2023-11-29T18:27:12"/>
    <d v="2023-11-29T19:46:05"/>
    <s v="TES_Link"/>
    <s v="Network"/>
    <x v="0"/>
    <s v="TES_Managed Networks"/>
    <s v="Access Service"/>
    <s v="TES_Link"/>
    <x v="6"/>
    <x v="0"/>
    <x v="4"/>
    <x v="0"/>
    <x v="0"/>
    <s v="IRIS Notification: ALARM Ithala-IDFC-Trade-Centre-E14625 down"/>
    <n v="86.4"/>
    <n v="0"/>
    <x v="7"/>
    <m/>
    <m/>
    <s v="GENERAL"/>
    <x v="3"/>
    <x v="0"/>
    <s v="Tinyiko Shibambo"/>
  </r>
  <r>
    <x v="730"/>
    <x v="4"/>
    <x v="0"/>
    <s v="Un Assigned"/>
    <s v="General Support"/>
    <s v="ITHALA DEVELOPMENT FINANCE CORPORATION LTD"/>
    <x v="1"/>
    <x v="7"/>
    <x v="0"/>
    <x v="1"/>
    <m/>
    <s v="Links - Tier 1"/>
    <s v="Diego Ally"/>
    <d v="2023-11-29T18:27:24"/>
    <x v="566"/>
    <d v="2023-11-29T19:13:16"/>
    <d v="2023-11-29T19:46:04"/>
    <s v="TES_Link"/>
    <s v="Fibre"/>
    <x v="0"/>
    <s v="TES_Managed Networks"/>
    <s v="Access Service"/>
    <s v="TES_Link"/>
    <x v="6"/>
    <x v="0"/>
    <x v="4"/>
    <x v="0"/>
    <x v="0"/>
    <s v="IRIS Notification: ALARM 1-2ax2yzn-wrl-1vp down"/>
    <n v="72"/>
    <n v="43.2"/>
    <x v="7"/>
    <m/>
    <m/>
    <s v="GENERAL"/>
    <x v="1"/>
    <x v="0"/>
    <s v="Tinyiko Shibambo"/>
  </r>
  <r>
    <x v="731"/>
    <x v="6"/>
    <x v="0"/>
    <s v="Anele Tyumbu"/>
    <s v="General Support"/>
    <s v="ITHALA DEVELOPMENT FINANCE CORPORATION LTD"/>
    <x v="1"/>
    <x v="7"/>
    <x v="0"/>
    <x v="1"/>
    <m/>
    <s v="Links - Tier 1"/>
    <s v="Ntombi Mahasela"/>
    <d v="2023-11-29T22:16:28"/>
    <x v="567"/>
    <d v="2023-11-29T22:32:23"/>
    <d v="2023-11-30T00:50:16"/>
    <s v="TES_Link"/>
    <s v="Microwave"/>
    <x v="0"/>
    <s v="TES_Managed Networks"/>
    <s v="Access Service"/>
    <s v="TES_Link"/>
    <x v="6"/>
    <x v="0"/>
    <x v="4"/>
    <x v="0"/>
    <x v="0"/>
    <s v="IRIS Notification: CLEAR 1-2ax2yzn-wrl-5vp up"/>
    <n v="158.4"/>
    <n v="14.4"/>
    <x v="7"/>
    <m/>
    <m/>
    <s v="GENERAL"/>
    <x v="3"/>
    <x v="0"/>
    <s v="Tinyiko Shibambo"/>
  </r>
  <r>
    <x v="732"/>
    <x v="4"/>
    <x v="0"/>
    <s v="Letsoba Mantjane"/>
    <s v="General Support"/>
    <s v="ITHALA DEVELOPMENT FINANCE CORPORATION LTD"/>
    <x v="1"/>
    <x v="7"/>
    <x v="0"/>
    <x v="1"/>
    <m/>
    <s v="Links - Tier 1"/>
    <s v="Tlhalefang Phake"/>
    <d v="2023-11-30T08:13:23"/>
    <x v="568"/>
    <d v="2023-11-30T09:13:58"/>
    <d v="2023-11-30T15:54:56"/>
    <s v="TES_Link"/>
    <s v="Network"/>
    <x v="0"/>
    <s v="TES_Managed Networks"/>
    <s v="Access Service"/>
    <s v="TES_Link"/>
    <x v="6"/>
    <x v="0"/>
    <x v="4"/>
    <x v="0"/>
    <x v="0"/>
    <s v="IRIS Notification: CLEAR 1-2ax2yzn-wrl-1vp up"/>
    <n v="460.8"/>
    <n v="57.6"/>
    <x v="174"/>
    <m/>
    <m/>
    <s v="GENERAL"/>
    <x v="1"/>
    <x v="0"/>
    <s v="Tinyiko Shibambo"/>
  </r>
  <r>
    <x v="733"/>
    <x v="4"/>
    <x v="0"/>
    <s v="Rina Makhaga"/>
    <s v="General Support"/>
    <s v="ITHALA DEVELOPMENT FINANCE CORPORATION LTD"/>
    <x v="1"/>
    <x v="7"/>
    <x v="0"/>
    <x v="1"/>
    <m/>
    <s v="Links - Tier 1"/>
    <s v="Tlhalefang Phake"/>
    <d v="2023-11-30T08:13:30"/>
    <x v="568"/>
    <d v="2023-11-30T09:13:56"/>
    <d v="2023-11-30T15:54:55"/>
    <s v="TES_Link"/>
    <s v="Network"/>
    <x v="0"/>
    <s v="TES_Managed Networks"/>
    <s v="Access Service"/>
    <s v="TES_Link"/>
    <x v="6"/>
    <x v="0"/>
    <x v="4"/>
    <x v="0"/>
    <x v="0"/>
    <s v="IRIS Notification: CLEAR Ithala-IDFC-Trade-Centre-E14625 up"/>
    <n v="460.8"/>
    <n v="57.6"/>
    <x v="174"/>
    <m/>
    <m/>
    <s v="GENERAL"/>
    <x v="1"/>
    <x v="0"/>
    <s v="Tinyiko Shibambo"/>
  </r>
  <r>
    <x v="734"/>
    <x v="4"/>
    <x v="0"/>
    <s v="Letsoba Mantjane"/>
    <s v="General Support"/>
    <s v="ITHALA DEVELOPMENT FINANCE CORPORATION LTD"/>
    <x v="1"/>
    <x v="7"/>
    <x v="0"/>
    <x v="1"/>
    <m/>
    <s v="Links - Tier 1"/>
    <s v="Kate Magano"/>
    <d v="2023-11-30T08:13:27"/>
    <x v="568"/>
    <d v="2023-11-30T08:32:47"/>
    <d v="2023-11-30T15:47:36"/>
    <s v="TES_Link"/>
    <s v="Network"/>
    <x v="0"/>
    <s v="TES_Managed Networks"/>
    <s v="Access Service"/>
    <s v="TES_Link"/>
    <x v="23"/>
    <x v="1"/>
    <x v="2"/>
    <x v="0"/>
    <x v="0"/>
    <s v="IRIS Notification: CLEAR 1-2ax2yzn-fbr-1 up"/>
    <n v="446.4"/>
    <n v="14.4"/>
    <x v="76"/>
    <m/>
    <m/>
    <s v="GENERAL"/>
    <x v="1"/>
    <x v="0"/>
    <s v="Tinyiko Shibambo"/>
  </r>
  <r>
    <x v="735"/>
    <x v="6"/>
    <x v="0"/>
    <s v="Mishack Muwele"/>
    <s v="General Support"/>
    <s v="ITHALA DEVELOPMENT FINANCE CORPORATION LTD"/>
    <x v="1"/>
    <x v="7"/>
    <x v="0"/>
    <x v="1"/>
    <m/>
    <s v="Links - Tier 1"/>
    <s v="Rirhandzu Baloyi"/>
    <d v="2023-11-30T18:23:45"/>
    <x v="569"/>
    <d v="2023-11-30T19:27:44"/>
    <d v="2023-11-30T19:28:16"/>
    <s v="TES_Link"/>
    <s v="Microwave"/>
    <x v="0"/>
    <s v="TES_Managed Networks"/>
    <s v="Managed Service"/>
    <s v="TES_Link"/>
    <x v="6"/>
    <x v="0"/>
    <x v="4"/>
    <x v="1"/>
    <x v="0"/>
    <s v="IRIS Notification: ALARM 1-2ax2yzn-wrl-5vp down"/>
    <n v="57.6"/>
    <n v="57.6"/>
    <x v="7"/>
    <m/>
    <m/>
    <s v="GENERAL"/>
    <x v="0"/>
    <x v="0"/>
    <s v="Tinyiko Shibambo"/>
  </r>
  <r>
    <x v="736"/>
    <x v="6"/>
    <x v="0"/>
    <s v="Mishack Muwele"/>
    <s v="General Support"/>
    <s v="ITHALA DEVELOPMENT FINANCE CORPORATION LTD"/>
    <x v="1"/>
    <x v="7"/>
    <x v="0"/>
    <x v="1"/>
    <m/>
    <s v="Links - Tier 1"/>
    <s v="Rirhandzu Baloyi"/>
    <d v="2023-11-30T18:27:13"/>
    <x v="570"/>
    <d v="2023-11-30T19:27:40"/>
    <d v="2023-11-30T19:28:13"/>
    <s v="TES_Link"/>
    <s v="Microwave"/>
    <x v="0"/>
    <s v="TES_Managed Networks"/>
    <s v="Managed Service"/>
    <s v="TES_Link"/>
    <x v="6"/>
    <x v="0"/>
    <x v="4"/>
    <x v="1"/>
    <x v="0"/>
    <s v="IRIS Notification: ALARM 1-2ax2yzn-fbr-13 down"/>
    <n v="57.6"/>
    <n v="57.6"/>
    <x v="7"/>
    <m/>
    <m/>
    <s v="GENERAL"/>
    <x v="0"/>
    <x v="0"/>
    <s v="Tinyiko Shibambo"/>
  </r>
  <r>
    <x v="737"/>
    <x v="6"/>
    <x v="0"/>
    <s v="Mokhine Moimane"/>
    <s v="General Support"/>
    <s v="ITHALA DEVELOPMENT FINANCE CORPORATION LTD"/>
    <x v="1"/>
    <x v="7"/>
    <x v="0"/>
    <x v="1"/>
    <m/>
    <s v="Links - Tier 1"/>
    <s v="Mboniseni Cele"/>
    <d v="2023-11-30T20:18:03"/>
    <x v="571"/>
    <d v="2023-11-30T20:41:44"/>
    <d v="2023-11-30T20:42:11"/>
    <s v="TES_Link"/>
    <s v="Network"/>
    <x v="0"/>
    <s v="TES_Managed Networks"/>
    <s v="Access Service"/>
    <s v="TES_Link"/>
    <x v="6"/>
    <x v="0"/>
    <x v="4"/>
    <x v="0"/>
    <x v="0"/>
    <s v="IRIS Notification: CLEAR 1-2ax2yzn-wrl-5vp up"/>
    <n v="28.8"/>
    <n v="28.8"/>
    <x v="7"/>
    <m/>
    <m/>
    <s v="GENERAL"/>
    <x v="0"/>
    <x v="0"/>
    <s v="Tinyiko Shibamb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491D8-FE8F-4285-95EF-A49AC4066A9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LM Status">
  <location ref="A72:B76" firstHeaderRow="1" firstDataRow="1" firstDataCol="1"/>
  <pivotFields count="40">
    <pivotField dataField="1" showAll="0"/>
    <pivotField showAll="0">
      <items count="8">
        <item x="5"/>
        <item x="1"/>
        <item x="0"/>
        <item x="2"/>
        <item x="3"/>
        <item x="4"/>
        <item x="6"/>
        <item t="default"/>
      </items>
    </pivotField>
    <pivotField showAll="0"/>
    <pivotField showAll="0"/>
    <pivotField showAll="0"/>
    <pivotField showAll="0"/>
    <pivotField showAll="0">
      <items count="87">
        <item x="0"/>
        <item x="2"/>
        <item x="3"/>
        <item x="5"/>
        <item x="4"/>
        <item x="6"/>
        <item x="7"/>
        <item x="8"/>
        <item x="9"/>
        <item x="13"/>
        <item x="11"/>
        <item x="10"/>
        <item x="12"/>
        <item x="14"/>
        <item x="15"/>
        <item x="18"/>
        <item x="19"/>
        <item x="20"/>
        <item x="21"/>
        <item x="22"/>
        <item x="16"/>
        <item x="17"/>
        <item x="23"/>
        <item x="24"/>
        <item x="25"/>
        <item x="26"/>
        <item x="27"/>
        <item x="28"/>
        <item x="29"/>
        <item x="30"/>
        <item x="31"/>
        <item x="32"/>
        <item x="33"/>
        <item x="34"/>
        <item x="35"/>
        <item x="36"/>
        <item x="37"/>
        <item x="38"/>
        <item x="39"/>
        <item x="40"/>
        <item x="42"/>
        <item x="43"/>
        <item x="41"/>
        <item x="45"/>
        <item x="46"/>
        <item x="47"/>
        <item x="44"/>
        <item x="49"/>
        <item x="51"/>
        <item x="48"/>
        <item x="52"/>
        <item x="54"/>
        <item x="55"/>
        <item x="50"/>
        <item x="57"/>
        <item x="53"/>
        <item x="56"/>
        <item x="58"/>
        <item x="60"/>
        <item x="59"/>
        <item x="61"/>
        <item x="62"/>
        <item x="63"/>
        <item x="65"/>
        <item x="64"/>
        <item x="66"/>
        <item x="67"/>
        <item x="69"/>
        <item x="68"/>
        <item x="70"/>
        <item x="72"/>
        <item x="71"/>
        <item x="73"/>
        <item x="74"/>
        <item x="75"/>
        <item x="76"/>
        <item x="78"/>
        <item x="77"/>
        <item x="79"/>
        <item x="80"/>
        <item x="81"/>
        <item x="82"/>
        <item x="83"/>
        <item x="84"/>
        <item x="85"/>
        <item x="1"/>
        <item t="default"/>
      </items>
    </pivotField>
    <pivotField showAll="0">
      <items count="89">
        <item x="0"/>
        <item x="1"/>
        <item x="2"/>
        <item x="3"/>
        <item x="4"/>
        <item x="5"/>
        <item x="6"/>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7"/>
        <item t="default"/>
      </items>
    </pivotField>
    <pivotField showAll="0">
      <items count="3">
        <item x="1"/>
        <item x="0"/>
        <item t="default"/>
      </items>
    </pivotField>
    <pivotField showAll="0">
      <items count="7">
        <item x="3"/>
        <item x="0"/>
        <item x="2"/>
        <item x="4"/>
        <item x="1"/>
        <item x="5"/>
        <item t="default"/>
      </items>
    </pivotField>
    <pivotField showAll="0"/>
    <pivotField showAll="0"/>
    <pivotField showAll="0"/>
    <pivotField numFmtId="164" showAll="0"/>
    <pivotField numFmtId="164" showAll="0">
      <items count="573">
        <item x="0"/>
        <item x="1"/>
        <item x="2"/>
        <item x="3"/>
        <item x="4"/>
        <item x="5"/>
        <item x="6"/>
        <item x="7"/>
        <item x="8"/>
        <item x="9"/>
        <item x="11"/>
        <item x="10"/>
        <item x="12"/>
        <item x="15"/>
        <item x="16"/>
        <item x="13"/>
        <item x="14"/>
        <item x="17"/>
        <item x="18"/>
        <item x="19"/>
        <item x="20"/>
        <item x="21"/>
        <item x="22"/>
        <item x="23"/>
        <item x="24"/>
        <item x="25"/>
        <item x="27"/>
        <item x="28"/>
        <item x="26"/>
        <item x="29"/>
        <item x="30"/>
        <item x="31"/>
        <item x="33"/>
        <item x="34"/>
        <item x="36"/>
        <item x="37"/>
        <item x="35"/>
        <item x="38"/>
        <item x="39"/>
        <item x="40"/>
        <item x="41"/>
        <item x="42"/>
        <item x="3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 x="74"/>
        <item x="76"/>
        <item x="75"/>
        <item x="77"/>
        <item x="78"/>
        <item x="79"/>
        <item x="80"/>
        <item x="82"/>
        <item x="81"/>
        <item x="83"/>
        <item x="84"/>
        <item x="85"/>
        <item x="86"/>
        <item x="87"/>
        <item x="88"/>
        <item x="89"/>
        <item x="90"/>
        <item x="91"/>
        <item x="92"/>
        <item x="93"/>
        <item x="95"/>
        <item x="96"/>
        <item x="97"/>
        <item x="98"/>
        <item x="94"/>
        <item x="99"/>
        <item x="100"/>
        <item x="101"/>
        <item x="102"/>
        <item x="103"/>
        <item x="104"/>
        <item x="105"/>
        <item x="106"/>
        <item x="107"/>
        <item x="108"/>
        <item x="109"/>
        <item x="110"/>
        <item x="111"/>
        <item x="112"/>
        <item x="113"/>
        <item x="114"/>
        <item x="115"/>
        <item x="116"/>
        <item x="117"/>
        <item x="118"/>
        <item x="121"/>
        <item x="119"/>
        <item x="12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7"/>
        <item x="156"/>
        <item x="158"/>
        <item x="159"/>
        <item x="160"/>
        <item x="162"/>
        <item x="161"/>
        <item x="163"/>
        <item x="164"/>
        <item x="165"/>
        <item x="166"/>
        <item x="167"/>
        <item x="168"/>
        <item x="169"/>
        <item x="170"/>
        <item x="171"/>
        <item x="174"/>
        <item x="172"/>
        <item x="175"/>
        <item x="173"/>
        <item x="176"/>
        <item x="177"/>
        <item x="178"/>
        <item x="179"/>
        <item x="182"/>
        <item x="180"/>
        <item x="181"/>
        <item x="183"/>
        <item x="184"/>
        <item x="185"/>
        <item x="186"/>
        <item x="187"/>
        <item x="188"/>
        <item x="189"/>
        <item x="190"/>
        <item x="191"/>
        <item x="192"/>
        <item x="193"/>
        <item x="194"/>
        <item x="196"/>
        <item x="195"/>
        <item x="197"/>
        <item x="198"/>
        <item x="200"/>
        <item x="199"/>
        <item x="203"/>
        <item x="204"/>
        <item x="201"/>
        <item x="202"/>
        <item x="205"/>
        <item x="206"/>
        <item x="207"/>
        <item x="208"/>
        <item x="209"/>
        <item x="210"/>
        <item x="211"/>
        <item x="212"/>
        <item x="213"/>
        <item x="214"/>
        <item x="216"/>
        <item x="215"/>
        <item x="217"/>
        <item x="218"/>
        <item x="219"/>
        <item x="220"/>
        <item x="221"/>
        <item x="222"/>
        <item x="223"/>
        <item x="225"/>
        <item x="226"/>
        <item x="227"/>
        <item x="224"/>
        <item x="228"/>
        <item x="229"/>
        <item x="230"/>
        <item x="231"/>
        <item x="232"/>
        <item x="235"/>
        <item x="236"/>
        <item x="233"/>
        <item x="237"/>
        <item x="234"/>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3"/>
        <item x="274"/>
        <item x="275"/>
        <item x="272"/>
        <item x="276"/>
        <item x="277"/>
        <item x="278"/>
        <item x="279"/>
        <item x="281"/>
        <item x="282"/>
        <item x="280"/>
        <item x="283"/>
        <item x="284"/>
        <item x="285"/>
        <item x="286"/>
        <item x="287"/>
        <item x="288"/>
        <item x="289"/>
        <item x="290"/>
        <item x="291"/>
        <item x="293"/>
        <item x="292"/>
        <item x="294"/>
        <item x="295"/>
        <item x="298"/>
        <item x="299"/>
        <item x="300"/>
        <item x="301"/>
        <item x="303"/>
        <item x="302"/>
        <item x="304"/>
        <item x="305"/>
        <item x="306"/>
        <item x="296"/>
        <item x="308"/>
        <item x="309"/>
        <item x="310"/>
        <item x="307"/>
        <item x="297"/>
        <item x="311"/>
        <item x="312"/>
        <item x="313"/>
        <item x="314"/>
        <item x="315"/>
        <item x="316"/>
        <item x="317"/>
        <item x="318"/>
        <item x="319"/>
        <item x="320"/>
        <item x="321"/>
        <item x="322"/>
        <item x="323"/>
        <item x="324"/>
        <item x="325"/>
        <item x="326"/>
        <item x="327"/>
        <item x="328"/>
        <item x="329"/>
        <item x="330"/>
        <item x="331"/>
        <item x="332"/>
        <item x="333"/>
        <item x="334"/>
        <item x="335"/>
        <item x="336"/>
        <item x="337"/>
        <item x="339"/>
        <item x="338"/>
        <item x="340"/>
        <item x="341"/>
        <item x="342"/>
        <item x="343"/>
        <item x="344"/>
        <item x="345"/>
        <item x="346"/>
        <item x="347"/>
        <item x="348"/>
        <item x="349"/>
        <item x="350"/>
        <item x="351"/>
        <item x="352"/>
        <item x="353"/>
        <item x="354"/>
        <item x="355"/>
        <item x="358"/>
        <item x="359"/>
        <item x="357"/>
        <item x="360"/>
        <item x="356"/>
        <item x="361"/>
        <item x="362"/>
        <item x="363"/>
        <item x="364"/>
        <item x="365"/>
        <item x="367"/>
        <item x="366"/>
        <item x="369"/>
        <item x="370"/>
        <item x="368"/>
        <item x="372"/>
        <item x="371"/>
        <item x="373"/>
        <item x="374"/>
        <item x="375"/>
        <item x="376"/>
        <item x="377"/>
        <item x="378"/>
        <item x="379"/>
        <item x="380"/>
        <item x="381"/>
        <item x="384"/>
        <item x="385"/>
        <item x="386"/>
        <item x="387"/>
        <item x="388"/>
        <item x="383"/>
        <item x="382"/>
        <item x="389"/>
        <item x="390"/>
        <item x="391"/>
        <item x="392"/>
        <item x="393"/>
        <item x="394"/>
        <item x="395"/>
        <item x="396"/>
        <item x="397"/>
        <item x="398"/>
        <item x="399"/>
        <item x="400"/>
        <item x="401"/>
        <item x="402"/>
        <item x="403"/>
        <item x="405"/>
        <item x="406"/>
        <item x="404"/>
        <item x="408"/>
        <item x="409"/>
        <item x="407"/>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40"/>
        <item x="439"/>
        <item x="441"/>
        <item x="442"/>
        <item x="444"/>
        <item x="445"/>
        <item x="446"/>
        <item x="447"/>
        <item x="448"/>
        <item x="443"/>
        <item x="449"/>
        <item x="450"/>
        <item x="451"/>
        <item x="452"/>
        <item x="453"/>
        <item x="454"/>
        <item x="455"/>
        <item x="456"/>
        <item x="457"/>
        <item x="458"/>
        <item x="459"/>
        <item x="460"/>
        <item x="462"/>
        <item x="461"/>
        <item x="466"/>
        <item x="463"/>
        <item x="467"/>
        <item x="469"/>
        <item x="468"/>
        <item x="470"/>
        <item x="465"/>
        <item x="471"/>
        <item x="472"/>
        <item x="473"/>
        <item x="474"/>
        <item x="464"/>
        <item x="476"/>
        <item x="477"/>
        <item x="475"/>
        <item x="478"/>
        <item x="479"/>
        <item x="481"/>
        <item x="482"/>
        <item x="483"/>
        <item x="480"/>
        <item x="484"/>
        <item x="485"/>
        <item x="486"/>
        <item x="487"/>
        <item x="488"/>
        <item x="489"/>
        <item x="490"/>
        <item x="491"/>
        <item x="492"/>
        <item x="495"/>
        <item x="494"/>
        <item x="497"/>
        <item x="498"/>
        <item x="499"/>
        <item x="496"/>
        <item x="500"/>
        <item x="493"/>
        <item x="501"/>
        <item x="502"/>
        <item x="503"/>
        <item x="504"/>
        <item x="505"/>
        <item x="506"/>
        <item x="507"/>
        <item x="509"/>
        <item x="511"/>
        <item x="510"/>
        <item x="512"/>
        <item x="508"/>
        <item x="513"/>
        <item x="515"/>
        <item x="514"/>
        <item x="516"/>
        <item x="517"/>
        <item x="518"/>
        <item x="519"/>
        <item x="520"/>
        <item x="521"/>
        <item x="522"/>
        <item x="524"/>
        <item x="525"/>
        <item x="523"/>
        <item x="526"/>
        <item x="528"/>
        <item x="527"/>
        <item x="529"/>
        <item x="530"/>
        <item x="531"/>
        <item x="532"/>
        <item x="534"/>
        <item x="535"/>
        <item x="536"/>
        <item x="537"/>
        <item x="538"/>
        <item x="533"/>
        <item x="539"/>
        <item x="540"/>
        <item x="541"/>
        <item x="542"/>
        <item x="543"/>
        <item x="544"/>
        <item x="545"/>
        <item x="546"/>
        <item x="547"/>
        <item x="548"/>
        <item x="549"/>
        <item x="550"/>
        <item x="551"/>
        <item x="552"/>
        <item x="553"/>
        <item x="554"/>
        <item x="555"/>
        <item x="556"/>
        <item x="557"/>
        <item x="558"/>
        <item x="560"/>
        <item x="559"/>
        <item x="562"/>
        <item x="561"/>
        <item x="563"/>
        <item x="564"/>
        <item x="565"/>
        <item x="566"/>
        <item x="567"/>
        <item x="568"/>
        <item x="569"/>
        <item x="570"/>
        <item x="571"/>
        <item t="default"/>
      </items>
    </pivotField>
    <pivotField numFmtId="164" showAll="0"/>
    <pivotField numFmtId="164" showAll="0"/>
    <pivotField showAll="0"/>
    <pivotField showAll="0"/>
    <pivotField showAll="0">
      <items count="12">
        <item x="9"/>
        <item x="3"/>
        <item x="8"/>
        <item x="5"/>
        <item x="0"/>
        <item x="4"/>
        <item x="7"/>
        <item x="6"/>
        <item x="10"/>
        <item x="2"/>
        <item x="1"/>
        <item t="default"/>
      </items>
    </pivotField>
    <pivotField showAll="0"/>
    <pivotField showAll="0"/>
    <pivotField showAll="0"/>
    <pivotField showAll="0">
      <items count="34">
        <item x="23"/>
        <item x="10"/>
        <item x="21"/>
        <item x="9"/>
        <item x="32"/>
        <item x="24"/>
        <item x="22"/>
        <item x="15"/>
        <item x="4"/>
        <item x="12"/>
        <item x="13"/>
        <item x="25"/>
        <item x="29"/>
        <item x="1"/>
        <item x="2"/>
        <item x="20"/>
        <item x="18"/>
        <item x="16"/>
        <item x="11"/>
        <item x="30"/>
        <item x="6"/>
        <item x="28"/>
        <item x="27"/>
        <item x="14"/>
        <item x="5"/>
        <item x="0"/>
        <item x="3"/>
        <item x="7"/>
        <item x="26"/>
        <item x="19"/>
        <item x="31"/>
        <item x="17"/>
        <item x="8"/>
        <item t="default"/>
      </items>
    </pivotField>
    <pivotField showAll="0">
      <items count="3">
        <item x="1"/>
        <item x="0"/>
        <item t="default"/>
      </items>
    </pivotField>
    <pivotField showAll="0">
      <items count="8">
        <item x="1"/>
        <item x="6"/>
        <item x="2"/>
        <item x="3"/>
        <item x="4"/>
        <item x="0"/>
        <item x="5"/>
        <item t="default"/>
      </items>
    </pivotField>
    <pivotField showAll="0">
      <items count="6">
        <item x="0"/>
        <item x="2"/>
        <item x="1"/>
        <item x="4"/>
        <item x="3"/>
        <item t="default"/>
      </items>
    </pivotField>
    <pivotField axis="axisRow" showAll="0">
      <items count="4">
        <item x="1"/>
        <item x="0"/>
        <item x="2"/>
        <item t="default"/>
      </items>
    </pivotField>
    <pivotField showAll="0"/>
    <pivotField showAll="0"/>
    <pivotField showAll="0"/>
    <pivotField showAll="0">
      <items count="215">
        <item x="7"/>
        <item x="105"/>
        <item x="90"/>
        <item x="89"/>
        <item x="133"/>
        <item x="70"/>
        <item x="69"/>
        <item x="66"/>
        <item x="109"/>
        <item x="25"/>
        <item x="17"/>
        <item x="67"/>
        <item x="150"/>
        <item x="136"/>
        <item x="122"/>
        <item x="212"/>
        <item x="29"/>
        <item x="18"/>
        <item x="76"/>
        <item x="38"/>
        <item x="75"/>
        <item x="33"/>
        <item x="41"/>
        <item x="74"/>
        <item x="71"/>
        <item x="113"/>
        <item x="158"/>
        <item x="4"/>
        <item x="116"/>
        <item x="72"/>
        <item x="23"/>
        <item x="12"/>
        <item x="164"/>
        <item x="138"/>
        <item x="6"/>
        <item x="80"/>
        <item x="43"/>
        <item x="148"/>
        <item x="213"/>
        <item x="131"/>
        <item x="22"/>
        <item x="82"/>
        <item x="114"/>
        <item x="31"/>
        <item x="124"/>
        <item x="165"/>
        <item x="79"/>
        <item x="88"/>
        <item x="16"/>
        <item x="123"/>
        <item x="115"/>
        <item x="60"/>
        <item x="9"/>
        <item x="157"/>
        <item x="152"/>
        <item x="87"/>
        <item x="95"/>
        <item x="78"/>
        <item x="153"/>
        <item x="47"/>
        <item x="73"/>
        <item x="15"/>
        <item x="168"/>
        <item x="210"/>
        <item x="174"/>
        <item x="14"/>
        <item x="21"/>
        <item x="39"/>
        <item x="86"/>
        <item x="98"/>
        <item x="10"/>
        <item x="186"/>
        <item x="204"/>
        <item x="188"/>
        <item x="40"/>
        <item x="85"/>
        <item x="151"/>
        <item x="129"/>
        <item x="49"/>
        <item x="35"/>
        <item x="54"/>
        <item x="28"/>
        <item x="126"/>
        <item x="211"/>
        <item x="100"/>
        <item x="185"/>
        <item x="51"/>
        <item x="11"/>
        <item x="48"/>
        <item x="112"/>
        <item x="169"/>
        <item x="125"/>
        <item x="30"/>
        <item x="175"/>
        <item x="134"/>
        <item x="198"/>
        <item x="2"/>
        <item x="55"/>
        <item x="83"/>
        <item x="200"/>
        <item x="192"/>
        <item x="106"/>
        <item x="202"/>
        <item x="91"/>
        <item x="107"/>
        <item x="201"/>
        <item x="143"/>
        <item x="155"/>
        <item x="142"/>
        <item x="173"/>
        <item x="77"/>
        <item x="8"/>
        <item x="161"/>
        <item x="193"/>
        <item x="162"/>
        <item x="0"/>
        <item x="37"/>
        <item x="205"/>
        <item x="141"/>
        <item x="135"/>
        <item x="57"/>
        <item x="199"/>
        <item x="118"/>
        <item x="177"/>
        <item x="172"/>
        <item x="96"/>
        <item x="176"/>
        <item x="99"/>
        <item x="207"/>
        <item x="81"/>
        <item x="34"/>
        <item x="104"/>
        <item x="203"/>
        <item x="117"/>
        <item x="196"/>
        <item x="197"/>
        <item x="103"/>
        <item x="102"/>
        <item x="101"/>
        <item x="20"/>
        <item x="195"/>
        <item x="137"/>
        <item x="194"/>
        <item x="190"/>
        <item x="189"/>
        <item x="166"/>
        <item x="160"/>
        <item x="139"/>
        <item x="44"/>
        <item x="52"/>
        <item x="170"/>
        <item x="42"/>
        <item x="171"/>
        <item x="53"/>
        <item x="61"/>
        <item x="63"/>
        <item x="93"/>
        <item x="36"/>
        <item x="19"/>
        <item x="183"/>
        <item x="127"/>
        <item x="180"/>
        <item x="179"/>
        <item x="145"/>
        <item x="178"/>
        <item x="209"/>
        <item x="32"/>
        <item x="84"/>
        <item x="56"/>
        <item x="163"/>
        <item x="206"/>
        <item x="27"/>
        <item x="50"/>
        <item x="144"/>
        <item x="64"/>
        <item x="24"/>
        <item x="119"/>
        <item x="68"/>
        <item x="132"/>
        <item x="62"/>
        <item x="128"/>
        <item x="65"/>
        <item x="182"/>
        <item x="110"/>
        <item x="130"/>
        <item x="59"/>
        <item x="58"/>
        <item x="140"/>
        <item x="13"/>
        <item x="108"/>
        <item x="3"/>
        <item x="208"/>
        <item x="26"/>
        <item x="46"/>
        <item x="147"/>
        <item x="120"/>
        <item x="167"/>
        <item x="97"/>
        <item x="187"/>
        <item x="159"/>
        <item x="156"/>
        <item x="5"/>
        <item x="184"/>
        <item x="94"/>
        <item x="92"/>
        <item x="111"/>
        <item x="149"/>
        <item x="146"/>
        <item x="191"/>
        <item x="181"/>
        <item x="45"/>
        <item x="154"/>
        <item x="121"/>
        <item x="1"/>
        <item t="default"/>
      </items>
    </pivotField>
    <pivotField showAll="0"/>
    <pivotField showAll="0"/>
    <pivotField showAll="0"/>
    <pivotField showAll="0">
      <items count="5">
        <item x="3"/>
        <item x="0"/>
        <item x="1"/>
        <item x="2"/>
        <item t="default"/>
      </items>
    </pivotField>
    <pivotField showAll="0">
      <items count="3">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7"/>
  </rowFields>
  <rowItems count="4">
    <i>
      <x/>
    </i>
    <i>
      <x v="1"/>
    </i>
    <i>
      <x v="2"/>
    </i>
    <i t="grand">
      <x/>
    </i>
  </rowItems>
  <colItems count="1">
    <i/>
  </colItems>
  <dataFields count="1">
    <dataField name="Count of INCIDENT_NUMBER" fld="0" subtotal="count" baseField="0" baseItem="0"/>
  </dataFields>
  <chartFormats count="4">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702328-3D11-4A00-901C-8111DF33CA4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ization_Tier3">
  <location ref="A57:B69" firstHeaderRow="1" firstDataRow="1" firstDataCol="1"/>
  <pivotFields count="40">
    <pivotField dataField="1" showAll="0"/>
    <pivotField showAll="0">
      <items count="8">
        <item x="5"/>
        <item x="1"/>
        <item x="0"/>
        <item x="2"/>
        <item x="3"/>
        <item x="4"/>
        <item x="6"/>
        <item t="default"/>
      </items>
    </pivotField>
    <pivotField showAll="0"/>
    <pivotField showAll="0"/>
    <pivotField showAll="0"/>
    <pivotField showAll="0"/>
    <pivotField showAll="0"/>
    <pivotField showAll="0"/>
    <pivotField showAll="0">
      <items count="3">
        <item x="1"/>
        <item x="0"/>
        <item t="default"/>
      </items>
    </pivotField>
    <pivotField showAll="0">
      <items count="7">
        <item x="3"/>
        <item x="0"/>
        <item x="2"/>
        <item x="4"/>
        <item x="1"/>
        <item x="5"/>
        <item t="default"/>
      </items>
    </pivotField>
    <pivotField showAll="0"/>
    <pivotField showAll="0"/>
    <pivotField showAll="0"/>
    <pivotField numFmtId="164" showAll="0"/>
    <pivotField numFmtId="164" showAll="0">
      <items count="573">
        <item x="0"/>
        <item x="1"/>
        <item x="2"/>
        <item x="3"/>
        <item x="4"/>
        <item x="5"/>
        <item x="6"/>
        <item x="7"/>
        <item x="8"/>
        <item x="9"/>
        <item x="11"/>
        <item x="10"/>
        <item x="12"/>
        <item x="15"/>
        <item x="16"/>
        <item x="13"/>
        <item x="14"/>
        <item x="17"/>
        <item x="18"/>
        <item x="19"/>
        <item x="20"/>
        <item x="21"/>
        <item x="22"/>
        <item x="23"/>
        <item x="24"/>
        <item x="25"/>
        <item x="27"/>
        <item x="28"/>
        <item x="26"/>
        <item x="29"/>
        <item x="30"/>
        <item x="31"/>
        <item x="33"/>
        <item x="34"/>
        <item x="36"/>
        <item x="37"/>
        <item x="35"/>
        <item x="38"/>
        <item x="39"/>
        <item x="40"/>
        <item x="41"/>
        <item x="42"/>
        <item x="3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 x="74"/>
        <item x="76"/>
        <item x="75"/>
        <item x="77"/>
        <item x="78"/>
        <item x="79"/>
        <item x="80"/>
        <item x="82"/>
        <item x="81"/>
        <item x="83"/>
        <item x="84"/>
        <item x="85"/>
        <item x="86"/>
        <item x="87"/>
        <item x="88"/>
        <item x="89"/>
        <item x="90"/>
        <item x="91"/>
        <item x="92"/>
        <item x="93"/>
        <item x="95"/>
        <item x="96"/>
        <item x="97"/>
        <item x="98"/>
        <item x="94"/>
        <item x="99"/>
        <item x="100"/>
        <item x="101"/>
        <item x="102"/>
        <item x="103"/>
        <item x="104"/>
        <item x="105"/>
        <item x="106"/>
        <item x="107"/>
        <item x="108"/>
        <item x="109"/>
        <item x="110"/>
        <item x="111"/>
        <item x="112"/>
        <item x="113"/>
        <item x="114"/>
        <item x="115"/>
        <item x="116"/>
        <item x="117"/>
        <item x="118"/>
        <item x="121"/>
        <item x="119"/>
        <item x="12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7"/>
        <item x="156"/>
        <item x="158"/>
        <item x="159"/>
        <item x="160"/>
        <item x="162"/>
        <item x="161"/>
        <item x="163"/>
        <item x="164"/>
        <item x="165"/>
        <item x="166"/>
        <item x="167"/>
        <item x="168"/>
        <item x="169"/>
        <item x="170"/>
        <item x="171"/>
        <item x="174"/>
        <item x="172"/>
        <item x="175"/>
        <item x="173"/>
        <item x="176"/>
        <item x="177"/>
        <item x="178"/>
        <item x="179"/>
        <item x="182"/>
        <item x="180"/>
        <item x="181"/>
        <item x="183"/>
        <item x="184"/>
        <item x="185"/>
        <item x="186"/>
        <item x="187"/>
        <item x="188"/>
        <item x="189"/>
        <item x="190"/>
        <item x="191"/>
        <item x="192"/>
        <item x="193"/>
        <item x="194"/>
        <item x="196"/>
        <item x="195"/>
        <item x="197"/>
        <item x="198"/>
        <item x="200"/>
        <item x="199"/>
        <item x="203"/>
        <item x="204"/>
        <item x="201"/>
        <item x="202"/>
        <item x="205"/>
        <item x="206"/>
        <item x="207"/>
        <item x="208"/>
        <item x="209"/>
        <item x="210"/>
        <item x="211"/>
        <item x="212"/>
        <item x="213"/>
        <item x="214"/>
        <item x="216"/>
        <item x="215"/>
        <item x="217"/>
        <item x="218"/>
        <item x="219"/>
        <item x="220"/>
        <item x="221"/>
        <item x="222"/>
        <item x="223"/>
        <item x="225"/>
        <item x="226"/>
        <item x="227"/>
        <item x="224"/>
        <item x="228"/>
        <item x="229"/>
        <item x="230"/>
        <item x="231"/>
        <item x="232"/>
        <item x="235"/>
        <item x="236"/>
        <item x="233"/>
        <item x="237"/>
        <item x="234"/>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3"/>
        <item x="274"/>
        <item x="275"/>
        <item x="272"/>
        <item x="276"/>
        <item x="277"/>
        <item x="278"/>
        <item x="279"/>
        <item x="281"/>
        <item x="282"/>
        <item x="280"/>
        <item x="283"/>
        <item x="284"/>
        <item x="285"/>
        <item x="286"/>
        <item x="287"/>
        <item x="288"/>
        <item x="289"/>
        <item x="290"/>
        <item x="291"/>
        <item x="293"/>
        <item x="292"/>
        <item x="294"/>
        <item x="295"/>
        <item x="298"/>
        <item x="299"/>
        <item x="300"/>
        <item x="301"/>
        <item x="303"/>
        <item x="302"/>
        <item x="304"/>
        <item x="305"/>
        <item x="306"/>
        <item x="296"/>
        <item x="308"/>
        <item x="309"/>
        <item x="310"/>
        <item x="307"/>
        <item x="297"/>
        <item x="311"/>
        <item x="312"/>
        <item x="313"/>
        <item x="314"/>
        <item x="315"/>
        <item x="316"/>
        <item x="317"/>
        <item x="318"/>
        <item x="319"/>
        <item x="320"/>
        <item x="321"/>
        <item x="322"/>
        <item x="323"/>
        <item x="324"/>
        <item x="325"/>
        <item x="326"/>
        <item x="327"/>
        <item x="328"/>
        <item x="329"/>
        <item x="330"/>
        <item x="331"/>
        <item x="332"/>
        <item x="333"/>
        <item x="334"/>
        <item x="335"/>
        <item x="336"/>
        <item x="337"/>
        <item x="339"/>
        <item x="338"/>
        <item x="340"/>
        <item x="341"/>
        <item x="342"/>
        <item x="343"/>
        <item x="344"/>
        <item x="345"/>
        <item x="346"/>
        <item x="347"/>
        <item x="348"/>
        <item x="349"/>
        <item x="350"/>
        <item x="351"/>
        <item x="352"/>
        <item x="353"/>
        <item x="354"/>
        <item x="355"/>
        <item x="358"/>
        <item x="359"/>
        <item x="357"/>
        <item x="360"/>
        <item x="356"/>
        <item x="361"/>
        <item x="362"/>
        <item x="363"/>
        <item x="364"/>
        <item x="365"/>
        <item x="367"/>
        <item x="366"/>
        <item x="369"/>
        <item x="370"/>
        <item x="368"/>
        <item x="372"/>
        <item x="371"/>
        <item x="373"/>
        <item x="374"/>
        <item x="375"/>
        <item x="376"/>
        <item x="377"/>
        <item x="378"/>
        <item x="379"/>
        <item x="380"/>
        <item x="381"/>
        <item x="384"/>
        <item x="385"/>
        <item x="386"/>
        <item x="387"/>
        <item x="388"/>
        <item x="383"/>
        <item x="382"/>
        <item x="389"/>
        <item x="390"/>
        <item x="391"/>
        <item x="392"/>
        <item x="393"/>
        <item x="394"/>
        <item x="395"/>
        <item x="396"/>
        <item x="397"/>
        <item x="398"/>
        <item x="399"/>
        <item x="400"/>
        <item x="401"/>
        <item x="402"/>
        <item x="403"/>
        <item x="405"/>
        <item x="406"/>
        <item x="404"/>
        <item x="408"/>
        <item x="409"/>
        <item x="407"/>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40"/>
        <item x="439"/>
        <item x="441"/>
        <item x="442"/>
        <item x="444"/>
        <item x="445"/>
        <item x="446"/>
        <item x="447"/>
        <item x="448"/>
        <item x="443"/>
        <item x="449"/>
        <item x="450"/>
        <item x="451"/>
        <item x="452"/>
        <item x="453"/>
        <item x="454"/>
        <item x="455"/>
        <item x="456"/>
        <item x="457"/>
        <item x="458"/>
        <item x="459"/>
        <item x="460"/>
        <item x="462"/>
        <item x="461"/>
        <item x="466"/>
        <item x="463"/>
        <item x="467"/>
        <item x="469"/>
        <item x="468"/>
        <item x="470"/>
        <item x="465"/>
        <item x="471"/>
        <item x="472"/>
        <item x="473"/>
        <item x="474"/>
        <item x="464"/>
        <item x="476"/>
        <item x="477"/>
        <item x="475"/>
        <item x="478"/>
        <item x="479"/>
        <item x="481"/>
        <item x="482"/>
        <item x="483"/>
        <item x="480"/>
        <item x="484"/>
        <item x="485"/>
        <item x="486"/>
        <item x="487"/>
        <item x="488"/>
        <item x="489"/>
        <item x="490"/>
        <item x="491"/>
        <item x="492"/>
        <item x="495"/>
        <item x="494"/>
        <item x="497"/>
        <item x="498"/>
        <item x="499"/>
        <item x="496"/>
        <item x="500"/>
        <item x="493"/>
        <item x="501"/>
        <item x="502"/>
        <item x="503"/>
        <item x="504"/>
        <item x="505"/>
        <item x="506"/>
        <item x="507"/>
        <item x="509"/>
        <item x="511"/>
        <item x="510"/>
        <item x="512"/>
        <item x="508"/>
        <item x="513"/>
        <item x="515"/>
        <item x="514"/>
        <item x="516"/>
        <item x="517"/>
        <item x="518"/>
        <item x="519"/>
        <item x="520"/>
        <item x="521"/>
        <item x="522"/>
        <item x="524"/>
        <item x="525"/>
        <item x="523"/>
        <item x="526"/>
        <item x="528"/>
        <item x="527"/>
        <item x="529"/>
        <item x="530"/>
        <item x="531"/>
        <item x="532"/>
        <item x="534"/>
        <item x="535"/>
        <item x="536"/>
        <item x="537"/>
        <item x="538"/>
        <item x="533"/>
        <item x="539"/>
        <item x="540"/>
        <item x="541"/>
        <item x="542"/>
        <item x="543"/>
        <item x="544"/>
        <item x="545"/>
        <item x="546"/>
        <item x="547"/>
        <item x="548"/>
        <item x="549"/>
        <item x="550"/>
        <item x="551"/>
        <item x="552"/>
        <item x="553"/>
        <item x="554"/>
        <item x="555"/>
        <item x="556"/>
        <item x="557"/>
        <item x="558"/>
        <item x="560"/>
        <item x="559"/>
        <item x="562"/>
        <item x="561"/>
        <item x="563"/>
        <item x="564"/>
        <item x="565"/>
        <item x="566"/>
        <item x="567"/>
        <item x="568"/>
        <item x="569"/>
        <item x="570"/>
        <item x="571"/>
        <item t="default"/>
      </items>
    </pivotField>
    <pivotField numFmtId="164" showAll="0"/>
    <pivotField numFmtId="164" showAll="0"/>
    <pivotField showAll="0"/>
    <pivotField showAll="0"/>
    <pivotField axis="axisRow" showAll="0" sortType="descending">
      <items count="12">
        <item x="1"/>
        <item x="2"/>
        <item x="10"/>
        <item x="6"/>
        <item x="7"/>
        <item x="4"/>
        <item x="0"/>
        <item x="5"/>
        <item x="8"/>
        <item x="3"/>
        <item x="9"/>
        <item t="default"/>
      </items>
    </pivotField>
    <pivotField showAll="0"/>
    <pivotField showAll="0"/>
    <pivotField showAll="0"/>
    <pivotField showAll="0">
      <items count="34">
        <item x="23"/>
        <item x="10"/>
        <item x="21"/>
        <item x="9"/>
        <item x="32"/>
        <item x="24"/>
        <item x="22"/>
        <item x="15"/>
        <item x="4"/>
        <item x="12"/>
        <item x="13"/>
        <item x="25"/>
        <item x="29"/>
        <item x="1"/>
        <item x="2"/>
        <item x="20"/>
        <item x="18"/>
        <item x="16"/>
        <item x="11"/>
        <item x="30"/>
        <item x="6"/>
        <item x="28"/>
        <item x="27"/>
        <item x="14"/>
        <item x="5"/>
        <item x="0"/>
        <item x="3"/>
        <item x="7"/>
        <item x="26"/>
        <item x="19"/>
        <item x="31"/>
        <item x="17"/>
        <item x="8"/>
        <item t="default"/>
      </items>
    </pivotField>
    <pivotField showAll="0">
      <items count="3">
        <item x="1"/>
        <item x="0"/>
        <item t="default"/>
      </items>
    </pivotField>
    <pivotField showAll="0">
      <items count="8">
        <item x="1"/>
        <item x="6"/>
        <item x="2"/>
        <item x="3"/>
        <item x="4"/>
        <item x="0"/>
        <item x="5"/>
        <item t="default"/>
      </items>
    </pivotField>
    <pivotField showAll="0">
      <items count="6">
        <item x="0"/>
        <item x="2"/>
        <item x="1"/>
        <item x="4"/>
        <item x="3"/>
        <item t="default"/>
      </items>
    </pivotField>
    <pivotField showAll="0"/>
    <pivotField showAll="0"/>
    <pivotField showAll="0"/>
    <pivotField showAll="0"/>
    <pivotField showAll="0">
      <items count="215">
        <item x="7"/>
        <item x="105"/>
        <item x="90"/>
        <item x="89"/>
        <item x="133"/>
        <item x="70"/>
        <item x="69"/>
        <item x="66"/>
        <item x="109"/>
        <item x="25"/>
        <item x="17"/>
        <item x="67"/>
        <item x="150"/>
        <item x="136"/>
        <item x="122"/>
        <item x="212"/>
        <item x="29"/>
        <item x="18"/>
        <item x="76"/>
        <item x="38"/>
        <item x="75"/>
        <item x="33"/>
        <item x="41"/>
        <item x="74"/>
        <item x="71"/>
        <item x="113"/>
        <item x="158"/>
        <item x="4"/>
        <item x="116"/>
        <item x="72"/>
        <item x="23"/>
        <item x="12"/>
        <item x="164"/>
        <item x="138"/>
        <item x="6"/>
        <item x="80"/>
        <item x="43"/>
        <item x="148"/>
        <item x="213"/>
        <item x="131"/>
        <item x="22"/>
        <item x="82"/>
        <item x="114"/>
        <item x="31"/>
        <item x="124"/>
        <item x="165"/>
        <item x="79"/>
        <item x="88"/>
        <item x="16"/>
        <item x="123"/>
        <item x="115"/>
        <item x="60"/>
        <item x="9"/>
        <item x="157"/>
        <item x="152"/>
        <item x="87"/>
        <item x="95"/>
        <item x="78"/>
        <item x="153"/>
        <item x="47"/>
        <item x="73"/>
        <item x="15"/>
        <item x="168"/>
        <item x="210"/>
        <item x="174"/>
        <item x="14"/>
        <item x="21"/>
        <item x="39"/>
        <item x="86"/>
        <item x="98"/>
        <item x="10"/>
        <item x="186"/>
        <item x="204"/>
        <item x="188"/>
        <item x="40"/>
        <item x="85"/>
        <item x="151"/>
        <item x="129"/>
        <item x="49"/>
        <item x="35"/>
        <item x="54"/>
        <item x="28"/>
        <item x="126"/>
        <item x="211"/>
        <item x="100"/>
        <item x="185"/>
        <item x="51"/>
        <item x="11"/>
        <item x="48"/>
        <item x="112"/>
        <item x="169"/>
        <item x="125"/>
        <item x="30"/>
        <item x="175"/>
        <item x="134"/>
        <item x="198"/>
        <item x="2"/>
        <item x="55"/>
        <item x="83"/>
        <item x="200"/>
        <item x="192"/>
        <item x="106"/>
        <item x="202"/>
        <item x="91"/>
        <item x="107"/>
        <item x="201"/>
        <item x="143"/>
        <item x="155"/>
        <item x="142"/>
        <item x="173"/>
        <item x="77"/>
        <item x="8"/>
        <item x="161"/>
        <item x="193"/>
        <item x="162"/>
        <item x="0"/>
        <item x="37"/>
        <item x="205"/>
        <item x="141"/>
        <item x="135"/>
        <item x="57"/>
        <item x="199"/>
        <item x="118"/>
        <item x="177"/>
        <item x="172"/>
        <item x="96"/>
        <item x="176"/>
        <item x="99"/>
        <item x="207"/>
        <item x="81"/>
        <item x="34"/>
        <item x="104"/>
        <item x="203"/>
        <item x="117"/>
        <item x="196"/>
        <item x="197"/>
        <item x="103"/>
        <item x="102"/>
        <item x="101"/>
        <item x="20"/>
        <item x="195"/>
        <item x="137"/>
        <item x="194"/>
        <item x="190"/>
        <item x="189"/>
        <item x="166"/>
        <item x="160"/>
        <item x="139"/>
        <item x="44"/>
        <item x="52"/>
        <item x="170"/>
        <item x="42"/>
        <item x="171"/>
        <item x="53"/>
        <item x="61"/>
        <item x="63"/>
        <item x="93"/>
        <item x="36"/>
        <item x="19"/>
        <item x="183"/>
        <item x="127"/>
        <item x="180"/>
        <item x="179"/>
        <item x="145"/>
        <item x="178"/>
        <item x="209"/>
        <item x="32"/>
        <item x="84"/>
        <item x="56"/>
        <item x="163"/>
        <item x="206"/>
        <item x="27"/>
        <item x="50"/>
        <item x="144"/>
        <item x="64"/>
        <item x="24"/>
        <item x="119"/>
        <item x="68"/>
        <item x="132"/>
        <item x="62"/>
        <item x="128"/>
        <item x="65"/>
        <item x="182"/>
        <item x="110"/>
        <item x="130"/>
        <item x="59"/>
        <item x="58"/>
        <item x="140"/>
        <item x="13"/>
        <item x="108"/>
        <item x="3"/>
        <item x="208"/>
        <item x="26"/>
        <item x="46"/>
        <item x="147"/>
        <item x="120"/>
        <item x="167"/>
        <item x="97"/>
        <item x="187"/>
        <item x="159"/>
        <item x="156"/>
        <item x="5"/>
        <item x="184"/>
        <item x="94"/>
        <item x="92"/>
        <item x="111"/>
        <item x="149"/>
        <item x="146"/>
        <item x="191"/>
        <item x="181"/>
        <item x="45"/>
        <item x="154"/>
        <item x="121"/>
        <item x="1"/>
        <item t="default"/>
      </items>
    </pivotField>
    <pivotField showAll="0"/>
    <pivotField showAll="0"/>
    <pivotField showAll="0"/>
    <pivotField showAll="0">
      <items count="5">
        <item x="3"/>
        <item x="0"/>
        <item x="1"/>
        <item x="2"/>
        <item t="default"/>
      </items>
    </pivotField>
    <pivotField showAll="0">
      <items count="3">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12">
    <i>
      <x/>
    </i>
    <i>
      <x v="1"/>
    </i>
    <i>
      <x v="2"/>
    </i>
    <i>
      <x v="3"/>
    </i>
    <i>
      <x v="4"/>
    </i>
    <i>
      <x v="5"/>
    </i>
    <i>
      <x v="6"/>
    </i>
    <i>
      <x v="7"/>
    </i>
    <i>
      <x v="8"/>
    </i>
    <i>
      <x v="9"/>
    </i>
    <i>
      <x v="10"/>
    </i>
    <i t="grand">
      <x/>
    </i>
  </rowItems>
  <colItems count="1">
    <i/>
  </colItems>
  <dataFields count="1">
    <dataField name="Count of INCIDENT_NUMBER" fld="0" subtotal="count" baseField="0" baseItem="0"/>
  </dataFields>
  <chartFormats count="6">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40A60-1A68-4AC8-83D7-91A0BF6AC17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Eline Number">
  <location ref="A46:B54" firstHeaderRow="1" firstDataRow="1" firstDataCol="1"/>
  <pivotFields count="40">
    <pivotField dataField="1" showAll="0"/>
    <pivotField axis="axisRow" showAll="0">
      <items count="8">
        <item n="Free State" x="5"/>
        <item n="Gauteng" x="1"/>
        <item n="Kwazulu-Natal" x="0"/>
        <item n="Limpopo" x="2"/>
        <item n="Mpumalanga" x="3"/>
        <item n="North West " x="4"/>
        <item n="Western Cape" x="6"/>
        <item t="default"/>
      </items>
    </pivotField>
    <pivotField showAll="0"/>
    <pivotField showAll="0"/>
    <pivotField showAll="0"/>
    <pivotField showAll="0"/>
    <pivotField showAll="0"/>
    <pivotField showAll="0"/>
    <pivotField showAll="0"/>
    <pivotField showAll="0">
      <items count="7">
        <item x="3"/>
        <item x="0"/>
        <item x="2"/>
        <item x="4"/>
        <item x="1"/>
        <item x="5"/>
        <item t="default"/>
      </items>
    </pivotField>
    <pivotField showAll="0"/>
    <pivotField showAll="0"/>
    <pivotField showAll="0"/>
    <pivotField numFmtId="164" showAll="0"/>
    <pivotField numFmtId="164" showAll="0">
      <items count="573">
        <item x="0"/>
        <item x="1"/>
        <item x="2"/>
        <item x="3"/>
        <item x="4"/>
        <item x="5"/>
        <item x="6"/>
        <item x="7"/>
        <item x="8"/>
        <item x="9"/>
        <item x="11"/>
        <item x="10"/>
        <item x="12"/>
        <item x="15"/>
        <item x="16"/>
        <item x="13"/>
        <item x="14"/>
        <item x="17"/>
        <item x="18"/>
        <item x="19"/>
        <item x="20"/>
        <item x="21"/>
        <item x="22"/>
        <item x="23"/>
        <item x="24"/>
        <item x="25"/>
        <item x="27"/>
        <item x="28"/>
        <item x="26"/>
        <item x="29"/>
        <item x="30"/>
        <item x="31"/>
        <item x="33"/>
        <item x="34"/>
        <item x="36"/>
        <item x="37"/>
        <item x="35"/>
        <item x="38"/>
        <item x="39"/>
        <item x="40"/>
        <item x="41"/>
        <item x="42"/>
        <item x="3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 x="74"/>
        <item x="76"/>
        <item x="75"/>
        <item x="77"/>
        <item x="78"/>
        <item x="79"/>
        <item x="80"/>
        <item x="82"/>
        <item x="81"/>
        <item x="83"/>
        <item x="84"/>
        <item x="85"/>
        <item x="86"/>
        <item x="87"/>
        <item x="88"/>
        <item x="89"/>
        <item x="90"/>
        <item x="91"/>
        <item x="92"/>
        <item x="93"/>
        <item x="95"/>
        <item x="96"/>
        <item x="97"/>
        <item x="98"/>
        <item x="94"/>
        <item x="99"/>
        <item x="100"/>
        <item x="101"/>
        <item x="102"/>
        <item x="103"/>
        <item x="104"/>
        <item x="105"/>
        <item x="106"/>
        <item x="107"/>
        <item x="108"/>
        <item x="109"/>
        <item x="110"/>
        <item x="111"/>
        <item x="112"/>
        <item x="113"/>
        <item x="114"/>
        <item x="115"/>
        <item x="116"/>
        <item x="117"/>
        <item x="118"/>
        <item x="121"/>
        <item x="119"/>
        <item x="12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7"/>
        <item x="156"/>
        <item x="158"/>
        <item x="159"/>
        <item x="160"/>
        <item x="162"/>
        <item x="161"/>
        <item x="163"/>
        <item x="164"/>
        <item x="165"/>
        <item x="166"/>
        <item x="167"/>
        <item x="168"/>
        <item x="169"/>
        <item x="170"/>
        <item x="171"/>
        <item x="174"/>
        <item x="172"/>
        <item x="175"/>
        <item x="173"/>
        <item x="176"/>
        <item x="177"/>
        <item x="178"/>
        <item x="179"/>
        <item x="182"/>
        <item x="180"/>
        <item x="181"/>
        <item x="183"/>
        <item x="184"/>
        <item x="185"/>
        <item x="186"/>
        <item x="187"/>
        <item x="188"/>
        <item x="189"/>
        <item x="190"/>
        <item x="191"/>
        <item x="192"/>
        <item x="193"/>
        <item x="194"/>
        <item x="196"/>
        <item x="195"/>
        <item x="197"/>
        <item x="198"/>
        <item x="200"/>
        <item x="199"/>
        <item x="203"/>
        <item x="204"/>
        <item x="201"/>
        <item x="202"/>
        <item x="205"/>
        <item x="206"/>
        <item x="207"/>
        <item x="208"/>
        <item x="209"/>
        <item x="210"/>
        <item x="211"/>
        <item x="212"/>
        <item x="213"/>
        <item x="214"/>
        <item x="216"/>
        <item x="215"/>
        <item x="217"/>
        <item x="218"/>
        <item x="219"/>
        <item x="220"/>
        <item x="221"/>
        <item x="222"/>
        <item x="223"/>
        <item x="225"/>
        <item x="226"/>
        <item x="227"/>
        <item x="224"/>
        <item x="228"/>
        <item x="229"/>
        <item x="230"/>
        <item x="231"/>
        <item x="232"/>
        <item x="235"/>
        <item x="236"/>
        <item x="233"/>
        <item x="237"/>
        <item x="234"/>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3"/>
        <item x="274"/>
        <item x="275"/>
        <item x="272"/>
        <item x="276"/>
        <item x="277"/>
        <item x="278"/>
        <item x="279"/>
        <item x="281"/>
        <item x="282"/>
        <item x="280"/>
        <item x="283"/>
        <item x="284"/>
        <item x="285"/>
        <item x="286"/>
        <item x="287"/>
        <item x="288"/>
        <item x="289"/>
        <item x="290"/>
        <item x="291"/>
        <item x="293"/>
        <item x="292"/>
        <item x="294"/>
        <item x="295"/>
        <item x="298"/>
        <item x="299"/>
        <item x="300"/>
        <item x="301"/>
        <item x="303"/>
        <item x="302"/>
        <item x="304"/>
        <item x="305"/>
        <item x="306"/>
        <item x="296"/>
        <item x="308"/>
        <item x="309"/>
        <item x="310"/>
        <item x="307"/>
        <item x="297"/>
        <item x="311"/>
        <item x="312"/>
        <item x="313"/>
        <item x="314"/>
        <item x="315"/>
        <item x="316"/>
        <item x="317"/>
        <item x="318"/>
        <item x="319"/>
        <item x="320"/>
        <item x="321"/>
        <item x="322"/>
        <item x="323"/>
        <item x="324"/>
        <item x="325"/>
        <item x="326"/>
        <item x="327"/>
        <item x="328"/>
        <item x="329"/>
        <item x="330"/>
        <item x="331"/>
        <item x="332"/>
        <item x="333"/>
        <item x="334"/>
        <item x="335"/>
        <item x="336"/>
        <item x="337"/>
        <item x="339"/>
        <item x="338"/>
        <item x="340"/>
        <item x="341"/>
        <item x="342"/>
        <item x="343"/>
        <item x="344"/>
        <item x="345"/>
        <item x="346"/>
        <item x="347"/>
        <item x="348"/>
        <item x="349"/>
        <item x="350"/>
        <item x="351"/>
        <item x="352"/>
        <item x="353"/>
        <item x="354"/>
        <item x="355"/>
        <item x="358"/>
        <item x="359"/>
        <item x="357"/>
        <item x="360"/>
        <item x="356"/>
        <item x="361"/>
        <item x="362"/>
        <item x="363"/>
        <item x="364"/>
        <item x="365"/>
        <item x="367"/>
        <item x="366"/>
        <item x="369"/>
        <item x="370"/>
        <item x="368"/>
        <item x="372"/>
        <item x="371"/>
        <item x="373"/>
        <item x="374"/>
        <item x="375"/>
        <item x="376"/>
        <item x="377"/>
        <item x="378"/>
        <item x="379"/>
        <item x="380"/>
        <item x="381"/>
        <item x="384"/>
        <item x="385"/>
        <item x="386"/>
        <item x="387"/>
        <item x="388"/>
        <item x="383"/>
        <item x="382"/>
        <item x="389"/>
        <item x="390"/>
        <item x="391"/>
        <item x="392"/>
        <item x="393"/>
        <item x="394"/>
        <item x="395"/>
        <item x="396"/>
        <item x="397"/>
        <item x="398"/>
        <item x="399"/>
        <item x="400"/>
        <item x="401"/>
        <item x="402"/>
        <item x="403"/>
        <item x="405"/>
        <item x="406"/>
        <item x="404"/>
        <item x="408"/>
        <item x="409"/>
        <item x="407"/>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40"/>
        <item x="439"/>
        <item x="441"/>
        <item x="442"/>
        <item x="444"/>
        <item x="445"/>
        <item x="446"/>
        <item x="447"/>
        <item x="448"/>
        <item x="443"/>
        <item x="449"/>
        <item x="450"/>
        <item x="451"/>
        <item x="452"/>
        <item x="453"/>
        <item x="454"/>
        <item x="455"/>
        <item x="456"/>
        <item x="457"/>
        <item x="458"/>
        <item x="459"/>
        <item x="460"/>
        <item x="462"/>
        <item x="461"/>
        <item x="466"/>
        <item x="463"/>
        <item x="467"/>
        <item x="469"/>
        <item x="468"/>
        <item x="470"/>
        <item x="465"/>
        <item x="471"/>
        <item x="472"/>
        <item x="473"/>
        <item x="474"/>
        <item x="464"/>
        <item x="476"/>
        <item x="477"/>
        <item x="475"/>
        <item x="478"/>
        <item x="479"/>
        <item x="481"/>
        <item x="482"/>
        <item x="483"/>
        <item x="480"/>
        <item x="484"/>
        <item x="485"/>
        <item x="486"/>
        <item x="487"/>
        <item x="488"/>
        <item x="489"/>
        <item x="490"/>
        <item x="491"/>
        <item x="492"/>
        <item x="495"/>
        <item x="494"/>
        <item x="497"/>
        <item x="498"/>
        <item x="499"/>
        <item x="496"/>
        <item x="500"/>
        <item x="493"/>
        <item x="501"/>
        <item x="502"/>
        <item x="503"/>
        <item x="504"/>
        <item x="505"/>
        <item x="506"/>
        <item x="507"/>
        <item x="509"/>
        <item x="511"/>
        <item x="510"/>
        <item x="512"/>
        <item x="508"/>
        <item x="513"/>
        <item x="515"/>
        <item x="514"/>
        <item x="516"/>
        <item x="517"/>
        <item x="518"/>
        <item x="519"/>
        <item x="520"/>
        <item x="521"/>
        <item x="522"/>
        <item x="524"/>
        <item x="525"/>
        <item x="523"/>
        <item x="526"/>
        <item x="528"/>
        <item x="527"/>
        <item x="529"/>
        <item x="530"/>
        <item x="531"/>
        <item x="532"/>
        <item x="534"/>
        <item x="535"/>
        <item x="536"/>
        <item x="537"/>
        <item x="538"/>
        <item x="533"/>
        <item x="539"/>
        <item x="540"/>
        <item x="541"/>
        <item x="542"/>
        <item x="543"/>
        <item x="544"/>
        <item x="545"/>
        <item x="546"/>
        <item x="547"/>
        <item x="548"/>
        <item x="549"/>
        <item x="550"/>
        <item x="551"/>
        <item x="552"/>
        <item x="553"/>
        <item x="554"/>
        <item x="555"/>
        <item x="556"/>
        <item x="557"/>
        <item x="558"/>
        <item x="560"/>
        <item x="559"/>
        <item x="562"/>
        <item x="561"/>
        <item x="563"/>
        <item x="564"/>
        <item x="565"/>
        <item x="566"/>
        <item x="567"/>
        <item x="568"/>
        <item x="569"/>
        <item x="570"/>
        <item x="571"/>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5">
        <item x="7"/>
        <item x="105"/>
        <item x="90"/>
        <item x="89"/>
        <item x="133"/>
        <item x="70"/>
        <item x="69"/>
        <item x="66"/>
        <item x="109"/>
        <item x="25"/>
        <item x="17"/>
        <item x="67"/>
        <item x="150"/>
        <item x="136"/>
        <item x="122"/>
        <item x="212"/>
        <item x="29"/>
        <item x="18"/>
        <item x="76"/>
        <item x="38"/>
        <item x="75"/>
        <item x="33"/>
        <item x="41"/>
        <item x="74"/>
        <item x="71"/>
        <item x="113"/>
        <item x="158"/>
        <item x="4"/>
        <item x="116"/>
        <item x="72"/>
        <item x="23"/>
        <item x="12"/>
        <item x="164"/>
        <item x="138"/>
        <item x="6"/>
        <item x="80"/>
        <item x="43"/>
        <item x="148"/>
        <item x="213"/>
        <item x="131"/>
        <item x="22"/>
        <item x="82"/>
        <item x="114"/>
        <item x="31"/>
        <item x="124"/>
        <item x="165"/>
        <item x="79"/>
        <item x="88"/>
        <item x="16"/>
        <item x="123"/>
        <item x="115"/>
        <item x="60"/>
        <item x="9"/>
        <item x="157"/>
        <item x="152"/>
        <item x="87"/>
        <item x="95"/>
        <item x="78"/>
        <item x="153"/>
        <item x="47"/>
        <item x="73"/>
        <item x="15"/>
        <item x="168"/>
        <item x="210"/>
        <item x="174"/>
        <item x="14"/>
        <item x="21"/>
        <item x="39"/>
        <item x="86"/>
        <item x="98"/>
        <item x="10"/>
        <item x="186"/>
        <item x="204"/>
        <item x="188"/>
        <item x="40"/>
        <item x="85"/>
        <item x="151"/>
        <item x="129"/>
        <item x="49"/>
        <item x="35"/>
        <item x="54"/>
        <item x="28"/>
        <item x="126"/>
        <item x="211"/>
        <item x="100"/>
        <item x="185"/>
        <item x="51"/>
        <item x="11"/>
        <item x="48"/>
        <item x="112"/>
        <item x="169"/>
        <item x="125"/>
        <item x="30"/>
        <item x="175"/>
        <item x="134"/>
        <item x="198"/>
        <item x="2"/>
        <item x="55"/>
        <item x="83"/>
        <item x="200"/>
        <item x="192"/>
        <item x="106"/>
        <item x="202"/>
        <item x="91"/>
        <item x="107"/>
        <item x="201"/>
        <item x="143"/>
        <item x="155"/>
        <item x="142"/>
        <item x="173"/>
        <item x="77"/>
        <item x="8"/>
        <item x="161"/>
        <item x="193"/>
        <item x="162"/>
        <item x="0"/>
        <item x="37"/>
        <item x="205"/>
        <item x="141"/>
        <item x="135"/>
        <item x="57"/>
        <item x="199"/>
        <item x="118"/>
        <item x="177"/>
        <item x="172"/>
        <item x="96"/>
        <item x="176"/>
        <item x="99"/>
        <item x="207"/>
        <item x="81"/>
        <item x="34"/>
        <item x="104"/>
        <item x="203"/>
        <item x="117"/>
        <item x="196"/>
        <item x="197"/>
        <item x="103"/>
        <item x="102"/>
        <item x="101"/>
        <item x="20"/>
        <item x="195"/>
        <item x="137"/>
        <item x="194"/>
        <item x="190"/>
        <item x="189"/>
        <item x="166"/>
        <item x="160"/>
        <item x="139"/>
        <item x="44"/>
        <item x="52"/>
        <item x="170"/>
        <item x="42"/>
        <item x="171"/>
        <item x="53"/>
        <item x="61"/>
        <item x="63"/>
        <item x="93"/>
        <item x="36"/>
        <item x="19"/>
        <item x="183"/>
        <item x="127"/>
        <item x="180"/>
        <item x="179"/>
        <item x="145"/>
        <item x="178"/>
        <item x="209"/>
        <item x="32"/>
        <item x="84"/>
        <item x="56"/>
        <item x="163"/>
        <item x="206"/>
        <item x="27"/>
        <item x="50"/>
        <item x="144"/>
        <item x="64"/>
        <item x="24"/>
        <item x="119"/>
        <item x="68"/>
        <item x="132"/>
        <item x="62"/>
        <item x="128"/>
        <item x="65"/>
        <item x="182"/>
        <item x="110"/>
        <item x="130"/>
        <item x="59"/>
        <item x="58"/>
        <item x="140"/>
        <item x="13"/>
        <item x="108"/>
        <item x="3"/>
        <item x="208"/>
        <item x="26"/>
        <item x="46"/>
        <item x="147"/>
        <item x="120"/>
        <item x="167"/>
        <item x="97"/>
        <item x="187"/>
        <item x="159"/>
        <item x="156"/>
        <item x="5"/>
        <item x="184"/>
        <item x="94"/>
        <item x="92"/>
        <item x="111"/>
        <item x="149"/>
        <item x="146"/>
        <item x="191"/>
        <item x="181"/>
        <item x="45"/>
        <item x="154"/>
        <item x="121"/>
        <item x="1"/>
        <item t="default"/>
      </items>
    </pivotField>
    <pivotField showAll="0"/>
    <pivotField showAll="0"/>
    <pivotField showAll="0"/>
    <pivotField showAll="0">
      <items count="5">
        <item x="3"/>
        <item x="0"/>
        <item x="1"/>
        <item x="2"/>
        <item t="default"/>
      </items>
    </pivotField>
    <pivotField showAll="0">
      <items count="3">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dataFields count="1">
    <dataField name="Count of INCIDENT_NUMBER" fld="0" subtotal="count" baseField="0" baseItem="0"/>
  </dataFields>
  <chartFormats count="4">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B3379-CD5D-4A9D-BA12-1EE125A1D74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ervice Type">
  <location ref="A22:A23" firstHeaderRow="1" firstDataRow="1" firstDataCol="0"/>
  <pivotFields count="40">
    <pivotField dataField="1" showAll="0"/>
    <pivotField showAll="0">
      <items count="8">
        <item x="5"/>
        <item x="1"/>
        <item x="0"/>
        <item x="2"/>
        <item x="3"/>
        <item x="4"/>
        <item x="6"/>
        <item t="default"/>
      </items>
    </pivotField>
    <pivotField showAll="0"/>
    <pivotField showAll="0"/>
    <pivotField showAll="0"/>
    <pivotField showAll="0"/>
    <pivotField showAll="0"/>
    <pivotField showAll="0"/>
    <pivotField showAll="0">
      <items count="3">
        <item x="1"/>
        <item x="0"/>
        <item t="default"/>
      </items>
    </pivotField>
    <pivotField showAll="0">
      <items count="7">
        <item x="3"/>
        <item x="0"/>
        <item x="2"/>
        <item x="4"/>
        <item x="1"/>
        <item x="5"/>
        <item t="default"/>
      </items>
    </pivotField>
    <pivotField showAll="0"/>
    <pivotField showAll="0"/>
    <pivotField showAll="0"/>
    <pivotField numFmtId="164" showAll="0"/>
    <pivotField numFmtId="164" showAll="0">
      <items count="573">
        <item x="0"/>
        <item x="1"/>
        <item x="2"/>
        <item x="3"/>
        <item x="4"/>
        <item x="5"/>
        <item x="6"/>
        <item x="7"/>
        <item x="8"/>
        <item x="9"/>
        <item x="11"/>
        <item x="10"/>
        <item x="12"/>
        <item x="15"/>
        <item x="16"/>
        <item x="13"/>
        <item x="14"/>
        <item x="17"/>
        <item x="18"/>
        <item x="19"/>
        <item x="20"/>
        <item x="21"/>
        <item x="22"/>
        <item x="23"/>
        <item x="24"/>
        <item x="25"/>
        <item x="27"/>
        <item x="28"/>
        <item x="26"/>
        <item x="29"/>
        <item x="30"/>
        <item x="31"/>
        <item x="33"/>
        <item x="34"/>
        <item x="36"/>
        <item x="37"/>
        <item x="35"/>
        <item x="38"/>
        <item x="39"/>
        <item x="40"/>
        <item x="41"/>
        <item x="42"/>
        <item x="3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 x="74"/>
        <item x="76"/>
        <item x="75"/>
        <item x="77"/>
        <item x="78"/>
        <item x="79"/>
        <item x="80"/>
        <item x="82"/>
        <item x="81"/>
        <item x="83"/>
        <item x="84"/>
        <item x="85"/>
        <item x="86"/>
        <item x="87"/>
        <item x="88"/>
        <item x="89"/>
        <item x="90"/>
        <item x="91"/>
        <item x="92"/>
        <item x="93"/>
        <item x="95"/>
        <item x="96"/>
        <item x="97"/>
        <item x="98"/>
        <item x="94"/>
        <item x="99"/>
        <item x="100"/>
        <item x="101"/>
        <item x="102"/>
        <item x="103"/>
        <item x="104"/>
        <item x="105"/>
        <item x="106"/>
        <item x="107"/>
        <item x="108"/>
        <item x="109"/>
        <item x="110"/>
        <item x="111"/>
        <item x="112"/>
        <item x="113"/>
        <item x="114"/>
        <item x="115"/>
        <item x="116"/>
        <item x="117"/>
        <item x="118"/>
        <item x="121"/>
        <item x="119"/>
        <item x="12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7"/>
        <item x="156"/>
        <item x="158"/>
        <item x="159"/>
        <item x="160"/>
        <item x="162"/>
        <item x="161"/>
        <item x="163"/>
        <item x="164"/>
        <item x="165"/>
        <item x="166"/>
        <item x="167"/>
        <item x="168"/>
        <item x="169"/>
        <item x="170"/>
        <item x="171"/>
        <item x="174"/>
        <item x="172"/>
        <item x="175"/>
        <item x="173"/>
        <item x="176"/>
        <item x="177"/>
        <item x="178"/>
        <item x="179"/>
        <item x="182"/>
        <item x="180"/>
        <item x="181"/>
        <item x="183"/>
        <item x="184"/>
        <item x="185"/>
        <item x="186"/>
        <item x="187"/>
        <item x="188"/>
        <item x="189"/>
        <item x="190"/>
        <item x="191"/>
        <item x="192"/>
        <item x="193"/>
        <item x="194"/>
        <item x="196"/>
        <item x="195"/>
        <item x="197"/>
        <item x="198"/>
        <item x="200"/>
        <item x="199"/>
        <item x="203"/>
        <item x="204"/>
        <item x="201"/>
        <item x="202"/>
        <item x="205"/>
        <item x="206"/>
        <item x="207"/>
        <item x="208"/>
        <item x="209"/>
        <item x="210"/>
        <item x="211"/>
        <item x="212"/>
        <item x="213"/>
        <item x="214"/>
        <item x="216"/>
        <item x="215"/>
        <item x="217"/>
        <item x="218"/>
        <item x="219"/>
        <item x="220"/>
        <item x="221"/>
        <item x="222"/>
        <item x="223"/>
        <item x="225"/>
        <item x="226"/>
        <item x="227"/>
        <item x="224"/>
        <item x="228"/>
        <item x="229"/>
        <item x="230"/>
        <item x="231"/>
        <item x="232"/>
        <item x="235"/>
        <item x="236"/>
        <item x="233"/>
        <item x="237"/>
        <item x="234"/>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3"/>
        <item x="274"/>
        <item x="275"/>
        <item x="272"/>
        <item x="276"/>
        <item x="277"/>
        <item x="278"/>
        <item x="279"/>
        <item x="281"/>
        <item x="282"/>
        <item x="280"/>
        <item x="283"/>
        <item x="284"/>
        <item x="285"/>
        <item x="286"/>
        <item x="287"/>
        <item x="288"/>
        <item x="289"/>
        <item x="290"/>
        <item x="291"/>
        <item x="293"/>
        <item x="292"/>
        <item x="294"/>
        <item x="295"/>
        <item x="298"/>
        <item x="299"/>
        <item x="300"/>
        <item x="301"/>
        <item x="303"/>
        <item x="302"/>
        <item x="304"/>
        <item x="305"/>
        <item x="306"/>
        <item x="296"/>
        <item x="308"/>
        <item x="309"/>
        <item x="310"/>
        <item x="307"/>
        <item x="297"/>
        <item x="311"/>
        <item x="312"/>
        <item x="313"/>
        <item x="314"/>
        <item x="315"/>
        <item x="316"/>
        <item x="317"/>
        <item x="318"/>
        <item x="319"/>
        <item x="320"/>
        <item x="321"/>
        <item x="322"/>
        <item x="323"/>
        <item x="324"/>
        <item x="325"/>
        <item x="326"/>
        <item x="327"/>
        <item x="328"/>
        <item x="329"/>
        <item x="330"/>
        <item x="331"/>
        <item x="332"/>
        <item x="333"/>
        <item x="334"/>
        <item x="335"/>
        <item x="336"/>
        <item x="337"/>
        <item x="339"/>
        <item x="338"/>
        <item x="340"/>
        <item x="341"/>
        <item x="342"/>
        <item x="343"/>
        <item x="344"/>
        <item x="345"/>
        <item x="346"/>
        <item x="347"/>
        <item x="348"/>
        <item x="349"/>
        <item x="350"/>
        <item x="351"/>
        <item x="352"/>
        <item x="353"/>
        <item x="354"/>
        <item x="355"/>
        <item x="358"/>
        <item x="359"/>
        <item x="357"/>
        <item x="360"/>
        <item x="356"/>
        <item x="361"/>
        <item x="362"/>
        <item x="363"/>
        <item x="364"/>
        <item x="365"/>
        <item x="367"/>
        <item x="366"/>
        <item x="369"/>
        <item x="370"/>
        <item x="368"/>
        <item x="372"/>
        <item x="371"/>
        <item x="373"/>
        <item x="374"/>
        <item x="375"/>
        <item x="376"/>
        <item x="377"/>
        <item x="378"/>
        <item x="379"/>
        <item x="380"/>
        <item x="381"/>
        <item x="384"/>
        <item x="385"/>
        <item x="386"/>
        <item x="387"/>
        <item x="388"/>
        <item x="383"/>
        <item x="382"/>
        <item x="389"/>
        <item x="390"/>
        <item x="391"/>
        <item x="392"/>
        <item x="393"/>
        <item x="394"/>
        <item x="395"/>
        <item x="396"/>
        <item x="397"/>
        <item x="398"/>
        <item x="399"/>
        <item x="400"/>
        <item x="401"/>
        <item x="402"/>
        <item x="403"/>
        <item x="405"/>
        <item x="406"/>
        <item x="404"/>
        <item x="408"/>
        <item x="409"/>
        <item x="407"/>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40"/>
        <item x="439"/>
        <item x="441"/>
        <item x="442"/>
        <item x="444"/>
        <item x="445"/>
        <item x="446"/>
        <item x="447"/>
        <item x="448"/>
        <item x="443"/>
        <item x="449"/>
        <item x="450"/>
        <item x="451"/>
        <item x="452"/>
        <item x="453"/>
        <item x="454"/>
        <item x="455"/>
        <item x="456"/>
        <item x="457"/>
        <item x="458"/>
        <item x="459"/>
        <item x="460"/>
        <item x="462"/>
        <item x="461"/>
        <item x="466"/>
        <item x="463"/>
        <item x="467"/>
        <item x="469"/>
        <item x="468"/>
        <item x="470"/>
        <item x="465"/>
        <item x="471"/>
        <item x="472"/>
        <item x="473"/>
        <item x="474"/>
        <item x="464"/>
        <item x="476"/>
        <item x="477"/>
        <item x="475"/>
        <item x="478"/>
        <item x="479"/>
        <item x="481"/>
        <item x="482"/>
        <item x="483"/>
        <item x="480"/>
        <item x="484"/>
        <item x="485"/>
        <item x="486"/>
        <item x="487"/>
        <item x="488"/>
        <item x="489"/>
        <item x="490"/>
        <item x="491"/>
        <item x="492"/>
        <item x="495"/>
        <item x="494"/>
        <item x="497"/>
        <item x="498"/>
        <item x="499"/>
        <item x="496"/>
        <item x="500"/>
        <item x="493"/>
        <item x="501"/>
        <item x="502"/>
        <item x="503"/>
        <item x="504"/>
        <item x="505"/>
        <item x="506"/>
        <item x="507"/>
        <item x="509"/>
        <item x="511"/>
        <item x="510"/>
        <item x="512"/>
        <item x="508"/>
        <item x="513"/>
        <item x="515"/>
        <item x="514"/>
        <item x="516"/>
        <item x="517"/>
        <item x="518"/>
        <item x="519"/>
        <item x="520"/>
        <item x="521"/>
        <item x="522"/>
        <item x="524"/>
        <item x="525"/>
        <item x="523"/>
        <item x="526"/>
        <item x="528"/>
        <item x="527"/>
        <item x="529"/>
        <item x="530"/>
        <item x="531"/>
        <item x="532"/>
        <item x="534"/>
        <item x="535"/>
        <item x="536"/>
        <item x="537"/>
        <item x="538"/>
        <item x="533"/>
        <item x="539"/>
        <item x="540"/>
        <item x="541"/>
        <item x="542"/>
        <item x="543"/>
        <item x="544"/>
        <item x="545"/>
        <item x="546"/>
        <item x="547"/>
        <item x="548"/>
        <item x="549"/>
        <item x="550"/>
        <item x="551"/>
        <item x="552"/>
        <item x="553"/>
        <item x="554"/>
        <item x="555"/>
        <item x="556"/>
        <item x="557"/>
        <item x="558"/>
        <item x="560"/>
        <item x="559"/>
        <item x="562"/>
        <item x="561"/>
        <item x="563"/>
        <item x="564"/>
        <item x="565"/>
        <item x="566"/>
        <item x="567"/>
        <item x="568"/>
        <item x="569"/>
        <item x="570"/>
        <item x="571"/>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5">
        <item x="7"/>
        <item x="105"/>
        <item x="90"/>
        <item x="89"/>
        <item x="133"/>
        <item x="70"/>
        <item x="69"/>
        <item x="66"/>
        <item x="109"/>
        <item x="25"/>
        <item x="17"/>
        <item x="67"/>
        <item x="150"/>
        <item x="136"/>
        <item x="122"/>
        <item x="212"/>
        <item x="29"/>
        <item x="18"/>
        <item x="76"/>
        <item x="38"/>
        <item x="75"/>
        <item x="33"/>
        <item x="41"/>
        <item x="74"/>
        <item x="71"/>
        <item x="113"/>
        <item x="158"/>
        <item x="4"/>
        <item x="116"/>
        <item x="72"/>
        <item x="23"/>
        <item x="12"/>
        <item x="164"/>
        <item x="138"/>
        <item x="6"/>
        <item x="80"/>
        <item x="43"/>
        <item x="148"/>
        <item x="213"/>
        <item x="131"/>
        <item x="22"/>
        <item x="82"/>
        <item x="114"/>
        <item x="31"/>
        <item x="124"/>
        <item x="165"/>
        <item x="79"/>
        <item x="88"/>
        <item x="16"/>
        <item x="123"/>
        <item x="115"/>
        <item x="60"/>
        <item x="9"/>
        <item x="157"/>
        <item x="152"/>
        <item x="87"/>
        <item x="95"/>
        <item x="78"/>
        <item x="153"/>
        <item x="47"/>
        <item x="73"/>
        <item x="15"/>
        <item x="168"/>
        <item x="210"/>
        <item x="174"/>
        <item x="14"/>
        <item x="21"/>
        <item x="39"/>
        <item x="86"/>
        <item x="98"/>
        <item x="10"/>
        <item x="186"/>
        <item x="204"/>
        <item x="188"/>
        <item x="40"/>
        <item x="85"/>
        <item x="151"/>
        <item x="129"/>
        <item x="49"/>
        <item x="35"/>
        <item x="54"/>
        <item x="28"/>
        <item x="126"/>
        <item x="211"/>
        <item x="100"/>
        <item x="185"/>
        <item x="51"/>
        <item x="11"/>
        <item x="48"/>
        <item x="112"/>
        <item x="169"/>
        <item x="125"/>
        <item x="30"/>
        <item x="175"/>
        <item x="134"/>
        <item x="198"/>
        <item x="2"/>
        <item x="55"/>
        <item x="83"/>
        <item x="200"/>
        <item x="192"/>
        <item x="106"/>
        <item x="202"/>
        <item x="91"/>
        <item x="107"/>
        <item x="201"/>
        <item x="143"/>
        <item x="155"/>
        <item x="142"/>
        <item x="173"/>
        <item x="77"/>
        <item x="8"/>
        <item x="161"/>
        <item x="193"/>
        <item x="162"/>
        <item x="0"/>
        <item x="37"/>
        <item x="205"/>
        <item x="141"/>
        <item x="135"/>
        <item x="57"/>
        <item x="199"/>
        <item x="118"/>
        <item x="177"/>
        <item x="172"/>
        <item x="96"/>
        <item x="176"/>
        <item x="99"/>
        <item x="207"/>
        <item x="81"/>
        <item x="34"/>
        <item x="104"/>
        <item x="203"/>
        <item x="117"/>
        <item x="196"/>
        <item x="197"/>
        <item x="103"/>
        <item x="102"/>
        <item x="101"/>
        <item x="20"/>
        <item x="195"/>
        <item x="137"/>
        <item x="194"/>
        <item x="190"/>
        <item x="189"/>
        <item x="166"/>
        <item x="160"/>
        <item x="139"/>
        <item x="44"/>
        <item x="52"/>
        <item x="170"/>
        <item x="42"/>
        <item x="171"/>
        <item x="53"/>
        <item x="61"/>
        <item x="63"/>
        <item x="93"/>
        <item x="36"/>
        <item x="19"/>
        <item x="183"/>
        <item x="127"/>
        <item x="180"/>
        <item x="179"/>
        <item x="145"/>
        <item x="178"/>
        <item x="209"/>
        <item x="32"/>
        <item x="84"/>
        <item x="56"/>
        <item x="163"/>
        <item x="206"/>
        <item x="27"/>
        <item x="50"/>
        <item x="144"/>
        <item x="64"/>
        <item x="24"/>
        <item x="119"/>
        <item x="68"/>
        <item x="132"/>
        <item x="62"/>
        <item x="128"/>
        <item x="65"/>
        <item x="182"/>
        <item x="110"/>
        <item x="130"/>
        <item x="59"/>
        <item x="58"/>
        <item x="140"/>
        <item x="13"/>
        <item x="108"/>
        <item x="3"/>
        <item x="208"/>
        <item x="26"/>
        <item x="46"/>
        <item x="147"/>
        <item x="120"/>
        <item x="167"/>
        <item x="97"/>
        <item x="187"/>
        <item x="159"/>
        <item x="156"/>
        <item x="5"/>
        <item x="184"/>
        <item x="94"/>
        <item x="92"/>
        <item x="111"/>
        <item x="149"/>
        <item x="146"/>
        <item x="191"/>
        <item x="181"/>
        <item x="45"/>
        <item x="154"/>
        <item x="121"/>
        <item x="1"/>
        <item t="default"/>
      </items>
    </pivotField>
    <pivotField showAll="0"/>
    <pivotField showAll="0"/>
    <pivotField showAll="0"/>
    <pivotField showAll="0"/>
    <pivotField showAll="0">
      <items count="3">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INCIDENT_NUMBER" fld="0" subtotal="count" baseField="0" baseItem="0"/>
  </dataFields>
  <chartFormats count="8">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1">
          <reference field="4294967294" count="1" selected="0">
            <x v="0"/>
          </reference>
        </references>
      </pivotArea>
    </chartFormat>
    <chartFormat chart="7"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3FCE53-CF92-4236-B468-BEDFF07D150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iority Status">
  <location ref="A28:B33" firstHeaderRow="1" firstDataRow="1" firstDataCol="1"/>
  <pivotFields count="40">
    <pivotField dataField="1" showAll="0"/>
    <pivotField showAll="0">
      <items count="8">
        <item x="5"/>
        <item x="1"/>
        <item x="0"/>
        <item x="2"/>
        <item x="3"/>
        <item x="4"/>
        <item x="6"/>
        <item t="default"/>
      </items>
    </pivotField>
    <pivotField showAll="0"/>
    <pivotField showAll="0"/>
    <pivotField showAll="0"/>
    <pivotField showAll="0"/>
    <pivotField showAll="0"/>
    <pivotField showAll="0"/>
    <pivotField showAll="0"/>
    <pivotField showAll="0">
      <items count="7">
        <item x="3"/>
        <item x="0"/>
        <item x="2"/>
        <item x="4"/>
        <item x="1"/>
        <item x="5"/>
        <item t="default"/>
      </items>
    </pivotField>
    <pivotField showAll="0"/>
    <pivotField showAll="0"/>
    <pivotField showAll="0"/>
    <pivotField numFmtId="164" showAll="0"/>
    <pivotField numFmtId="164" showAll="0">
      <items count="573">
        <item x="0"/>
        <item x="1"/>
        <item x="2"/>
        <item x="3"/>
        <item x="4"/>
        <item x="5"/>
        <item x="6"/>
        <item x="7"/>
        <item x="8"/>
        <item x="9"/>
        <item x="11"/>
        <item x="10"/>
        <item x="12"/>
        <item x="15"/>
        <item x="16"/>
        <item x="13"/>
        <item x="14"/>
        <item x="17"/>
        <item x="18"/>
        <item x="19"/>
        <item x="20"/>
        <item x="21"/>
        <item x="22"/>
        <item x="23"/>
        <item x="24"/>
        <item x="25"/>
        <item x="27"/>
        <item x="28"/>
        <item x="26"/>
        <item x="29"/>
        <item x="30"/>
        <item x="31"/>
        <item x="33"/>
        <item x="34"/>
        <item x="36"/>
        <item x="37"/>
        <item x="35"/>
        <item x="38"/>
        <item x="39"/>
        <item x="40"/>
        <item x="41"/>
        <item x="42"/>
        <item x="3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 x="74"/>
        <item x="76"/>
        <item x="75"/>
        <item x="77"/>
        <item x="78"/>
        <item x="79"/>
        <item x="80"/>
        <item x="82"/>
        <item x="81"/>
        <item x="83"/>
        <item x="84"/>
        <item x="85"/>
        <item x="86"/>
        <item x="87"/>
        <item x="88"/>
        <item x="89"/>
        <item x="90"/>
        <item x="91"/>
        <item x="92"/>
        <item x="93"/>
        <item x="95"/>
        <item x="96"/>
        <item x="97"/>
        <item x="98"/>
        <item x="94"/>
        <item x="99"/>
        <item x="100"/>
        <item x="101"/>
        <item x="102"/>
        <item x="103"/>
        <item x="104"/>
        <item x="105"/>
        <item x="106"/>
        <item x="107"/>
        <item x="108"/>
        <item x="109"/>
        <item x="110"/>
        <item x="111"/>
        <item x="112"/>
        <item x="113"/>
        <item x="114"/>
        <item x="115"/>
        <item x="116"/>
        <item x="117"/>
        <item x="118"/>
        <item x="121"/>
        <item x="119"/>
        <item x="12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7"/>
        <item x="156"/>
        <item x="158"/>
        <item x="159"/>
        <item x="160"/>
        <item x="162"/>
        <item x="161"/>
        <item x="163"/>
        <item x="164"/>
        <item x="165"/>
        <item x="166"/>
        <item x="167"/>
        <item x="168"/>
        <item x="169"/>
        <item x="170"/>
        <item x="171"/>
        <item x="174"/>
        <item x="172"/>
        <item x="175"/>
        <item x="173"/>
        <item x="176"/>
        <item x="177"/>
        <item x="178"/>
        <item x="179"/>
        <item x="182"/>
        <item x="180"/>
        <item x="181"/>
        <item x="183"/>
        <item x="184"/>
        <item x="185"/>
        <item x="186"/>
        <item x="187"/>
        <item x="188"/>
        <item x="189"/>
        <item x="190"/>
        <item x="191"/>
        <item x="192"/>
        <item x="193"/>
        <item x="194"/>
        <item x="196"/>
        <item x="195"/>
        <item x="197"/>
        <item x="198"/>
        <item x="200"/>
        <item x="199"/>
        <item x="203"/>
        <item x="204"/>
        <item x="201"/>
        <item x="202"/>
        <item x="205"/>
        <item x="206"/>
        <item x="207"/>
        <item x="208"/>
        <item x="209"/>
        <item x="210"/>
        <item x="211"/>
        <item x="212"/>
        <item x="213"/>
        <item x="214"/>
        <item x="216"/>
        <item x="215"/>
        <item x="217"/>
        <item x="218"/>
        <item x="219"/>
        <item x="220"/>
        <item x="221"/>
        <item x="222"/>
        <item x="223"/>
        <item x="225"/>
        <item x="226"/>
        <item x="227"/>
        <item x="224"/>
        <item x="228"/>
        <item x="229"/>
        <item x="230"/>
        <item x="231"/>
        <item x="232"/>
        <item x="235"/>
        <item x="236"/>
        <item x="233"/>
        <item x="237"/>
        <item x="234"/>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3"/>
        <item x="274"/>
        <item x="275"/>
        <item x="272"/>
        <item x="276"/>
        <item x="277"/>
        <item x="278"/>
        <item x="279"/>
        <item x="281"/>
        <item x="282"/>
        <item x="280"/>
        <item x="283"/>
        <item x="284"/>
        <item x="285"/>
        <item x="286"/>
        <item x="287"/>
        <item x="288"/>
        <item x="289"/>
        <item x="290"/>
        <item x="291"/>
        <item x="293"/>
        <item x="292"/>
        <item x="294"/>
        <item x="295"/>
        <item x="298"/>
        <item x="299"/>
        <item x="300"/>
        <item x="301"/>
        <item x="303"/>
        <item x="302"/>
        <item x="304"/>
        <item x="305"/>
        <item x="306"/>
        <item x="296"/>
        <item x="308"/>
        <item x="309"/>
        <item x="310"/>
        <item x="307"/>
        <item x="297"/>
        <item x="311"/>
        <item x="312"/>
        <item x="313"/>
        <item x="314"/>
        <item x="315"/>
        <item x="316"/>
        <item x="317"/>
        <item x="318"/>
        <item x="319"/>
        <item x="320"/>
        <item x="321"/>
        <item x="322"/>
        <item x="323"/>
        <item x="324"/>
        <item x="325"/>
        <item x="326"/>
        <item x="327"/>
        <item x="328"/>
        <item x="329"/>
        <item x="330"/>
        <item x="331"/>
        <item x="332"/>
        <item x="333"/>
        <item x="334"/>
        <item x="335"/>
        <item x="336"/>
        <item x="337"/>
        <item x="339"/>
        <item x="338"/>
        <item x="340"/>
        <item x="341"/>
        <item x="342"/>
        <item x="343"/>
        <item x="344"/>
        <item x="345"/>
        <item x="346"/>
        <item x="347"/>
        <item x="348"/>
        <item x="349"/>
        <item x="350"/>
        <item x="351"/>
        <item x="352"/>
        <item x="353"/>
        <item x="354"/>
        <item x="355"/>
        <item x="358"/>
        <item x="359"/>
        <item x="357"/>
        <item x="360"/>
        <item x="356"/>
        <item x="361"/>
        <item x="362"/>
        <item x="363"/>
        <item x="364"/>
        <item x="365"/>
        <item x="367"/>
        <item x="366"/>
        <item x="369"/>
        <item x="370"/>
        <item x="368"/>
        <item x="372"/>
        <item x="371"/>
        <item x="373"/>
        <item x="374"/>
        <item x="375"/>
        <item x="376"/>
        <item x="377"/>
        <item x="378"/>
        <item x="379"/>
        <item x="380"/>
        <item x="381"/>
        <item x="384"/>
        <item x="385"/>
        <item x="386"/>
        <item x="387"/>
        <item x="388"/>
        <item x="383"/>
        <item x="382"/>
        <item x="389"/>
        <item x="390"/>
        <item x="391"/>
        <item x="392"/>
        <item x="393"/>
        <item x="394"/>
        <item x="395"/>
        <item x="396"/>
        <item x="397"/>
        <item x="398"/>
        <item x="399"/>
        <item x="400"/>
        <item x="401"/>
        <item x="402"/>
        <item x="403"/>
        <item x="405"/>
        <item x="406"/>
        <item x="404"/>
        <item x="408"/>
        <item x="409"/>
        <item x="407"/>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40"/>
        <item x="439"/>
        <item x="441"/>
        <item x="442"/>
        <item x="444"/>
        <item x="445"/>
        <item x="446"/>
        <item x="447"/>
        <item x="448"/>
        <item x="443"/>
        <item x="449"/>
        <item x="450"/>
        <item x="451"/>
        <item x="452"/>
        <item x="453"/>
        <item x="454"/>
        <item x="455"/>
        <item x="456"/>
        <item x="457"/>
        <item x="458"/>
        <item x="459"/>
        <item x="460"/>
        <item x="462"/>
        <item x="461"/>
        <item x="466"/>
        <item x="463"/>
        <item x="467"/>
        <item x="469"/>
        <item x="468"/>
        <item x="470"/>
        <item x="465"/>
        <item x="471"/>
        <item x="472"/>
        <item x="473"/>
        <item x="474"/>
        <item x="464"/>
        <item x="476"/>
        <item x="477"/>
        <item x="475"/>
        <item x="478"/>
        <item x="479"/>
        <item x="481"/>
        <item x="482"/>
        <item x="483"/>
        <item x="480"/>
        <item x="484"/>
        <item x="485"/>
        <item x="486"/>
        <item x="487"/>
        <item x="488"/>
        <item x="489"/>
        <item x="490"/>
        <item x="491"/>
        <item x="492"/>
        <item x="495"/>
        <item x="494"/>
        <item x="497"/>
        <item x="498"/>
        <item x="499"/>
        <item x="496"/>
        <item x="500"/>
        <item x="493"/>
        <item x="501"/>
        <item x="502"/>
        <item x="503"/>
        <item x="504"/>
        <item x="505"/>
        <item x="506"/>
        <item x="507"/>
        <item x="509"/>
        <item x="511"/>
        <item x="510"/>
        <item x="512"/>
        <item x="508"/>
        <item x="513"/>
        <item x="515"/>
        <item x="514"/>
        <item x="516"/>
        <item x="517"/>
        <item x="518"/>
        <item x="519"/>
        <item x="520"/>
        <item x="521"/>
        <item x="522"/>
        <item x="524"/>
        <item x="525"/>
        <item x="523"/>
        <item x="526"/>
        <item x="528"/>
        <item x="527"/>
        <item x="529"/>
        <item x="530"/>
        <item x="531"/>
        <item x="532"/>
        <item x="534"/>
        <item x="535"/>
        <item x="536"/>
        <item x="537"/>
        <item x="538"/>
        <item x="533"/>
        <item x="539"/>
        <item x="540"/>
        <item x="541"/>
        <item x="542"/>
        <item x="543"/>
        <item x="544"/>
        <item x="545"/>
        <item x="546"/>
        <item x="547"/>
        <item x="548"/>
        <item x="549"/>
        <item x="550"/>
        <item x="551"/>
        <item x="552"/>
        <item x="553"/>
        <item x="554"/>
        <item x="555"/>
        <item x="556"/>
        <item x="557"/>
        <item x="558"/>
        <item x="560"/>
        <item x="559"/>
        <item x="562"/>
        <item x="561"/>
        <item x="563"/>
        <item x="564"/>
        <item x="565"/>
        <item x="566"/>
        <item x="567"/>
        <item x="568"/>
        <item x="569"/>
        <item x="570"/>
        <item x="571"/>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5">
        <item x="7"/>
        <item x="105"/>
        <item x="90"/>
        <item x="89"/>
        <item x="133"/>
        <item x="70"/>
        <item x="69"/>
        <item x="66"/>
        <item x="109"/>
        <item x="25"/>
        <item x="17"/>
        <item x="67"/>
        <item x="150"/>
        <item x="136"/>
        <item x="122"/>
        <item x="212"/>
        <item x="29"/>
        <item x="18"/>
        <item x="76"/>
        <item x="38"/>
        <item x="75"/>
        <item x="33"/>
        <item x="41"/>
        <item x="74"/>
        <item x="71"/>
        <item x="113"/>
        <item x="158"/>
        <item x="4"/>
        <item x="116"/>
        <item x="72"/>
        <item x="23"/>
        <item x="12"/>
        <item x="164"/>
        <item x="138"/>
        <item x="6"/>
        <item x="80"/>
        <item x="43"/>
        <item x="148"/>
        <item x="213"/>
        <item x="131"/>
        <item x="22"/>
        <item x="82"/>
        <item x="114"/>
        <item x="31"/>
        <item x="124"/>
        <item x="165"/>
        <item x="79"/>
        <item x="88"/>
        <item x="16"/>
        <item x="123"/>
        <item x="115"/>
        <item x="60"/>
        <item x="9"/>
        <item x="157"/>
        <item x="152"/>
        <item x="87"/>
        <item x="95"/>
        <item x="78"/>
        <item x="153"/>
        <item x="47"/>
        <item x="73"/>
        <item x="15"/>
        <item x="168"/>
        <item x="210"/>
        <item x="174"/>
        <item x="14"/>
        <item x="21"/>
        <item x="39"/>
        <item x="86"/>
        <item x="98"/>
        <item x="10"/>
        <item x="186"/>
        <item x="204"/>
        <item x="188"/>
        <item x="40"/>
        <item x="85"/>
        <item x="151"/>
        <item x="129"/>
        <item x="49"/>
        <item x="35"/>
        <item x="54"/>
        <item x="28"/>
        <item x="126"/>
        <item x="211"/>
        <item x="100"/>
        <item x="185"/>
        <item x="51"/>
        <item x="11"/>
        <item x="48"/>
        <item x="112"/>
        <item x="169"/>
        <item x="125"/>
        <item x="30"/>
        <item x="175"/>
        <item x="134"/>
        <item x="198"/>
        <item x="2"/>
        <item x="55"/>
        <item x="83"/>
        <item x="200"/>
        <item x="192"/>
        <item x="106"/>
        <item x="202"/>
        <item x="91"/>
        <item x="107"/>
        <item x="201"/>
        <item x="143"/>
        <item x="155"/>
        <item x="142"/>
        <item x="173"/>
        <item x="77"/>
        <item x="8"/>
        <item x="161"/>
        <item x="193"/>
        <item x="162"/>
        <item x="0"/>
        <item x="37"/>
        <item x="205"/>
        <item x="141"/>
        <item x="135"/>
        <item x="57"/>
        <item x="199"/>
        <item x="118"/>
        <item x="177"/>
        <item x="172"/>
        <item x="96"/>
        <item x="176"/>
        <item x="99"/>
        <item x="207"/>
        <item x="81"/>
        <item x="34"/>
        <item x="104"/>
        <item x="203"/>
        <item x="117"/>
        <item x="196"/>
        <item x="197"/>
        <item x="103"/>
        <item x="102"/>
        <item x="101"/>
        <item x="20"/>
        <item x="195"/>
        <item x="137"/>
        <item x="194"/>
        <item x="190"/>
        <item x="189"/>
        <item x="166"/>
        <item x="160"/>
        <item x="139"/>
        <item x="44"/>
        <item x="52"/>
        <item x="170"/>
        <item x="42"/>
        <item x="171"/>
        <item x="53"/>
        <item x="61"/>
        <item x="63"/>
        <item x="93"/>
        <item x="36"/>
        <item x="19"/>
        <item x="183"/>
        <item x="127"/>
        <item x="180"/>
        <item x="179"/>
        <item x="145"/>
        <item x="178"/>
        <item x="209"/>
        <item x="32"/>
        <item x="84"/>
        <item x="56"/>
        <item x="163"/>
        <item x="206"/>
        <item x="27"/>
        <item x="50"/>
        <item x="144"/>
        <item x="64"/>
        <item x="24"/>
        <item x="119"/>
        <item x="68"/>
        <item x="132"/>
        <item x="62"/>
        <item x="128"/>
        <item x="65"/>
        <item x="182"/>
        <item x="110"/>
        <item x="130"/>
        <item x="59"/>
        <item x="58"/>
        <item x="140"/>
        <item x="13"/>
        <item x="108"/>
        <item x="3"/>
        <item x="208"/>
        <item x="26"/>
        <item x="46"/>
        <item x="147"/>
        <item x="120"/>
        <item x="167"/>
        <item x="97"/>
        <item x="187"/>
        <item x="159"/>
        <item x="156"/>
        <item x="5"/>
        <item x="184"/>
        <item x="94"/>
        <item x="92"/>
        <item x="111"/>
        <item x="149"/>
        <item x="146"/>
        <item x="191"/>
        <item x="181"/>
        <item x="45"/>
        <item x="154"/>
        <item x="121"/>
        <item x="1"/>
        <item t="default"/>
      </items>
    </pivotField>
    <pivotField showAll="0"/>
    <pivotField showAll="0"/>
    <pivotField showAll="0"/>
    <pivotField axis="axisRow" showAll="0">
      <items count="5">
        <item x="3"/>
        <item x="0"/>
        <item x="1"/>
        <item x="2"/>
        <item t="default"/>
      </items>
    </pivotField>
    <pivotField showAll="0">
      <items count="3">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5"/>
  </rowFields>
  <rowItems count="5">
    <i>
      <x/>
    </i>
    <i>
      <x v="1"/>
    </i>
    <i>
      <x v="2"/>
    </i>
    <i>
      <x v="3"/>
    </i>
    <i t="grand">
      <x/>
    </i>
  </rowItems>
  <colItems count="1">
    <i/>
  </colItems>
  <dataFields count="1">
    <dataField name="Count of INCIDENT_NUMBER" fld="0" subtotal="count" baseField="0" baseItem="0"/>
  </dataFields>
  <chartFormats count="4">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8B8026-A0EB-41A4-A51A-9D45ABDF76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
  <location ref="A2:B14" firstHeaderRow="1" firstDataRow="1" firstDataCol="1"/>
  <pivotFields count="40">
    <pivotField dataField="1" showAll="0"/>
    <pivotField showAll="0">
      <items count="8">
        <item x="5"/>
        <item x="1"/>
        <item x="0"/>
        <item x="2"/>
        <item x="3"/>
        <item x="4"/>
        <item x="6"/>
        <item t="default"/>
      </items>
    </pivotField>
    <pivotField showAll="0"/>
    <pivotField showAll="0"/>
    <pivotField showAll="0"/>
    <pivotField showAll="0"/>
    <pivotField showAll="0"/>
    <pivotField showAll="0"/>
    <pivotField showAll="0"/>
    <pivotField showAll="0">
      <items count="7">
        <item x="3"/>
        <item x="0"/>
        <item x="2"/>
        <item x="4"/>
        <item x="1"/>
        <item x="5"/>
        <item t="default"/>
      </items>
    </pivotField>
    <pivotField showAll="0"/>
    <pivotField showAll="0"/>
    <pivotField showAll="0"/>
    <pivotField numFmtId="164" showAll="0"/>
    <pivotField numFmtId="164" showAll="0">
      <items count="573">
        <item x="0"/>
        <item x="1"/>
        <item x="2"/>
        <item x="3"/>
        <item x="4"/>
        <item x="5"/>
        <item x="6"/>
        <item x="7"/>
        <item x="8"/>
        <item x="9"/>
        <item x="11"/>
        <item x="10"/>
        <item x="12"/>
        <item x="15"/>
        <item x="16"/>
        <item x="13"/>
        <item x="14"/>
        <item x="17"/>
        <item x="18"/>
        <item x="19"/>
        <item x="20"/>
        <item x="21"/>
        <item x="22"/>
        <item x="23"/>
        <item x="24"/>
        <item x="25"/>
        <item x="27"/>
        <item x="28"/>
        <item x="26"/>
        <item x="29"/>
        <item x="30"/>
        <item x="31"/>
        <item x="33"/>
        <item x="34"/>
        <item x="36"/>
        <item x="37"/>
        <item x="35"/>
        <item x="38"/>
        <item x="39"/>
        <item x="40"/>
        <item x="41"/>
        <item x="42"/>
        <item x="3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 x="74"/>
        <item x="76"/>
        <item x="75"/>
        <item x="77"/>
        <item x="78"/>
        <item x="79"/>
        <item x="80"/>
        <item x="82"/>
        <item x="81"/>
        <item x="83"/>
        <item x="84"/>
        <item x="85"/>
        <item x="86"/>
        <item x="87"/>
        <item x="88"/>
        <item x="89"/>
        <item x="90"/>
        <item x="91"/>
        <item x="92"/>
        <item x="93"/>
        <item x="95"/>
        <item x="96"/>
        <item x="97"/>
        <item x="98"/>
        <item x="94"/>
        <item x="99"/>
        <item x="100"/>
        <item x="101"/>
        <item x="102"/>
        <item x="103"/>
        <item x="104"/>
        <item x="105"/>
        <item x="106"/>
        <item x="107"/>
        <item x="108"/>
        <item x="109"/>
        <item x="110"/>
        <item x="111"/>
        <item x="112"/>
        <item x="113"/>
        <item x="114"/>
        <item x="115"/>
        <item x="116"/>
        <item x="117"/>
        <item x="118"/>
        <item x="121"/>
        <item x="119"/>
        <item x="12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7"/>
        <item x="156"/>
        <item x="158"/>
        <item x="159"/>
        <item x="160"/>
        <item x="162"/>
        <item x="161"/>
        <item x="163"/>
        <item x="164"/>
        <item x="165"/>
        <item x="166"/>
        <item x="167"/>
        <item x="168"/>
        <item x="169"/>
        <item x="170"/>
        <item x="171"/>
        <item x="174"/>
        <item x="172"/>
        <item x="175"/>
        <item x="173"/>
        <item x="176"/>
        <item x="177"/>
        <item x="178"/>
        <item x="179"/>
        <item x="182"/>
        <item x="180"/>
        <item x="181"/>
        <item x="183"/>
        <item x="184"/>
        <item x="185"/>
        <item x="186"/>
        <item x="187"/>
        <item x="188"/>
        <item x="189"/>
        <item x="190"/>
        <item x="191"/>
        <item x="192"/>
        <item x="193"/>
        <item x="194"/>
        <item x="196"/>
        <item x="195"/>
        <item x="197"/>
        <item x="198"/>
        <item x="200"/>
        <item x="199"/>
        <item x="203"/>
        <item x="204"/>
        <item x="201"/>
        <item x="202"/>
        <item x="205"/>
        <item x="206"/>
        <item x="207"/>
        <item x="208"/>
        <item x="209"/>
        <item x="210"/>
        <item x="211"/>
        <item x="212"/>
        <item x="213"/>
        <item x="214"/>
        <item x="216"/>
        <item x="215"/>
        <item x="217"/>
        <item x="218"/>
        <item x="219"/>
        <item x="220"/>
        <item x="221"/>
        <item x="222"/>
        <item x="223"/>
        <item x="225"/>
        <item x="226"/>
        <item x="227"/>
        <item x="224"/>
        <item x="228"/>
        <item x="229"/>
        <item x="230"/>
        <item x="231"/>
        <item x="232"/>
        <item x="235"/>
        <item x="236"/>
        <item x="233"/>
        <item x="237"/>
        <item x="234"/>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3"/>
        <item x="274"/>
        <item x="275"/>
        <item x="272"/>
        <item x="276"/>
        <item x="277"/>
        <item x="278"/>
        <item x="279"/>
        <item x="281"/>
        <item x="282"/>
        <item x="280"/>
        <item x="283"/>
        <item x="284"/>
        <item x="285"/>
        <item x="286"/>
        <item x="287"/>
        <item x="288"/>
        <item x="289"/>
        <item x="290"/>
        <item x="291"/>
        <item x="293"/>
        <item x="292"/>
        <item x="294"/>
        <item x="295"/>
        <item x="298"/>
        <item x="299"/>
        <item x="300"/>
        <item x="301"/>
        <item x="303"/>
        <item x="302"/>
        <item x="304"/>
        <item x="305"/>
        <item x="306"/>
        <item x="296"/>
        <item x="308"/>
        <item x="309"/>
        <item x="310"/>
        <item x="307"/>
        <item x="297"/>
        <item x="311"/>
        <item x="312"/>
        <item x="313"/>
        <item x="314"/>
        <item x="315"/>
        <item x="316"/>
        <item x="317"/>
        <item x="318"/>
        <item x="319"/>
        <item x="320"/>
        <item x="321"/>
        <item x="322"/>
        <item x="323"/>
        <item x="324"/>
        <item x="325"/>
        <item x="326"/>
        <item x="327"/>
        <item x="328"/>
        <item x="329"/>
        <item x="330"/>
        <item x="331"/>
        <item x="332"/>
        <item x="333"/>
        <item x="334"/>
        <item x="335"/>
        <item x="336"/>
        <item x="337"/>
        <item x="339"/>
        <item x="338"/>
        <item x="340"/>
        <item x="341"/>
        <item x="342"/>
        <item x="343"/>
        <item x="344"/>
        <item x="345"/>
        <item x="346"/>
        <item x="347"/>
        <item x="348"/>
        <item x="349"/>
        <item x="350"/>
        <item x="351"/>
        <item x="352"/>
        <item x="353"/>
        <item x="354"/>
        <item x="355"/>
        <item x="358"/>
        <item x="359"/>
        <item x="357"/>
        <item x="360"/>
        <item x="356"/>
        <item x="361"/>
        <item x="362"/>
        <item x="363"/>
        <item x="364"/>
        <item x="365"/>
        <item x="367"/>
        <item x="366"/>
        <item x="369"/>
        <item x="370"/>
        <item x="368"/>
        <item x="372"/>
        <item x="371"/>
        <item x="373"/>
        <item x="374"/>
        <item x="375"/>
        <item x="376"/>
        <item x="377"/>
        <item x="378"/>
        <item x="379"/>
        <item x="380"/>
        <item x="381"/>
        <item x="384"/>
        <item x="385"/>
        <item x="386"/>
        <item x="387"/>
        <item x="388"/>
        <item x="383"/>
        <item x="382"/>
        <item x="389"/>
        <item x="390"/>
        <item x="391"/>
        <item x="392"/>
        <item x="393"/>
        <item x="394"/>
        <item x="395"/>
        <item x="396"/>
        <item x="397"/>
        <item x="398"/>
        <item x="399"/>
        <item x="400"/>
        <item x="401"/>
        <item x="402"/>
        <item x="403"/>
        <item x="405"/>
        <item x="406"/>
        <item x="404"/>
        <item x="408"/>
        <item x="409"/>
        <item x="407"/>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40"/>
        <item x="439"/>
        <item x="441"/>
        <item x="442"/>
        <item x="444"/>
        <item x="445"/>
        <item x="446"/>
        <item x="447"/>
        <item x="448"/>
        <item x="443"/>
        <item x="449"/>
        <item x="450"/>
        <item x="451"/>
        <item x="452"/>
        <item x="453"/>
        <item x="454"/>
        <item x="455"/>
        <item x="456"/>
        <item x="457"/>
        <item x="458"/>
        <item x="459"/>
        <item x="460"/>
        <item x="462"/>
        <item x="461"/>
        <item x="466"/>
        <item x="463"/>
        <item x="467"/>
        <item x="469"/>
        <item x="468"/>
        <item x="470"/>
        <item x="465"/>
        <item x="471"/>
        <item x="472"/>
        <item x="473"/>
        <item x="474"/>
        <item x="464"/>
        <item x="476"/>
        <item x="477"/>
        <item x="475"/>
        <item x="478"/>
        <item x="479"/>
        <item x="481"/>
        <item x="482"/>
        <item x="483"/>
        <item x="480"/>
        <item x="484"/>
        <item x="485"/>
        <item x="486"/>
        <item x="487"/>
        <item x="488"/>
        <item x="489"/>
        <item x="490"/>
        <item x="491"/>
        <item x="492"/>
        <item x="495"/>
        <item x="494"/>
        <item x="497"/>
        <item x="498"/>
        <item x="499"/>
        <item x="496"/>
        <item x="500"/>
        <item x="493"/>
        <item x="501"/>
        <item x="502"/>
        <item x="503"/>
        <item x="504"/>
        <item x="505"/>
        <item x="506"/>
        <item x="507"/>
        <item x="509"/>
        <item x="511"/>
        <item x="510"/>
        <item x="512"/>
        <item x="508"/>
        <item x="513"/>
        <item x="515"/>
        <item x="514"/>
        <item x="516"/>
        <item x="517"/>
        <item x="518"/>
        <item x="519"/>
        <item x="520"/>
        <item x="521"/>
        <item x="522"/>
        <item x="524"/>
        <item x="525"/>
        <item x="523"/>
        <item x="526"/>
        <item x="528"/>
        <item x="527"/>
        <item x="529"/>
        <item x="530"/>
        <item x="531"/>
        <item x="532"/>
        <item x="534"/>
        <item x="535"/>
        <item x="536"/>
        <item x="537"/>
        <item x="538"/>
        <item x="533"/>
        <item x="539"/>
        <item x="540"/>
        <item x="541"/>
        <item x="542"/>
        <item x="543"/>
        <item x="544"/>
        <item x="545"/>
        <item x="546"/>
        <item x="547"/>
        <item x="548"/>
        <item x="549"/>
        <item x="550"/>
        <item x="551"/>
        <item x="552"/>
        <item x="553"/>
        <item x="554"/>
        <item x="555"/>
        <item x="556"/>
        <item x="557"/>
        <item x="558"/>
        <item x="560"/>
        <item x="559"/>
        <item x="562"/>
        <item x="561"/>
        <item x="563"/>
        <item x="564"/>
        <item x="565"/>
        <item x="566"/>
        <item x="567"/>
        <item x="568"/>
        <item x="569"/>
        <item x="570"/>
        <item x="571"/>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5">
        <item x="7"/>
        <item x="105"/>
        <item x="90"/>
        <item x="89"/>
        <item x="133"/>
        <item x="70"/>
        <item x="69"/>
        <item x="66"/>
        <item x="109"/>
        <item x="25"/>
        <item x="17"/>
        <item x="67"/>
        <item x="150"/>
        <item x="136"/>
        <item x="122"/>
        <item x="212"/>
        <item x="29"/>
        <item x="18"/>
        <item x="76"/>
        <item x="38"/>
        <item x="75"/>
        <item x="33"/>
        <item x="41"/>
        <item x="74"/>
        <item x="71"/>
        <item x="113"/>
        <item x="158"/>
        <item x="4"/>
        <item x="116"/>
        <item x="72"/>
        <item x="23"/>
        <item x="12"/>
        <item x="164"/>
        <item x="138"/>
        <item x="6"/>
        <item x="80"/>
        <item x="43"/>
        <item x="148"/>
        <item x="213"/>
        <item x="131"/>
        <item x="22"/>
        <item x="82"/>
        <item x="114"/>
        <item x="31"/>
        <item x="124"/>
        <item x="165"/>
        <item x="79"/>
        <item x="88"/>
        <item x="16"/>
        <item x="123"/>
        <item x="115"/>
        <item x="60"/>
        <item x="9"/>
        <item x="157"/>
        <item x="152"/>
        <item x="87"/>
        <item x="95"/>
        <item x="78"/>
        <item x="153"/>
        <item x="47"/>
        <item x="73"/>
        <item x="15"/>
        <item x="168"/>
        <item x="210"/>
        <item x="174"/>
        <item x="14"/>
        <item x="21"/>
        <item x="39"/>
        <item x="86"/>
        <item x="98"/>
        <item x="10"/>
        <item x="186"/>
        <item x="204"/>
        <item x="188"/>
        <item x="40"/>
        <item x="85"/>
        <item x="151"/>
        <item x="129"/>
        <item x="49"/>
        <item x="35"/>
        <item x="54"/>
        <item x="28"/>
        <item x="126"/>
        <item x="211"/>
        <item x="100"/>
        <item x="185"/>
        <item x="51"/>
        <item x="11"/>
        <item x="48"/>
        <item x="112"/>
        <item x="169"/>
        <item x="125"/>
        <item x="30"/>
        <item x="175"/>
        <item x="134"/>
        <item x="198"/>
        <item x="2"/>
        <item x="55"/>
        <item x="83"/>
        <item x="200"/>
        <item x="192"/>
        <item x="106"/>
        <item x="202"/>
        <item x="91"/>
        <item x="107"/>
        <item x="201"/>
        <item x="143"/>
        <item x="155"/>
        <item x="142"/>
        <item x="173"/>
        <item x="77"/>
        <item x="8"/>
        <item x="161"/>
        <item x="193"/>
        <item x="162"/>
        <item x="0"/>
        <item x="37"/>
        <item x="205"/>
        <item x="141"/>
        <item x="135"/>
        <item x="57"/>
        <item x="199"/>
        <item x="118"/>
        <item x="177"/>
        <item x="172"/>
        <item x="96"/>
        <item x="176"/>
        <item x="99"/>
        <item x="207"/>
        <item x="81"/>
        <item x="34"/>
        <item x="104"/>
        <item x="203"/>
        <item x="117"/>
        <item x="196"/>
        <item x="197"/>
        <item x="103"/>
        <item x="102"/>
        <item x="101"/>
        <item x="20"/>
        <item x="195"/>
        <item x="137"/>
        <item x="194"/>
        <item x="190"/>
        <item x="189"/>
        <item x="166"/>
        <item x="160"/>
        <item x="139"/>
        <item x="44"/>
        <item x="52"/>
        <item x="170"/>
        <item x="42"/>
        <item x="171"/>
        <item x="53"/>
        <item x="61"/>
        <item x="63"/>
        <item x="93"/>
        <item x="36"/>
        <item x="19"/>
        <item x="183"/>
        <item x="127"/>
        <item x="180"/>
        <item x="179"/>
        <item x="145"/>
        <item x="178"/>
        <item x="209"/>
        <item x="32"/>
        <item x="84"/>
        <item x="56"/>
        <item x="163"/>
        <item x="206"/>
        <item x="27"/>
        <item x="50"/>
        <item x="144"/>
        <item x="64"/>
        <item x="24"/>
        <item x="119"/>
        <item x="68"/>
        <item x="132"/>
        <item x="62"/>
        <item x="128"/>
        <item x="65"/>
        <item x="182"/>
        <item x="110"/>
        <item x="130"/>
        <item x="59"/>
        <item x="58"/>
        <item x="140"/>
        <item x="13"/>
        <item x="108"/>
        <item x="3"/>
        <item x="208"/>
        <item x="26"/>
        <item x="46"/>
        <item x="147"/>
        <item x="120"/>
        <item x="167"/>
        <item x="97"/>
        <item x="187"/>
        <item x="159"/>
        <item x="156"/>
        <item x="5"/>
        <item x="184"/>
        <item x="94"/>
        <item x="92"/>
        <item x="111"/>
        <item x="149"/>
        <item x="146"/>
        <item x="191"/>
        <item x="181"/>
        <item x="45"/>
        <item x="154"/>
        <item x="121"/>
        <item x="1"/>
        <item t="default"/>
      </items>
    </pivotField>
    <pivotField showAll="0"/>
    <pivotField showAll="0"/>
    <pivotField showAll="0"/>
    <pivotField showAll="0"/>
    <pivotField showAll="0">
      <items count="3">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1">
    <field x="39"/>
  </rowFields>
  <rowItems count="12">
    <i>
      <x/>
    </i>
    <i>
      <x v="1"/>
    </i>
    <i>
      <x v="2"/>
    </i>
    <i>
      <x v="3"/>
    </i>
    <i>
      <x v="4"/>
    </i>
    <i>
      <x v="5"/>
    </i>
    <i>
      <x v="6"/>
    </i>
    <i>
      <x v="7"/>
    </i>
    <i>
      <x v="8"/>
    </i>
    <i>
      <x v="9"/>
    </i>
    <i>
      <x v="10"/>
    </i>
    <i t="grand">
      <x/>
    </i>
  </rowItems>
  <colItems count="1">
    <i/>
  </colItems>
  <dataFields count="1">
    <dataField name="Count of INCIDENT_NUMBER" fld="0"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50734D-5754-4498-A5BC-8C0A199C674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rvice Type">
  <location ref="A17:B20" firstHeaderRow="1" firstDataRow="1" firstDataCol="1"/>
  <pivotFields count="40">
    <pivotField dataField="1" showAll="0"/>
    <pivotField showAll="0">
      <items count="8">
        <item x="5"/>
        <item x="1"/>
        <item x="0"/>
        <item x="2"/>
        <item x="3"/>
        <item x="4"/>
        <item x="6"/>
        <item t="default"/>
      </items>
    </pivotField>
    <pivotField showAll="0"/>
    <pivotField showAll="0"/>
    <pivotField showAll="0"/>
    <pivotField showAll="0"/>
    <pivotField showAll="0"/>
    <pivotField showAll="0"/>
    <pivotField showAll="0"/>
    <pivotField showAll="0">
      <items count="7">
        <item x="3"/>
        <item x="0"/>
        <item x="2"/>
        <item x="4"/>
        <item x="1"/>
        <item x="5"/>
        <item t="default"/>
      </items>
    </pivotField>
    <pivotField showAll="0"/>
    <pivotField showAll="0"/>
    <pivotField showAll="0"/>
    <pivotField numFmtId="164" showAll="0"/>
    <pivotField numFmtId="164" showAll="0">
      <items count="573">
        <item x="0"/>
        <item x="1"/>
        <item x="2"/>
        <item x="3"/>
        <item x="4"/>
        <item x="5"/>
        <item x="6"/>
        <item x="7"/>
        <item x="8"/>
        <item x="9"/>
        <item x="11"/>
        <item x="10"/>
        <item x="12"/>
        <item x="15"/>
        <item x="16"/>
        <item x="13"/>
        <item x="14"/>
        <item x="17"/>
        <item x="18"/>
        <item x="19"/>
        <item x="20"/>
        <item x="21"/>
        <item x="22"/>
        <item x="23"/>
        <item x="24"/>
        <item x="25"/>
        <item x="27"/>
        <item x="28"/>
        <item x="26"/>
        <item x="29"/>
        <item x="30"/>
        <item x="31"/>
        <item x="33"/>
        <item x="34"/>
        <item x="36"/>
        <item x="37"/>
        <item x="35"/>
        <item x="38"/>
        <item x="39"/>
        <item x="40"/>
        <item x="41"/>
        <item x="42"/>
        <item x="3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 x="74"/>
        <item x="76"/>
        <item x="75"/>
        <item x="77"/>
        <item x="78"/>
        <item x="79"/>
        <item x="80"/>
        <item x="82"/>
        <item x="81"/>
        <item x="83"/>
        <item x="84"/>
        <item x="85"/>
        <item x="86"/>
        <item x="87"/>
        <item x="88"/>
        <item x="89"/>
        <item x="90"/>
        <item x="91"/>
        <item x="92"/>
        <item x="93"/>
        <item x="95"/>
        <item x="96"/>
        <item x="97"/>
        <item x="98"/>
        <item x="94"/>
        <item x="99"/>
        <item x="100"/>
        <item x="101"/>
        <item x="102"/>
        <item x="103"/>
        <item x="104"/>
        <item x="105"/>
        <item x="106"/>
        <item x="107"/>
        <item x="108"/>
        <item x="109"/>
        <item x="110"/>
        <item x="111"/>
        <item x="112"/>
        <item x="113"/>
        <item x="114"/>
        <item x="115"/>
        <item x="116"/>
        <item x="117"/>
        <item x="118"/>
        <item x="121"/>
        <item x="119"/>
        <item x="12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7"/>
        <item x="156"/>
        <item x="158"/>
        <item x="159"/>
        <item x="160"/>
        <item x="162"/>
        <item x="161"/>
        <item x="163"/>
        <item x="164"/>
        <item x="165"/>
        <item x="166"/>
        <item x="167"/>
        <item x="168"/>
        <item x="169"/>
        <item x="170"/>
        <item x="171"/>
        <item x="174"/>
        <item x="172"/>
        <item x="175"/>
        <item x="173"/>
        <item x="176"/>
        <item x="177"/>
        <item x="178"/>
        <item x="179"/>
        <item x="182"/>
        <item x="180"/>
        <item x="181"/>
        <item x="183"/>
        <item x="184"/>
        <item x="185"/>
        <item x="186"/>
        <item x="187"/>
        <item x="188"/>
        <item x="189"/>
        <item x="190"/>
        <item x="191"/>
        <item x="192"/>
        <item x="193"/>
        <item x="194"/>
        <item x="196"/>
        <item x="195"/>
        <item x="197"/>
        <item x="198"/>
        <item x="200"/>
        <item x="199"/>
        <item x="203"/>
        <item x="204"/>
        <item x="201"/>
        <item x="202"/>
        <item x="205"/>
        <item x="206"/>
        <item x="207"/>
        <item x="208"/>
        <item x="209"/>
        <item x="210"/>
        <item x="211"/>
        <item x="212"/>
        <item x="213"/>
        <item x="214"/>
        <item x="216"/>
        <item x="215"/>
        <item x="217"/>
        <item x="218"/>
        <item x="219"/>
        <item x="220"/>
        <item x="221"/>
        <item x="222"/>
        <item x="223"/>
        <item x="225"/>
        <item x="226"/>
        <item x="227"/>
        <item x="224"/>
        <item x="228"/>
        <item x="229"/>
        <item x="230"/>
        <item x="231"/>
        <item x="232"/>
        <item x="235"/>
        <item x="236"/>
        <item x="233"/>
        <item x="237"/>
        <item x="234"/>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3"/>
        <item x="274"/>
        <item x="275"/>
        <item x="272"/>
        <item x="276"/>
        <item x="277"/>
        <item x="278"/>
        <item x="279"/>
        <item x="281"/>
        <item x="282"/>
        <item x="280"/>
        <item x="283"/>
        <item x="284"/>
        <item x="285"/>
        <item x="286"/>
        <item x="287"/>
        <item x="288"/>
        <item x="289"/>
        <item x="290"/>
        <item x="291"/>
        <item x="293"/>
        <item x="292"/>
        <item x="294"/>
        <item x="295"/>
        <item x="298"/>
        <item x="299"/>
        <item x="300"/>
        <item x="301"/>
        <item x="303"/>
        <item x="302"/>
        <item x="304"/>
        <item x="305"/>
        <item x="306"/>
        <item x="296"/>
        <item x="308"/>
        <item x="309"/>
        <item x="310"/>
        <item x="307"/>
        <item x="297"/>
        <item x="311"/>
        <item x="312"/>
        <item x="313"/>
        <item x="314"/>
        <item x="315"/>
        <item x="316"/>
        <item x="317"/>
        <item x="318"/>
        <item x="319"/>
        <item x="320"/>
        <item x="321"/>
        <item x="322"/>
        <item x="323"/>
        <item x="324"/>
        <item x="325"/>
        <item x="326"/>
        <item x="327"/>
        <item x="328"/>
        <item x="329"/>
        <item x="330"/>
        <item x="331"/>
        <item x="332"/>
        <item x="333"/>
        <item x="334"/>
        <item x="335"/>
        <item x="336"/>
        <item x="337"/>
        <item x="339"/>
        <item x="338"/>
        <item x="340"/>
        <item x="341"/>
        <item x="342"/>
        <item x="343"/>
        <item x="344"/>
        <item x="345"/>
        <item x="346"/>
        <item x="347"/>
        <item x="348"/>
        <item x="349"/>
        <item x="350"/>
        <item x="351"/>
        <item x="352"/>
        <item x="353"/>
        <item x="354"/>
        <item x="355"/>
        <item x="358"/>
        <item x="359"/>
        <item x="357"/>
        <item x="360"/>
        <item x="356"/>
        <item x="361"/>
        <item x="362"/>
        <item x="363"/>
        <item x="364"/>
        <item x="365"/>
        <item x="367"/>
        <item x="366"/>
        <item x="369"/>
        <item x="370"/>
        <item x="368"/>
        <item x="372"/>
        <item x="371"/>
        <item x="373"/>
        <item x="374"/>
        <item x="375"/>
        <item x="376"/>
        <item x="377"/>
        <item x="378"/>
        <item x="379"/>
        <item x="380"/>
        <item x="381"/>
        <item x="384"/>
        <item x="385"/>
        <item x="386"/>
        <item x="387"/>
        <item x="388"/>
        <item x="383"/>
        <item x="382"/>
        <item x="389"/>
        <item x="390"/>
        <item x="391"/>
        <item x="392"/>
        <item x="393"/>
        <item x="394"/>
        <item x="395"/>
        <item x="396"/>
        <item x="397"/>
        <item x="398"/>
        <item x="399"/>
        <item x="400"/>
        <item x="401"/>
        <item x="402"/>
        <item x="403"/>
        <item x="405"/>
        <item x="406"/>
        <item x="404"/>
        <item x="408"/>
        <item x="409"/>
        <item x="407"/>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40"/>
        <item x="439"/>
        <item x="441"/>
        <item x="442"/>
        <item x="444"/>
        <item x="445"/>
        <item x="446"/>
        <item x="447"/>
        <item x="448"/>
        <item x="443"/>
        <item x="449"/>
        <item x="450"/>
        <item x="451"/>
        <item x="452"/>
        <item x="453"/>
        <item x="454"/>
        <item x="455"/>
        <item x="456"/>
        <item x="457"/>
        <item x="458"/>
        <item x="459"/>
        <item x="460"/>
        <item x="462"/>
        <item x="461"/>
        <item x="466"/>
        <item x="463"/>
        <item x="467"/>
        <item x="469"/>
        <item x="468"/>
        <item x="470"/>
        <item x="465"/>
        <item x="471"/>
        <item x="472"/>
        <item x="473"/>
        <item x="474"/>
        <item x="464"/>
        <item x="476"/>
        <item x="477"/>
        <item x="475"/>
        <item x="478"/>
        <item x="479"/>
        <item x="481"/>
        <item x="482"/>
        <item x="483"/>
        <item x="480"/>
        <item x="484"/>
        <item x="485"/>
        <item x="486"/>
        <item x="487"/>
        <item x="488"/>
        <item x="489"/>
        <item x="490"/>
        <item x="491"/>
        <item x="492"/>
        <item x="495"/>
        <item x="494"/>
        <item x="497"/>
        <item x="498"/>
        <item x="499"/>
        <item x="496"/>
        <item x="500"/>
        <item x="493"/>
        <item x="501"/>
        <item x="502"/>
        <item x="503"/>
        <item x="504"/>
        <item x="505"/>
        <item x="506"/>
        <item x="507"/>
        <item x="509"/>
        <item x="511"/>
        <item x="510"/>
        <item x="512"/>
        <item x="508"/>
        <item x="513"/>
        <item x="515"/>
        <item x="514"/>
        <item x="516"/>
        <item x="517"/>
        <item x="518"/>
        <item x="519"/>
        <item x="520"/>
        <item x="521"/>
        <item x="522"/>
        <item x="524"/>
        <item x="525"/>
        <item x="523"/>
        <item x="526"/>
        <item x="528"/>
        <item x="527"/>
        <item x="529"/>
        <item x="530"/>
        <item x="531"/>
        <item x="532"/>
        <item x="534"/>
        <item x="535"/>
        <item x="536"/>
        <item x="537"/>
        <item x="538"/>
        <item x="533"/>
        <item x="539"/>
        <item x="540"/>
        <item x="541"/>
        <item x="542"/>
        <item x="543"/>
        <item x="544"/>
        <item x="545"/>
        <item x="546"/>
        <item x="547"/>
        <item x="548"/>
        <item x="549"/>
        <item x="550"/>
        <item x="551"/>
        <item x="552"/>
        <item x="553"/>
        <item x="554"/>
        <item x="555"/>
        <item x="556"/>
        <item x="557"/>
        <item x="558"/>
        <item x="560"/>
        <item x="559"/>
        <item x="562"/>
        <item x="561"/>
        <item x="563"/>
        <item x="564"/>
        <item x="565"/>
        <item x="566"/>
        <item x="567"/>
        <item x="568"/>
        <item x="569"/>
        <item x="570"/>
        <item x="571"/>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5">
        <item x="7"/>
        <item x="105"/>
        <item x="90"/>
        <item x="89"/>
        <item x="133"/>
        <item x="70"/>
        <item x="69"/>
        <item x="66"/>
        <item x="109"/>
        <item x="25"/>
        <item x="17"/>
        <item x="67"/>
        <item x="150"/>
        <item x="136"/>
        <item x="122"/>
        <item x="212"/>
        <item x="29"/>
        <item x="18"/>
        <item x="76"/>
        <item x="38"/>
        <item x="75"/>
        <item x="33"/>
        <item x="41"/>
        <item x="74"/>
        <item x="71"/>
        <item x="113"/>
        <item x="158"/>
        <item x="4"/>
        <item x="116"/>
        <item x="72"/>
        <item x="23"/>
        <item x="12"/>
        <item x="164"/>
        <item x="138"/>
        <item x="6"/>
        <item x="80"/>
        <item x="43"/>
        <item x="148"/>
        <item x="213"/>
        <item x="131"/>
        <item x="22"/>
        <item x="82"/>
        <item x="114"/>
        <item x="31"/>
        <item x="124"/>
        <item x="165"/>
        <item x="79"/>
        <item x="88"/>
        <item x="16"/>
        <item x="123"/>
        <item x="115"/>
        <item x="60"/>
        <item x="9"/>
        <item x="157"/>
        <item x="152"/>
        <item x="87"/>
        <item x="95"/>
        <item x="78"/>
        <item x="153"/>
        <item x="47"/>
        <item x="73"/>
        <item x="15"/>
        <item x="168"/>
        <item x="210"/>
        <item x="174"/>
        <item x="14"/>
        <item x="21"/>
        <item x="39"/>
        <item x="86"/>
        <item x="98"/>
        <item x="10"/>
        <item x="186"/>
        <item x="204"/>
        <item x="188"/>
        <item x="40"/>
        <item x="85"/>
        <item x="151"/>
        <item x="129"/>
        <item x="49"/>
        <item x="35"/>
        <item x="54"/>
        <item x="28"/>
        <item x="126"/>
        <item x="211"/>
        <item x="100"/>
        <item x="185"/>
        <item x="51"/>
        <item x="11"/>
        <item x="48"/>
        <item x="112"/>
        <item x="169"/>
        <item x="125"/>
        <item x="30"/>
        <item x="175"/>
        <item x="134"/>
        <item x="198"/>
        <item x="2"/>
        <item x="55"/>
        <item x="83"/>
        <item x="200"/>
        <item x="192"/>
        <item x="106"/>
        <item x="202"/>
        <item x="91"/>
        <item x="107"/>
        <item x="201"/>
        <item x="143"/>
        <item x="155"/>
        <item x="142"/>
        <item x="173"/>
        <item x="77"/>
        <item x="8"/>
        <item x="161"/>
        <item x="193"/>
        <item x="162"/>
        <item x="0"/>
        <item x="37"/>
        <item x="205"/>
        <item x="141"/>
        <item x="135"/>
        <item x="57"/>
        <item x="199"/>
        <item x="118"/>
        <item x="177"/>
        <item x="172"/>
        <item x="96"/>
        <item x="176"/>
        <item x="99"/>
        <item x="207"/>
        <item x="81"/>
        <item x="34"/>
        <item x="104"/>
        <item x="203"/>
        <item x="117"/>
        <item x="196"/>
        <item x="197"/>
        <item x="103"/>
        <item x="102"/>
        <item x="101"/>
        <item x="20"/>
        <item x="195"/>
        <item x="137"/>
        <item x="194"/>
        <item x="190"/>
        <item x="189"/>
        <item x="166"/>
        <item x="160"/>
        <item x="139"/>
        <item x="44"/>
        <item x="52"/>
        <item x="170"/>
        <item x="42"/>
        <item x="171"/>
        <item x="53"/>
        <item x="61"/>
        <item x="63"/>
        <item x="93"/>
        <item x="36"/>
        <item x="19"/>
        <item x="183"/>
        <item x="127"/>
        <item x="180"/>
        <item x="179"/>
        <item x="145"/>
        <item x="178"/>
        <item x="209"/>
        <item x="32"/>
        <item x="84"/>
        <item x="56"/>
        <item x="163"/>
        <item x="206"/>
        <item x="27"/>
        <item x="50"/>
        <item x="144"/>
        <item x="64"/>
        <item x="24"/>
        <item x="119"/>
        <item x="68"/>
        <item x="132"/>
        <item x="62"/>
        <item x="128"/>
        <item x="65"/>
        <item x="182"/>
        <item x="110"/>
        <item x="130"/>
        <item x="59"/>
        <item x="58"/>
        <item x="140"/>
        <item x="13"/>
        <item x="108"/>
        <item x="3"/>
        <item x="208"/>
        <item x="26"/>
        <item x="46"/>
        <item x="147"/>
        <item x="120"/>
        <item x="167"/>
        <item x="97"/>
        <item x="187"/>
        <item x="159"/>
        <item x="156"/>
        <item x="5"/>
        <item x="184"/>
        <item x="94"/>
        <item x="92"/>
        <item x="111"/>
        <item x="149"/>
        <item x="146"/>
        <item x="191"/>
        <item x="181"/>
        <item x="45"/>
        <item x="154"/>
        <item x="121"/>
        <item x="1"/>
        <item t="default"/>
      </items>
    </pivotField>
    <pivotField showAll="0"/>
    <pivotField showAll="0"/>
    <pivotField showAll="0"/>
    <pivotField showAll="0"/>
    <pivotField axis="axisRow" showAll="0">
      <items count="3">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6"/>
  </rowFields>
  <rowItems count="3">
    <i>
      <x/>
    </i>
    <i>
      <x v="1"/>
    </i>
    <i t="grand">
      <x/>
    </i>
  </rowItems>
  <colItems count="1">
    <i/>
  </colItems>
  <dataFields count="1">
    <dataField name="Count of INCIDENT_NUMBER" fld="0" subtotal="count" baseField="0" baseItem="0"/>
  </dataFields>
  <chartFormats count="4">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3C670B-3FEE-44DC-943C-1D3F86443F4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ported Source">
  <location ref="A36:B43" firstHeaderRow="1" firstDataRow="1" firstDataCol="1"/>
  <pivotFields count="40">
    <pivotField dataField="1" showAll="0"/>
    <pivotField showAll="0">
      <items count="8">
        <item x="5"/>
        <item x="1"/>
        <item x="0"/>
        <item x="2"/>
        <item x="3"/>
        <item x="4"/>
        <item x="6"/>
        <item t="default"/>
      </items>
    </pivotField>
    <pivotField showAll="0"/>
    <pivotField showAll="0"/>
    <pivotField showAll="0"/>
    <pivotField showAll="0"/>
    <pivotField showAll="0"/>
    <pivotField showAll="0"/>
    <pivotField showAll="0"/>
    <pivotField axis="axisRow" showAll="0">
      <items count="7">
        <item x="3"/>
        <item x="0"/>
        <item x="2"/>
        <item x="4"/>
        <item x="1"/>
        <item x="5"/>
        <item t="default"/>
      </items>
    </pivotField>
    <pivotField showAll="0"/>
    <pivotField showAll="0"/>
    <pivotField showAll="0"/>
    <pivotField numFmtId="164" showAll="0"/>
    <pivotField numFmtId="164" showAll="0">
      <items count="573">
        <item x="0"/>
        <item x="1"/>
        <item x="2"/>
        <item x="3"/>
        <item x="4"/>
        <item x="5"/>
        <item x="6"/>
        <item x="7"/>
        <item x="8"/>
        <item x="9"/>
        <item x="11"/>
        <item x="10"/>
        <item x="12"/>
        <item x="15"/>
        <item x="16"/>
        <item x="13"/>
        <item x="14"/>
        <item x="17"/>
        <item x="18"/>
        <item x="19"/>
        <item x="20"/>
        <item x="21"/>
        <item x="22"/>
        <item x="23"/>
        <item x="24"/>
        <item x="25"/>
        <item x="27"/>
        <item x="28"/>
        <item x="26"/>
        <item x="29"/>
        <item x="30"/>
        <item x="31"/>
        <item x="33"/>
        <item x="34"/>
        <item x="36"/>
        <item x="37"/>
        <item x="35"/>
        <item x="38"/>
        <item x="39"/>
        <item x="40"/>
        <item x="41"/>
        <item x="42"/>
        <item x="32"/>
        <item x="43"/>
        <item x="44"/>
        <item x="45"/>
        <item x="46"/>
        <item x="47"/>
        <item x="48"/>
        <item x="49"/>
        <item x="50"/>
        <item x="51"/>
        <item x="52"/>
        <item x="53"/>
        <item x="54"/>
        <item x="55"/>
        <item x="56"/>
        <item x="57"/>
        <item x="58"/>
        <item x="59"/>
        <item x="60"/>
        <item x="61"/>
        <item x="62"/>
        <item x="63"/>
        <item x="64"/>
        <item x="65"/>
        <item x="66"/>
        <item x="67"/>
        <item x="68"/>
        <item x="70"/>
        <item x="69"/>
        <item x="71"/>
        <item x="72"/>
        <item x="73"/>
        <item x="74"/>
        <item x="76"/>
        <item x="75"/>
        <item x="77"/>
        <item x="78"/>
        <item x="79"/>
        <item x="80"/>
        <item x="82"/>
        <item x="81"/>
        <item x="83"/>
        <item x="84"/>
        <item x="85"/>
        <item x="86"/>
        <item x="87"/>
        <item x="88"/>
        <item x="89"/>
        <item x="90"/>
        <item x="91"/>
        <item x="92"/>
        <item x="93"/>
        <item x="95"/>
        <item x="96"/>
        <item x="97"/>
        <item x="98"/>
        <item x="94"/>
        <item x="99"/>
        <item x="100"/>
        <item x="101"/>
        <item x="102"/>
        <item x="103"/>
        <item x="104"/>
        <item x="105"/>
        <item x="106"/>
        <item x="107"/>
        <item x="108"/>
        <item x="109"/>
        <item x="110"/>
        <item x="111"/>
        <item x="112"/>
        <item x="113"/>
        <item x="114"/>
        <item x="115"/>
        <item x="116"/>
        <item x="117"/>
        <item x="118"/>
        <item x="121"/>
        <item x="119"/>
        <item x="120"/>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7"/>
        <item x="156"/>
        <item x="158"/>
        <item x="159"/>
        <item x="160"/>
        <item x="162"/>
        <item x="161"/>
        <item x="163"/>
        <item x="164"/>
        <item x="165"/>
        <item x="166"/>
        <item x="167"/>
        <item x="168"/>
        <item x="169"/>
        <item x="170"/>
        <item x="171"/>
        <item x="174"/>
        <item x="172"/>
        <item x="175"/>
        <item x="173"/>
        <item x="176"/>
        <item x="177"/>
        <item x="178"/>
        <item x="179"/>
        <item x="182"/>
        <item x="180"/>
        <item x="181"/>
        <item x="183"/>
        <item x="184"/>
        <item x="185"/>
        <item x="186"/>
        <item x="187"/>
        <item x="188"/>
        <item x="189"/>
        <item x="190"/>
        <item x="191"/>
        <item x="192"/>
        <item x="193"/>
        <item x="194"/>
        <item x="196"/>
        <item x="195"/>
        <item x="197"/>
        <item x="198"/>
        <item x="200"/>
        <item x="199"/>
        <item x="203"/>
        <item x="204"/>
        <item x="201"/>
        <item x="202"/>
        <item x="205"/>
        <item x="206"/>
        <item x="207"/>
        <item x="208"/>
        <item x="209"/>
        <item x="210"/>
        <item x="211"/>
        <item x="212"/>
        <item x="213"/>
        <item x="214"/>
        <item x="216"/>
        <item x="215"/>
        <item x="217"/>
        <item x="218"/>
        <item x="219"/>
        <item x="220"/>
        <item x="221"/>
        <item x="222"/>
        <item x="223"/>
        <item x="225"/>
        <item x="226"/>
        <item x="227"/>
        <item x="224"/>
        <item x="228"/>
        <item x="229"/>
        <item x="230"/>
        <item x="231"/>
        <item x="232"/>
        <item x="235"/>
        <item x="236"/>
        <item x="233"/>
        <item x="237"/>
        <item x="234"/>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3"/>
        <item x="274"/>
        <item x="275"/>
        <item x="272"/>
        <item x="276"/>
        <item x="277"/>
        <item x="278"/>
        <item x="279"/>
        <item x="281"/>
        <item x="282"/>
        <item x="280"/>
        <item x="283"/>
        <item x="284"/>
        <item x="285"/>
        <item x="286"/>
        <item x="287"/>
        <item x="288"/>
        <item x="289"/>
        <item x="290"/>
        <item x="291"/>
        <item x="293"/>
        <item x="292"/>
        <item x="294"/>
        <item x="295"/>
        <item x="298"/>
        <item x="299"/>
        <item x="300"/>
        <item x="301"/>
        <item x="303"/>
        <item x="302"/>
        <item x="304"/>
        <item x="305"/>
        <item x="306"/>
        <item x="296"/>
        <item x="308"/>
        <item x="309"/>
        <item x="310"/>
        <item x="307"/>
        <item x="297"/>
        <item x="311"/>
        <item x="312"/>
        <item x="313"/>
        <item x="314"/>
        <item x="315"/>
        <item x="316"/>
        <item x="317"/>
        <item x="318"/>
        <item x="319"/>
        <item x="320"/>
        <item x="321"/>
        <item x="322"/>
        <item x="323"/>
        <item x="324"/>
        <item x="325"/>
        <item x="326"/>
        <item x="327"/>
        <item x="328"/>
        <item x="329"/>
        <item x="330"/>
        <item x="331"/>
        <item x="332"/>
        <item x="333"/>
        <item x="334"/>
        <item x="335"/>
        <item x="336"/>
        <item x="337"/>
        <item x="339"/>
        <item x="338"/>
        <item x="340"/>
        <item x="341"/>
        <item x="342"/>
        <item x="343"/>
        <item x="344"/>
        <item x="345"/>
        <item x="346"/>
        <item x="347"/>
        <item x="348"/>
        <item x="349"/>
        <item x="350"/>
        <item x="351"/>
        <item x="352"/>
        <item x="353"/>
        <item x="354"/>
        <item x="355"/>
        <item x="358"/>
        <item x="359"/>
        <item x="357"/>
        <item x="360"/>
        <item x="356"/>
        <item x="361"/>
        <item x="362"/>
        <item x="363"/>
        <item x="364"/>
        <item x="365"/>
        <item x="367"/>
        <item x="366"/>
        <item x="369"/>
        <item x="370"/>
        <item x="368"/>
        <item x="372"/>
        <item x="371"/>
        <item x="373"/>
        <item x="374"/>
        <item x="375"/>
        <item x="376"/>
        <item x="377"/>
        <item x="378"/>
        <item x="379"/>
        <item x="380"/>
        <item x="381"/>
        <item x="384"/>
        <item x="385"/>
        <item x="386"/>
        <item x="387"/>
        <item x="388"/>
        <item x="383"/>
        <item x="382"/>
        <item x="389"/>
        <item x="390"/>
        <item x="391"/>
        <item x="392"/>
        <item x="393"/>
        <item x="394"/>
        <item x="395"/>
        <item x="396"/>
        <item x="397"/>
        <item x="398"/>
        <item x="399"/>
        <item x="400"/>
        <item x="401"/>
        <item x="402"/>
        <item x="403"/>
        <item x="405"/>
        <item x="406"/>
        <item x="404"/>
        <item x="408"/>
        <item x="409"/>
        <item x="407"/>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40"/>
        <item x="439"/>
        <item x="441"/>
        <item x="442"/>
        <item x="444"/>
        <item x="445"/>
        <item x="446"/>
        <item x="447"/>
        <item x="448"/>
        <item x="443"/>
        <item x="449"/>
        <item x="450"/>
        <item x="451"/>
        <item x="452"/>
        <item x="453"/>
        <item x="454"/>
        <item x="455"/>
        <item x="456"/>
        <item x="457"/>
        <item x="458"/>
        <item x="459"/>
        <item x="460"/>
        <item x="462"/>
        <item x="461"/>
        <item x="466"/>
        <item x="463"/>
        <item x="467"/>
        <item x="469"/>
        <item x="468"/>
        <item x="470"/>
        <item x="465"/>
        <item x="471"/>
        <item x="472"/>
        <item x="473"/>
        <item x="474"/>
        <item x="464"/>
        <item x="476"/>
        <item x="477"/>
        <item x="475"/>
        <item x="478"/>
        <item x="479"/>
        <item x="481"/>
        <item x="482"/>
        <item x="483"/>
        <item x="480"/>
        <item x="484"/>
        <item x="485"/>
        <item x="486"/>
        <item x="487"/>
        <item x="488"/>
        <item x="489"/>
        <item x="490"/>
        <item x="491"/>
        <item x="492"/>
        <item x="495"/>
        <item x="494"/>
        <item x="497"/>
        <item x="498"/>
        <item x="499"/>
        <item x="496"/>
        <item x="500"/>
        <item x="493"/>
        <item x="501"/>
        <item x="502"/>
        <item x="503"/>
        <item x="504"/>
        <item x="505"/>
        <item x="506"/>
        <item x="507"/>
        <item x="509"/>
        <item x="511"/>
        <item x="510"/>
        <item x="512"/>
        <item x="508"/>
        <item x="513"/>
        <item x="515"/>
        <item x="514"/>
        <item x="516"/>
        <item x="517"/>
        <item x="518"/>
        <item x="519"/>
        <item x="520"/>
        <item x="521"/>
        <item x="522"/>
        <item x="524"/>
        <item x="525"/>
        <item x="523"/>
        <item x="526"/>
        <item x="528"/>
        <item x="527"/>
        <item x="529"/>
        <item x="530"/>
        <item x="531"/>
        <item x="532"/>
        <item x="534"/>
        <item x="535"/>
        <item x="536"/>
        <item x="537"/>
        <item x="538"/>
        <item x="533"/>
        <item x="539"/>
        <item x="540"/>
        <item x="541"/>
        <item x="542"/>
        <item x="543"/>
        <item x="544"/>
        <item x="545"/>
        <item x="546"/>
        <item x="547"/>
        <item x="548"/>
        <item x="549"/>
        <item x="550"/>
        <item x="551"/>
        <item x="552"/>
        <item x="553"/>
        <item x="554"/>
        <item x="555"/>
        <item x="556"/>
        <item x="557"/>
        <item x="558"/>
        <item x="560"/>
        <item x="559"/>
        <item x="562"/>
        <item x="561"/>
        <item x="563"/>
        <item x="564"/>
        <item x="565"/>
        <item x="566"/>
        <item x="567"/>
        <item x="568"/>
        <item x="569"/>
        <item x="570"/>
        <item x="571"/>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5">
        <item x="7"/>
        <item x="105"/>
        <item x="90"/>
        <item x="89"/>
        <item x="133"/>
        <item x="70"/>
        <item x="69"/>
        <item x="66"/>
        <item x="109"/>
        <item x="25"/>
        <item x="17"/>
        <item x="67"/>
        <item x="150"/>
        <item x="136"/>
        <item x="122"/>
        <item x="212"/>
        <item x="29"/>
        <item x="18"/>
        <item x="76"/>
        <item x="38"/>
        <item x="75"/>
        <item x="33"/>
        <item x="41"/>
        <item x="74"/>
        <item x="71"/>
        <item x="113"/>
        <item x="158"/>
        <item x="4"/>
        <item x="116"/>
        <item x="72"/>
        <item x="23"/>
        <item x="12"/>
        <item x="164"/>
        <item x="138"/>
        <item x="6"/>
        <item x="80"/>
        <item x="43"/>
        <item x="148"/>
        <item x="213"/>
        <item x="131"/>
        <item x="22"/>
        <item x="82"/>
        <item x="114"/>
        <item x="31"/>
        <item x="124"/>
        <item x="165"/>
        <item x="79"/>
        <item x="88"/>
        <item x="16"/>
        <item x="123"/>
        <item x="115"/>
        <item x="60"/>
        <item x="9"/>
        <item x="157"/>
        <item x="152"/>
        <item x="87"/>
        <item x="95"/>
        <item x="78"/>
        <item x="153"/>
        <item x="47"/>
        <item x="73"/>
        <item x="15"/>
        <item x="168"/>
        <item x="210"/>
        <item x="174"/>
        <item x="14"/>
        <item x="21"/>
        <item x="39"/>
        <item x="86"/>
        <item x="98"/>
        <item x="10"/>
        <item x="186"/>
        <item x="204"/>
        <item x="188"/>
        <item x="40"/>
        <item x="85"/>
        <item x="151"/>
        <item x="129"/>
        <item x="49"/>
        <item x="35"/>
        <item x="54"/>
        <item x="28"/>
        <item x="126"/>
        <item x="211"/>
        <item x="100"/>
        <item x="185"/>
        <item x="51"/>
        <item x="11"/>
        <item x="48"/>
        <item x="112"/>
        <item x="169"/>
        <item x="125"/>
        <item x="30"/>
        <item x="175"/>
        <item x="134"/>
        <item x="198"/>
        <item x="2"/>
        <item x="55"/>
        <item x="83"/>
        <item x="200"/>
        <item x="192"/>
        <item x="106"/>
        <item x="202"/>
        <item x="91"/>
        <item x="107"/>
        <item x="201"/>
        <item x="143"/>
        <item x="155"/>
        <item x="142"/>
        <item x="173"/>
        <item x="77"/>
        <item x="8"/>
        <item x="161"/>
        <item x="193"/>
        <item x="162"/>
        <item x="0"/>
        <item x="37"/>
        <item x="205"/>
        <item x="141"/>
        <item x="135"/>
        <item x="57"/>
        <item x="199"/>
        <item x="118"/>
        <item x="177"/>
        <item x="172"/>
        <item x="96"/>
        <item x="176"/>
        <item x="99"/>
        <item x="207"/>
        <item x="81"/>
        <item x="34"/>
        <item x="104"/>
        <item x="203"/>
        <item x="117"/>
        <item x="196"/>
        <item x="197"/>
        <item x="103"/>
        <item x="102"/>
        <item x="101"/>
        <item x="20"/>
        <item x="195"/>
        <item x="137"/>
        <item x="194"/>
        <item x="190"/>
        <item x="189"/>
        <item x="166"/>
        <item x="160"/>
        <item x="139"/>
        <item x="44"/>
        <item x="52"/>
        <item x="170"/>
        <item x="42"/>
        <item x="171"/>
        <item x="53"/>
        <item x="61"/>
        <item x="63"/>
        <item x="93"/>
        <item x="36"/>
        <item x="19"/>
        <item x="183"/>
        <item x="127"/>
        <item x="180"/>
        <item x="179"/>
        <item x="145"/>
        <item x="178"/>
        <item x="209"/>
        <item x="32"/>
        <item x="84"/>
        <item x="56"/>
        <item x="163"/>
        <item x="206"/>
        <item x="27"/>
        <item x="50"/>
        <item x="144"/>
        <item x="64"/>
        <item x="24"/>
        <item x="119"/>
        <item x="68"/>
        <item x="132"/>
        <item x="62"/>
        <item x="128"/>
        <item x="65"/>
        <item x="182"/>
        <item x="110"/>
        <item x="130"/>
        <item x="59"/>
        <item x="58"/>
        <item x="140"/>
        <item x="13"/>
        <item x="108"/>
        <item x="3"/>
        <item x="208"/>
        <item x="26"/>
        <item x="46"/>
        <item x="147"/>
        <item x="120"/>
        <item x="167"/>
        <item x="97"/>
        <item x="187"/>
        <item x="159"/>
        <item x="156"/>
        <item x="5"/>
        <item x="184"/>
        <item x="94"/>
        <item x="92"/>
        <item x="111"/>
        <item x="149"/>
        <item x="146"/>
        <item x="191"/>
        <item x="181"/>
        <item x="45"/>
        <item x="154"/>
        <item x="121"/>
        <item x="1"/>
        <item t="default"/>
      </items>
    </pivotField>
    <pivotField showAll="0"/>
    <pivotField showAll="0"/>
    <pivotField showAll="0"/>
    <pivotField showAll="0">
      <items count="5">
        <item x="3"/>
        <item x="0"/>
        <item x="1"/>
        <item x="2"/>
        <item t="default"/>
      </items>
    </pivotField>
    <pivotField showAll="0">
      <items count="3">
        <item x="0"/>
        <item x="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7">
    <i>
      <x/>
    </i>
    <i>
      <x v="1"/>
    </i>
    <i>
      <x v="2"/>
    </i>
    <i>
      <x v="3"/>
    </i>
    <i>
      <x v="4"/>
    </i>
    <i>
      <x v="5"/>
    </i>
    <i t="grand">
      <x/>
    </i>
  </rowItems>
  <colItems count="1">
    <i/>
  </colItems>
  <dataFields count="1">
    <dataField name="Count of INCIDENT_NUMBER" fld="0" subtotal="count" baseField="0" baseItem="0"/>
  </dataFields>
  <chartFormats count="4">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 format="20" series="1">
      <pivotArea type="data" outline="0" fieldPosition="0">
        <references count="1">
          <reference field="4294967294" count="1" selected="0">
            <x v="0"/>
          </reference>
        </references>
      </pivotArea>
    </chartFormat>
    <chartFormat chart="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5401B77A-FA10-4177-9137-ED595D5564C5}" sourceName="SERVICE_TYPE">
  <data>
    <tabular pivotCacheId="13350552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ED_SOURCE" xr10:uid="{233CDFE8-C544-42EB-8085-CEB4F18F5E88}" sourceName="REPORTED_SOURCE">
  <data>
    <tabular pivotCacheId="1335055245">
      <items count="6">
        <i x="3" s="1"/>
        <i x="0" s="1"/>
        <i x="2" s="1"/>
        <i x="4"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_LINE_NUMBER" xr10:uid="{4DDC638B-5568-45E0-B8EA-2F93930E56B3}" sourceName="E_LINE_NUMBER">
  <pivotTables>
    <pivotTable tabId="2" name="PivotTable10"/>
    <pivotTable tabId="2" name="PivotTable1"/>
    <pivotTable tabId="2" name="PivotTable11"/>
    <pivotTable tabId="2" name="PivotTable12"/>
    <pivotTable tabId="2" name="PivotTable5"/>
    <pivotTable tabId="2" name="PivotTable7"/>
    <pivotTable tabId="2" name="PivotTable8"/>
    <pivotTable tabId="2" name="PivotTable9"/>
  </pivotTables>
  <data>
    <tabular pivotCacheId="1335055245">
      <items count="7">
        <i x="5" s="1"/>
        <i x="1" s="1"/>
        <i x="0" s="1"/>
        <i x="2" s="1"/>
        <i x="3"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_TYPE" xr10:uid="{236B3941-A504-4807-8079-A3E8842F9EDC}" cache="Slicer_SERVICE_TYPE" caption="SERVICE_TYPE" rowHeight="241300"/>
  <slicer name="REPORTED_SOURCE" xr10:uid="{EAE8BF61-AC01-496B-9FCE-9843C1A7F45A}" cache="Slicer_REPORTED_SOURCE" caption="REPORTED_SOURCE" rowHeight="241300"/>
  <slicer name="E_LINE_NUMBER" xr10:uid="{66D2C480-36E6-44FC-9BFD-E062E184BBC5}" cache="Slicer_E_LINE_NUMBER" caption="E_LINE_NUMB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_LINE_NUMBER 1" xr10:uid="{11F615A3-2260-48B0-BF53-7246CB4776A1}" cache="Slicer_E_LINE_NUMBER" caption="SELECT REGION"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73881C-F588-41A1-8D3C-6815CBD96982}" name="Table1" displayName="Table1" ref="A1:AL739" totalsRowShown="0" headerRowBorderDxfId="4">
  <autoFilter ref="A1:AL739" xr:uid="{FA73881C-F588-41A1-8D3C-6815CBD96982}">
    <filterColumn colId="27">
      <filters>
        <filter val="Within the Service Target"/>
      </filters>
    </filterColumn>
  </autoFilter>
  <tableColumns count="38">
    <tableColumn id="1" xr3:uid="{567CE3D4-A0AE-4919-93EF-1795B2259D48}" name="INCIDENT_NUMBER"/>
    <tableColumn id="2" xr3:uid="{4817BF59-5674-401D-858B-C136C39E1171}" name="E_LINE_NUMBER"/>
    <tableColumn id="3" xr3:uid="{6EFAAF2B-8D34-435D-8D39-96F61803AB94}" name="REGION"/>
    <tableColumn id="4" xr3:uid="{2CB6268E-DFEA-41B3-A43A-D756DF7D9E1A}" name="OWNER"/>
    <tableColumn id="5" xr3:uid="{DD26E7F3-96FC-4277-BD72-AE0095C98660}" name="OWNER_GROUP"/>
    <tableColumn id="6" xr3:uid="{03782514-C1A9-47B4-B3DE-A5738642450D}" name="CONTACT_COMPANY"/>
    <tableColumn id="7" xr3:uid="{29C8FE34-8C98-4CC2-95CE-264D68FEC1C3}" name="VENDOR_TICKET_NUMBER"/>
    <tableColumn id="8" xr3:uid="{72B9195A-86F8-4033-BC24-9E768C353ADE}" name="EXTERNAL_SYSTEM_TICKET_NUMBER"/>
    <tableColumn id="9" xr3:uid="{3990B425-066D-49B8-89AF-A75E3A9A980F}" name="HPD Status"/>
    <tableColumn id="10" xr3:uid="{19C9B5F3-3C2D-4B5E-81ED-8451F8A911D9}" name="REPORTED_SOURCE"/>
    <tableColumn id="11" xr3:uid="{DE9D8AA3-90CA-42E1-AF57-BCF1325EA013}" name="REQ ID"/>
    <tableColumn id="12" xr3:uid="{E8573D7D-9B08-4291-BABE-3F4A55AA38AF}" name="RESOLVER_GROUP"/>
    <tableColumn id="13" xr3:uid="{3C41D1FC-D4DD-4779-8C4C-45D6B1AA90F9}" name="ASSIGNEE"/>
    <tableColumn id="14" xr3:uid="{06E41668-54F3-4960-95E7-9D2720F0ACB2}" name="REPORTED_DATE_TIME" dataDxfId="3"/>
    <tableColumn id="15" xr3:uid="{AA142D62-6D3F-4EC8-80BB-9024F3ACF34D}" name="SUBMIT_DATE_TIME" dataDxfId="2"/>
    <tableColumn id="16" xr3:uid="{226A5FC8-0183-4CB8-B043-FFF8711D970F}" name="RESOLVED_DATE" dataDxfId="1"/>
    <tableColumn id="17" xr3:uid="{32B9EFBB-E662-439F-A15A-F288B655A442}" name="CLOSED_DATE_TIME" dataDxfId="0"/>
    <tableColumn id="18" xr3:uid="{0A7B1C5C-2217-4BE3-A330-7DB8C2933076}" name="CATEGORIZATION_TIER_1"/>
    <tableColumn id="19" xr3:uid="{B4FD407F-DB98-43D7-9E1E-79E594389D9F}" name="CATEGORIZATION_TIER_2"/>
    <tableColumn id="20" xr3:uid="{B0E5B4AD-656E-44C3-ABEA-43E8CAC8FC5D}" name="CATEGORIZATION_TIER_3"/>
    <tableColumn id="21" xr3:uid="{6A70387D-64BE-43E1-A942-11DDB7D338AE}" name="PRODUCT_CATEGORIZATION_TIER_1"/>
    <tableColumn id="22" xr3:uid="{E99A4771-6689-45CE-B6A7-452CC53C31EC}" name="PRODUCT_CATEGORIZATION_TIER_2"/>
    <tableColumn id="23" xr3:uid="{2140BFD9-5258-4935-96B2-520E515B5606}" name="RESOLUTION_CATEGORY"/>
    <tableColumn id="24" xr3:uid="{BB2B345C-3B69-4420-8E0D-0A4AB6C6FA30}" name="RESOLUTION_CATEGORY_TIER_3"/>
    <tableColumn id="25" xr3:uid="{8EA69729-88BD-4CF8-A126-FB02B80ECD0E}" name="RES CAT 4"/>
    <tableColumn id="26" xr3:uid="{CFB98ED0-8CC2-4D68-930B-94DA88240DF3}" name="RES CAT 5"/>
    <tableColumn id="27" xr3:uid="{C69A3AF5-F84E-429A-AE80-EC72BB81F826}" name="PRODUCT_CATEGORIZATION_TIER_3"/>
    <tableColumn id="28" xr3:uid="{457F4D77-AB72-4F64-9D51-D3C47D9089CE}" name="SLM_STATUS"/>
    <tableColumn id="29" xr3:uid="{20D0EFE9-5173-41CA-8463-A0869286B640}" name="DESCRIPTION"/>
    <tableColumn id="30" xr3:uid="{A21CC733-C946-4F54-B6C2-B9FD7B3D4176}" name="TTC_MINUTES"/>
    <tableColumn id="31" xr3:uid="{125AA6F1-7FDC-4563-A294-12C7C96D2AC6}" name="TTR_MINUTES"/>
    <tableColumn id="32" xr3:uid="{05938B46-BE2E-4006-BB71-62759726AAA6}" name="MTTR"/>
    <tableColumn id="33" xr3:uid="{D9D3D224-E864-4908-ADC7-CFBDE51ABB5C}" name="VENDOR_GROUP"/>
    <tableColumn id="34" xr3:uid="{A3F61A4B-EE3B-4F68-8A0B-97EABBB09AE1}" name="VENDOR_NAME"/>
    <tableColumn id="35" xr3:uid="{BBB16B3B-1E9F-42BC-9C24-D73AF1BD1E28}" name="TES_CARE_CLASS"/>
    <tableColumn id="36" xr3:uid="{0DBAA9AE-805E-4292-8684-A1DA4DC2C939}" name="PRIORITY_STATUS"/>
    <tableColumn id="37" xr3:uid="{B9703FE0-63F5-43AA-9F00-91CD0BAD1AE3}" name="SERVICE_TYPE"/>
    <tableColumn id="38" xr3:uid="{D8B3A3CB-629A-42E1-A2E9-758D6FE2ADFF}" name="CUSTOMER_OWNER_CA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L741"/>
  <sheetViews>
    <sheetView workbookViewId="0">
      <selection activeCell="B2" sqref="B2"/>
    </sheetView>
  </sheetViews>
  <sheetFormatPr defaultRowHeight="15"/>
  <cols>
    <col min="1" max="1" width="21.5703125" customWidth="1"/>
    <col min="2" max="2" width="15.7109375" bestFit="1" customWidth="1"/>
    <col min="3" max="3" width="7.85546875" bestFit="1" customWidth="1"/>
    <col min="4" max="4" width="19.28515625" bestFit="1" customWidth="1"/>
    <col min="5" max="5" width="15.5703125" bestFit="1" customWidth="1"/>
    <col min="6" max="6" width="47.5703125" bestFit="1" customWidth="1"/>
    <col min="7" max="7" width="24.5703125" bestFit="1" customWidth="1"/>
    <col min="8" max="8" width="34" bestFit="1" customWidth="1"/>
    <col min="9" max="9" width="10.5703125" bestFit="1" customWidth="1"/>
    <col min="10" max="10" width="18.42578125" bestFit="1" customWidth="1"/>
    <col min="11" max="11" width="16.7109375" bestFit="1" customWidth="1"/>
    <col min="12" max="12" width="22.42578125" bestFit="1" customWidth="1"/>
    <col min="13" max="13" width="21.42578125" bestFit="1" customWidth="1"/>
    <col min="14" max="17" width="22.140625" bestFit="1" customWidth="1"/>
    <col min="18" max="19" width="23.7109375" bestFit="1" customWidth="1"/>
    <col min="20" max="20" width="26.42578125" bestFit="1" customWidth="1"/>
    <col min="21" max="22" width="33.42578125" bestFit="1" customWidth="1"/>
    <col min="23" max="23" width="22.85546875" bestFit="1" customWidth="1"/>
    <col min="24" max="24" width="40.42578125" bestFit="1" customWidth="1"/>
    <col min="25" max="25" width="17.5703125" bestFit="1" customWidth="1"/>
    <col min="26" max="26" width="20.85546875" bestFit="1" customWidth="1"/>
    <col min="27" max="27" width="33.85546875" bestFit="1" customWidth="1"/>
    <col min="28" max="28" width="23.7109375" bestFit="1" customWidth="1"/>
    <col min="29" max="29" width="95.28515625" bestFit="1" customWidth="1"/>
    <col min="30" max="31" width="13.28515625" bestFit="1" customWidth="1"/>
    <col min="32" max="32" width="7" bestFit="1" customWidth="1"/>
    <col min="33" max="33" width="16" bestFit="1" customWidth="1"/>
    <col min="34" max="34" width="15.140625" bestFit="1" customWidth="1"/>
    <col min="35" max="35" width="16" bestFit="1" customWidth="1"/>
    <col min="36" max="36" width="16.7109375" bestFit="1" customWidth="1"/>
    <col min="37" max="37" width="16.140625" bestFit="1" customWidth="1"/>
    <col min="38" max="38" width="23.42578125" bestFit="1" customWidth="1"/>
  </cols>
  <sheetData>
    <row r="1" spans="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c r="A2" t="s">
        <v>38</v>
      </c>
      <c r="B2" t="s">
        <v>39</v>
      </c>
      <c r="C2" t="s">
        <v>40</v>
      </c>
      <c r="D2" t="s">
        <v>41</v>
      </c>
      <c r="E2" t="s">
        <v>42</v>
      </c>
      <c r="F2" t="s">
        <v>43</v>
      </c>
      <c r="G2" t="s">
        <v>44</v>
      </c>
      <c r="H2" t="s">
        <v>45</v>
      </c>
      <c r="I2" t="s">
        <v>46</v>
      </c>
      <c r="J2" t="s">
        <v>47</v>
      </c>
      <c r="L2" t="s">
        <v>48</v>
      </c>
      <c r="M2" t="s">
        <v>49</v>
      </c>
      <c r="N2" s="2">
        <v>44929.370034722226</v>
      </c>
      <c r="O2" s="2">
        <v>44929.370034722226</v>
      </c>
      <c r="P2" s="2">
        <v>44929.477777777778</v>
      </c>
      <c r="Q2" s="2">
        <v>44929.477847222224</v>
      </c>
      <c r="R2" t="s">
        <v>50</v>
      </c>
      <c r="S2" t="s">
        <v>51</v>
      </c>
      <c r="T2" t="s">
        <v>52</v>
      </c>
      <c r="U2" t="s">
        <v>53</v>
      </c>
      <c r="V2" t="s">
        <v>54</v>
      </c>
      <c r="W2" t="s">
        <v>50</v>
      </c>
      <c r="X2" t="s">
        <v>55</v>
      </c>
      <c r="Y2" t="s">
        <v>56</v>
      </c>
      <c r="Z2" t="s">
        <v>57</v>
      </c>
      <c r="AA2" t="s">
        <v>58</v>
      </c>
      <c r="AB2" t="s">
        <v>59</v>
      </c>
      <c r="AC2" t="s">
        <v>60</v>
      </c>
      <c r="AD2">
        <v>158.4</v>
      </c>
      <c r="AE2">
        <v>158.4</v>
      </c>
      <c r="AF2">
        <v>2.59</v>
      </c>
      <c r="AG2" t="s">
        <v>61</v>
      </c>
      <c r="AH2" t="s">
        <v>62</v>
      </c>
      <c r="AI2" t="s">
        <v>63</v>
      </c>
      <c r="AJ2" t="s">
        <v>64</v>
      </c>
      <c r="AK2" t="s">
        <v>65</v>
      </c>
      <c r="AL2" t="s">
        <v>66</v>
      </c>
    </row>
    <row r="3" spans="1:38">
      <c r="A3" t="s">
        <v>67</v>
      </c>
      <c r="B3" t="s">
        <v>39</v>
      </c>
      <c r="C3" t="s">
        <v>40</v>
      </c>
      <c r="D3" t="s">
        <v>68</v>
      </c>
      <c r="E3" t="s">
        <v>42</v>
      </c>
      <c r="F3" t="s">
        <v>43</v>
      </c>
      <c r="H3" t="s">
        <v>69</v>
      </c>
      <c r="I3" t="s">
        <v>46</v>
      </c>
      <c r="J3" t="s">
        <v>47</v>
      </c>
      <c r="L3" t="s">
        <v>48</v>
      </c>
      <c r="M3" t="s">
        <v>70</v>
      </c>
      <c r="N3" s="2">
        <v>44929.587858796294</v>
      </c>
      <c r="O3" s="2">
        <v>44929.587858796294</v>
      </c>
      <c r="P3" s="2">
        <v>44938.524641203701</v>
      </c>
      <c r="Q3" s="2">
        <v>44938.524641203701</v>
      </c>
      <c r="R3" t="s">
        <v>50</v>
      </c>
      <c r="S3" t="s">
        <v>71</v>
      </c>
      <c r="T3" t="s">
        <v>72</v>
      </c>
      <c r="U3" t="s">
        <v>53</v>
      </c>
      <c r="V3" t="s">
        <v>54</v>
      </c>
      <c r="W3" t="s">
        <v>73</v>
      </c>
      <c r="X3" t="s">
        <v>74</v>
      </c>
      <c r="Y3" t="s">
        <v>75</v>
      </c>
      <c r="Z3" t="s">
        <v>76</v>
      </c>
      <c r="AA3" t="s">
        <v>58</v>
      </c>
      <c r="AB3" t="s">
        <v>59</v>
      </c>
      <c r="AC3" t="s">
        <v>77</v>
      </c>
      <c r="AD3">
        <v>12873.6</v>
      </c>
      <c r="AE3">
        <v>12873.6</v>
      </c>
      <c r="AI3" t="s">
        <v>63</v>
      </c>
      <c r="AJ3" t="s">
        <v>78</v>
      </c>
      <c r="AK3" t="s">
        <v>79</v>
      </c>
      <c r="AL3" t="s">
        <v>66</v>
      </c>
    </row>
    <row r="4" spans="1:38">
      <c r="A4" t="s">
        <v>80</v>
      </c>
      <c r="B4" t="s">
        <v>39</v>
      </c>
      <c r="C4" t="s">
        <v>40</v>
      </c>
      <c r="D4" t="s">
        <v>41</v>
      </c>
      <c r="E4" t="s">
        <v>42</v>
      </c>
      <c r="F4" t="s">
        <v>43</v>
      </c>
      <c r="H4" t="s">
        <v>81</v>
      </c>
      <c r="I4" t="s">
        <v>46</v>
      </c>
      <c r="J4" t="s">
        <v>47</v>
      </c>
      <c r="L4" t="s">
        <v>48</v>
      </c>
      <c r="M4" t="s">
        <v>82</v>
      </c>
      <c r="N4" s="2">
        <v>44932.471504629626</v>
      </c>
      <c r="O4" s="2">
        <v>44932.471504629626</v>
      </c>
      <c r="P4" s="2">
        <v>44932.544988425929</v>
      </c>
      <c r="Q4" s="2">
        <v>44932.545057870368</v>
      </c>
      <c r="R4" t="s">
        <v>50</v>
      </c>
      <c r="S4" t="s">
        <v>83</v>
      </c>
      <c r="T4" t="s">
        <v>52</v>
      </c>
      <c r="U4" t="s">
        <v>53</v>
      </c>
      <c r="V4" t="s">
        <v>54</v>
      </c>
      <c r="W4" t="s">
        <v>50</v>
      </c>
      <c r="X4" t="s">
        <v>84</v>
      </c>
      <c r="Y4" t="s">
        <v>75</v>
      </c>
      <c r="Z4" t="s">
        <v>85</v>
      </c>
      <c r="AA4" t="s">
        <v>58</v>
      </c>
      <c r="AB4" t="s">
        <v>59</v>
      </c>
      <c r="AC4" t="s">
        <v>86</v>
      </c>
      <c r="AD4">
        <v>100.8</v>
      </c>
      <c r="AE4">
        <v>100.8</v>
      </c>
      <c r="AF4">
        <v>1.76</v>
      </c>
      <c r="AI4" t="s">
        <v>63</v>
      </c>
      <c r="AJ4" t="s">
        <v>64</v>
      </c>
      <c r="AK4" t="s">
        <v>65</v>
      </c>
      <c r="AL4" t="s">
        <v>66</v>
      </c>
    </row>
    <row r="5" spans="1:38">
      <c r="A5" t="s">
        <v>87</v>
      </c>
      <c r="B5" t="s">
        <v>39</v>
      </c>
      <c r="C5" t="s">
        <v>40</v>
      </c>
      <c r="D5" t="s">
        <v>88</v>
      </c>
      <c r="E5" t="s">
        <v>42</v>
      </c>
      <c r="F5" t="s">
        <v>43</v>
      </c>
      <c r="H5" t="s">
        <v>89</v>
      </c>
      <c r="I5" t="s">
        <v>46</v>
      </c>
      <c r="J5" t="s">
        <v>47</v>
      </c>
      <c r="L5" t="s">
        <v>48</v>
      </c>
      <c r="M5" t="s">
        <v>90</v>
      </c>
      <c r="N5" s="2">
        <v>44932.66064814815</v>
      </c>
      <c r="O5" s="2">
        <v>44932.66064814815</v>
      </c>
      <c r="P5" s="2">
        <v>44949.386944444443</v>
      </c>
      <c r="Q5" s="2">
        <v>44949.387013888889</v>
      </c>
      <c r="R5" t="s">
        <v>50</v>
      </c>
      <c r="S5" t="s">
        <v>51</v>
      </c>
      <c r="T5" t="s">
        <v>52</v>
      </c>
      <c r="U5" t="s">
        <v>53</v>
      </c>
      <c r="V5" t="s">
        <v>54</v>
      </c>
      <c r="W5" t="s">
        <v>50</v>
      </c>
      <c r="X5" t="s">
        <v>91</v>
      </c>
      <c r="Y5" t="s">
        <v>56</v>
      </c>
      <c r="Z5" t="s">
        <v>57</v>
      </c>
      <c r="AA5" t="s">
        <v>58</v>
      </c>
      <c r="AB5" t="s">
        <v>59</v>
      </c>
      <c r="AC5" t="s">
        <v>92</v>
      </c>
      <c r="AD5">
        <v>24091.200000000001</v>
      </c>
      <c r="AE5">
        <v>24091.200000000001</v>
      </c>
      <c r="AF5">
        <v>16.920000000000002</v>
      </c>
      <c r="AI5" t="s">
        <v>63</v>
      </c>
      <c r="AJ5" t="s">
        <v>78</v>
      </c>
      <c r="AK5" t="s">
        <v>65</v>
      </c>
      <c r="AL5" t="s">
        <v>66</v>
      </c>
    </row>
    <row r="6" spans="1:38">
      <c r="A6" t="s">
        <v>93</v>
      </c>
      <c r="B6" t="s">
        <v>39</v>
      </c>
      <c r="C6" t="s">
        <v>40</v>
      </c>
      <c r="D6" t="s">
        <v>41</v>
      </c>
      <c r="E6" t="s">
        <v>42</v>
      </c>
      <c r="F6" t="s">
        <v>43</v>
      </c>
      <c r="G6" t="s">
        <v>94</v>
      </c>
      <c r="H6" t="s">
        <v>95</v>
      </c>
      <c r="I6" t="s">
        <v>46</v>
      </c>
      <c r="J6" t="s">
        <v>47</v>
      </c>
      <c r="L6" t="s">
        <v>48</v>
      </c>
      <c r="M6" t="s">
        <v>96</v>
      </c>
      <c r="N6" s="2">
        <v>44935.619699074072</v>
      </c>
      <c r="O6" s="2">
        <v>44935.619699074072</v>
      </c>
      <c r="P6" s="2">
        <v>44952.341562499998</v>
      </c>
      <c r="Q6" s="2">
        <v>44952.341562499998</v>
      </c>
      <c r="R6" t="s">
        <v>50</v>
      </c>
      <c r="S6" t="s">
        <v>83</v>
      </c>
      <c r="T6" t="s">
        <v>72</v>
      </c>
      <c r="U6" t="s">
        <v>53</v>
      </c>
      <c r="V6" t="s">
        <v>54</v>
      </c>
      <c r="W6" t="s">
        <v>50</v>
      </c>
      <c r="X6" t="s">
        <v>97</v>
      </c>
      <c r="Y6" t="s">
        <v>75</v>
      </c>
      <c r="Z6" t="s">
        <v>98</v>
      </c>
      <c r="AA6" t="s">
        <v>58</v>
      </c>
      <c r="AB6" t="s">
        <v>59</v>
      </c>
      <c r="AC6" t="s">
        <v>99</v>
      </c>
      <c r="AD6">
        <v>24076.799999999999</v>
      </c>
      <c r="AE6">
        <v>24076.799999999999</v>
      </c>
      <c r="AG6" t="s">
        <v>61</v>
      </c>
      <c r="AH6" t="s">
        <v>62</v>
      </c>
      <c r="AI6" t="s">
        <v>63</v>
      </c>
      <c r="AJ6" t="s">
        <v>78</v>
      </c>
      <c r="AK6" t="s">
        <v>65</v>
      </c>
      <c r="AL6" t="s">
        <v>66</v>
      </c>
    </row>
    <row r="7" spans="1:38">
      <c r="A7" t="s">
        <v>100</v>
      </c>
      <c r="B7" t="s">
        <v>101</v>
      </c>
      <c r="C7" t="s">
        <v>40</v>
      </c>
      <c r="D7" t="s">
        <v>102</v>
      </c>
      <c r="E7" t="s">
        <v>42</v>
      </c>
      <c r="F7" t="s">
        <v>43</v>
      </c>
      <c r="H7" t="s">
        <v>103</v>
      </c>
      <c r="I7" t="s">
        <v>46</v>
      </c>
      <c r="J7" t="s">
        <v>47</v>
      </c>
      <c r="L7" t="s">
        <v>104</v>
      </c>
      <c r="M7" t="s">
        <v>105</v>
      </c>
      <c r="N7" s="2">
        <v>44936.536678240744</v>
      </c>
      <c r="O7" s="2">
        <v>44936.536678240744</v>
      </c>
      <c r="P7" s="2">
        <v>44937.604189814818</v>
      </c>
      <c r="Q7" s="2">
        <v>44937.604525462964</v>
      </c>
      <c r="R7" t="s">
        <v>106</v>
      </c>
      <c r="S7" t="s">
        <v>107</v>
      </c>
      <c r="T7" t="s">
        <v>108</v>
      </c>
      <c r="U7" t="s">
        <v>53</v>
      </c>
      <c r="V7" t="s">
        <v>54</v>
      </c>
      <c r="W7" t="s">
        <v>50</v>
      </c>
      <c r="X7" t="s">
        <v>109</v>
      </c>
      <c r="Y7" t="s">
        <v>75</v>
      </c>
      <c r="Z7" t="s">
        <v>85</v>
      </c>
      <c r="AA7" t="s">
        <v>58</v>
      </c>
      <c r="AB7" t="s">
        <v>59</v>
      </c>
      <c r="AC7" t="s">
        <v>110</v>
      </c>
      <c r="AD7">
        <v>1540.8</v>
      </c>
      <c r="AE7">
        <v>1540.8</v>
      </c>
      <c r="AF7">
        <v>0.42</v>
      </c>
      <c r="AI7" t="s">
        <v>63</v>
      </c>
      <c r="AJ7" t="s">
        <v>111</v>
      </c>
      <c r="AK7" t="s">
        <v>79</v>
      </c>
      <c r="AL7" t="s">
        <v>66</v>
      </c>
    </row>
    <row r="8" spans="1:38">
      <c r="A8" t="s">
        <v>112</v>
      </c>
      <c r="B8" t="s">
        <v>113</v>
      </c>
      <c r="C8" t="s">
        <v>40</v>
      </c>
      <c r="D8" t="s">
        <v>102</v>
      </c>
      <c r="E8" t="s">
        <v>42</v>
      </c>
      <c r="F8" t="s">
        <v>43</v>
      </c>
      <c r="G8" t="s">
        <v>114</v>
      </c>
      <c r="H8" t="s">
        <v>115</v>
      </c>
      <c r="I8" t="s">
        <v>46</v>
      </c>
      <c r="J8" t="s">
        <v>47</v>
      </c>
      <c r="L8" t="s">
        <v>48</v>
      </c>
      <c r="M8" t="s">
        <v>116</v>
      </c>
      <c r="N8" s="2">
        <v>44936.5468287037</v>
      </c>
      <c r="O8" s="2">
        <v>44936.5468287037</v>
      </c>
      <c r="P8" s="2">
        <v>44960.404942129629</v>
      </c>
      <c r="Q8" s="2">
        <v>44960.405300925922</v>
      </c>
      <c r="R8" t="s">
        <v>106</v>
      </c>
      <c r="S8" t="s">
        <v>83</v>
      </c>
      <c r="T8" t="s">
        <v>52</v>
      </c>
      <c r="U8" t="s">
        <v>53</v>
      </c>
      <c r="V8" t="s">
        <v>54</v>
      </c>
      <c r="W8" t="s">
        <v>50</v>
      </c>
      <c r="X8" t="s">
        <v>109</v>
      </c>
      <c r="Y8" t="s">
        <v>75</v>
      </c>
      <c r="Z8" t="s">
        <v>85</v>
      </c>
      <c r="AA8" t="s">
        <v>58</v>
      </c>
      <c r="AB8" t="s">
        <v>59</v>
      </c>
      <c r="AC8" t="s">
        <v>117</v>
      </c>
      <c r="AD8">
        <v>34358.400000000001</v>
      </c>
      <c r="AE8">
        <v>34358.400000000001</v>
      </c>
      <c r="AF8">
        <v>31.74</v>
      </c>
      <c r="AG8" t="s">
        <v>61</v>
      </c>
      <c r="AH8" t="s">
        <v>62</v>
      </c>
      <c r="AI8" t="s">
        <v>63</v>
      </c>
      <c r="AJ8" t="s">
        <v>78</v>
      </c>
      <c r="AK8" t="s">
        <v>79</v>
      </c>
      <c r="AL8" t="s">
        <v>66</v>
      </c>
    </row>
    <row r="9" spans="1:38">
      <c r="A9" t="s">
        <v>118</v>
      </c>
      <c r="B9" t="s">
        <v>119</v>
      </c>
      <c r="C9" t="s">
        <v>40</v>
      </c>
      <c r="D9" t="s">
        <v>120</v>
      </c>
      <c r="E9" t="s">
        <v>42</v>
      </c>
      <c r="F9" t="s">
        <v>43</v>
      </c>
      <c r="I9" t="s">
        <v>46</v>
      </c>
      <c r="J9" t="s">
        <v>121</v>
      </c>
      <c r="L9" t="s">
        <v>48</v>
      </c>
      <c r="M9" t="s">
        <v>122</v>
      </c>
      <c r="N9" s="2">
        <v>44937.550509259258</v>
      </c>
      <c r="O9" s="2">
        <v>44937.551701388889</v>
      </c>
      <c r="P9" s="2">
        <v>44937.572418981479</v>
      </c>
      <c r="Q9" s="2">
        <v>44937.572615740741</v>
      </c>
      <c r="R9" t="s">
        <v>50</v>
      </c>
      <c r="S9" t="s">
        <v>123</v>
      </c>
      <c r="T9" t="s">
        <v>52</v>
      </c>
      <c r="U9" t="s">
        <v>53</v>
      </c>
      <c r="V9" t="s">
        <v>54</v>
      </c>
      <c r="W9" t="s">
        <v>50</v>
      </c>
      <c r="X9" t="s">
        <v>124</v>
      </c>
      <c r="Y9" t="s">
        <v>56</v>
      </c>
      <c r="Z9" t="s">
        <v>125</v>
      </c>
      <c r="AA9" t="s">
        <v>58</v>
      </c>
      <c r="AB9" t="s">
        <v>59</v>
      </c>
      <c r="AC9" t="s">
        <v>126</v>
      </c>
      <c r="AD9">
        <v>28.8</v>
      </c>
      <c r="AE9">
        <v>28.8</v>
      </c>
      <c r="AF9">
        <v>0.53</v>
      </c>
      <c r="AI9" t="s">
        <v>63</v>
      </c>
      <c r="AJ9" t="s">
        <v>64</v>
      </c>
      <c r="AK9" t="s">
        <v>65</v>
      </c>
      <c r="AL9" t="s">
        <v>66</v>
      </c>
    </row>
    <row r="10" spans="1:38">
      <c r="A10" t="s">
        <v>127</v>
      </c>
      <c r="B10" t="s">
        <v>119</v>
      </c>
      <c r="C10" t="s">
        <v>40</v>
      </c>
      <c r="D10" t="s">
        <v>128</v>
      </c>
      <c r="E10" t="s">
        <v>42</v>
      </c>
      <c r="F10" t="s">
        <v>43</v>
      </c>
      <c r="I10" t="s">
        <v>46</v>
      </c>
      <c r="J10" t="s">
        <v>121</v>
      </c>
      <c r="L10" t="s">
        <v>48</v>
      </c>
      <c r="M10" t="s">
        <v>129</v>
      </c>
      <c r="N10" s="2">
        <v>44938.222453703704</v>
      </c>
      <c r="O10" s="2">
        <v>44938.22415509259</v>
      </c>
      <c r="P10" s="2">
        <v>44938.279178240744</v>
      </c>
      <c r="Q10" s="2">
        <v>44938.279178240744</v>
      </c>
      <c r="R10" t="s">
        <v>50</v>
      </c>
      <c r="S10" t="s">
        <v>83</v>
      </c>
      <c r="T10" t="s">
        <v>52</v>
      </c>
      <c r="U10" t="s">
        <v>53</v>
      </c>
      <c r="V10" t="s">
        <v>54</v>
      </c>
      <c r="W10" t="s">
        <v>50</v>
      </c>
      <c r="X10" t="s">
        <v>124</v>
      </c>
      <c r="Y10" t="s">
        <v>56</v>
      </c>
      <c r="Z10" t="s">
        <v>125</v>
      </c>
      <c r="AA10" t="s">
        <v>58</v>
      </c>
      <c r="AB10" t="s">
        <v>59</v>
      </c>
      <c r="AC10" t="s">
        <v>126</v>
      </c>
      <c r="AD10">
        <v>86.4</v>
      </c>
      <c r="AE10">
        <v>86.4</v>
      </c>
      <c r="AF10">
        <v>0</v>
      </c>
      <c r="AI10" t="s">
        <v>63</v>
      </c>
      <c r="AJ10" t="s">
        <v>64</v>
      </c>
      <c r="AK10" t="s">
        <v>65</v>
      </c>
      <c r="AL10" t="s">
        <v>66</v>
      </c>
    </row>
    <row r="11" spans="1:38">
      <c r="A11" t="s">
        <v>130</v>
      </c>
      <c r="B11" t="s">
        <v>39</v>
      </c>
      <c r="C11" t="s">
        <v>40</v>
      </c>
      <c r="D11" t="s">
        <v>41</v>
      </c>
      <c r="E11" t="s">
        <v>42</v>
      </c>
      <c r="F11" t="s">
        <v>43</v>
      </c>
      <c r="H11" t="s">
        <v>131</v>
      </c>
      <c r="I11" t="s">
        <v>46</v>
      </c>
      <c r="J11" t="s">
        <v>47</v>
      </c>
      <c r="L11" t="s">
        <v>48</v>
      </c>
      <c r="M11" t="s">
        <v>132</v>
      </c>
      <c r="N11" s="2">
        <v>44938.602951388886</v>
      </c>
      <c r="O11" s="2">
        <v>44938.602951388886</v>
      </c>
      <c r="P11" s="2">
        <v>44938.809907407405</v>
      </c>
      <c r="Q11" s="2">
        <v>44938.810162037036</v>
      </c>
      <c r="R11" t="s">
        <v>50</v>
      </c>
      <c r="S11" t="s">
        <v>51</v>
      </c>
      <c r="T11" t="s">
        <v>52</v>
      </c>
      <c r="U11" t="s">
        <v>53</v>
      </c>
      <c r="V11" t="s">
        <v>54</v>
      </c>
      <c r="W11" t="s">
        <v>73</v>
      </c>
      <c r="X11" t="s">
        <v>74</v>
      </c>
      <c r="Y11" t="s">
        <v>75</v>
      </c>
      <c r="Z11" t="s">
        <v>76</v>
      </c>
      <c r="AA11" t="s">
        <v>58</v>
      </c>
      <c r="AB11" t="s">
        <v>59</v>
      </c>
      <c r="AC11" t="s">
        <v>133</v>
      </c>
      <c r="AD11">
        <v>302.39999999999998</v>
      </c>
      <c r="AE11">
        <v>302.39999999999998</v>
      </c>
      <c r="AF11">
        <v>2.5299999999999998</v>
      </c>
      <c r="AI11" t="s">
        <v>63</v>
      </c>
      <c r="AJ11" t="s">
        <v>64</v>
      </c>
      <c r="AK11" t="s">
        <v>65</v>
      </c>
      <c r="AL11" t="s">
        <v>66</v>
      </c>
    </row>
    <row r="12" spans="1:38">
      <c r="A12" t="s">
        <v>134</v>
      </c>
      <c r="B12" t="s">
        <v>113</v>
      </c>
      <c r="C12" t="s">
        <v>40</v>
      </c>
      <c r="D12" t="s">
        <v>135</v>
      </c>
      <c r="E12" t="s">
        <v>42</v>
      </c>
      <c r="F12" t="s">
        <v>43</v>
      </c>
      <c r="H12" t="s">
        <v>136</v>
      </c>
      <c r="I12" t="s">
        <v>46</v>
      </c>
      <c r="J12" t="s">
        <v>47</v>
      </c>
      <c r="L12" t="s">
        <v>48</v>
      </c>
      <c r="M12" t="s">
        <v>132</v>
      </c>
      <c r="N12" s="2">
        <v>44938.602951388886</v>
      </c>
      <c r="O12" s="2">
        <v>44938.602951388886</v>
      </c>
      <c r="P12" s="2">
        <v>44938.821018518516</v>
      </c>
      <c r="Q12" s="2">
        <v>44938.821377314816</v>
      </c>
      <c r="R12" t="s">
        <v>50</v>
      </c>
      <c r="S12" t="s">
        <v>51</v>
      </c>
      <c r="T12" t="s">
        <v>52</v>
      </c>
      <c r="U12" t="s">
        <v>53</v>
      </c>
      <c r="V12" t="s">
        <v>54</v>
      </c>
      <c r="W12" t="s">
        <v>73</v>
      </c>
      <c r="X12" t="s">
        <v>74</v>
      </c>
      <c r="Y12" t="s">
        <v>75</v>
      </c>
      <c r="Z12" t="s">
        <v>76</v>
      </c>
      <c r="AA12" t="s">
        <v>58</v>
      </c>
      <c r="AB12" t="s">
        <v>59</v>
      </c>
      <c r="AC12" t="s">
        <v>137</v>
      </c>
      <c r="AD12">
        <v>316.8</v>
      </c>
      <c r="AE12">
        <v>316.8</v>
      </c>
      <c r="AF12">
        <v>2.5299999999999998</v>
      </c>
      <c r="AI12" t="s">
        <v>63</v>
      </c>
      <c r="AJ12" t="s">
        <v>64</v>
      </c>
      <c r="AK12" t="s">
        <v>65</v>
      </c>
      <c r="AL12" t="s">
        <v>66</v>
      </c>
    </row>
    <row r="13" spans="1:38">
      <c r="A13" t="s">
        <v>138</v>
      </c>
      <c r="B13" t="s">
        <v>39</v>
      </c>
      <c r="C13" t="s">
        <v>40</v>
      </c>
      <c r="D13" t="s">
        <v>135</v>
      </c>
      <c r="E13" t="s">
        <v>42</v>
      </c>
      <c r="F13" t="s">
        <v>43</v>
      </c>
      <c r="I13" t="s">
        <v>46</v>
      </c>
      <c r="J13" t="s">
        <v>121</v>
      </c>
      <c r="L13" t="s">
        <v>48</v>
      </c>
      <c r="M13" t="s">
        <v>129</v>
      </c>
      <c r="N13" s="2">
        <v>44938.804247685184</v>
      </c>
      <c r="O13" s="2">
        <v>44938.805266203701</v>
      </c>
      <c r="P13" s="2">
        <v>44938.850486111114</v>
      </c>
      <c r="Q13" s="2">
        <v>44938.850486111114</v>
      </c>
      <c r="R13" t="s">
        <v>50</v>
      </c>
      <c r="S13" t="s">
        <v>83</v>
      </c>
      <c r="T13" t="s">
        <v>52</v>
      </c>
      <c r="U13" t="s">
        <v>53</v>
      </c>
      <c r="V13" t="s">
        <v>54</v>
      </c>
      <c r="W13" t="s">
        <v>50</v>
      </c>
      <c r="X13" t="s">
        <v>124</v>
      </c>
      <c r="Y13" t="s">
        <v>56</v>
      </c>
      <c r="Z13" t="s">
        <v>125</v>
      </c>
      <c r="AA13" t="s">
        <v>58</v>
      </c>
      <c r="AB13" t="s">
        <v>59</v>
      </c>
      <c r="AC13" t="s">
        <v>139</v>
      </c>
      <c r="AD13">
        <v>72</v>
      </c>
      <c r="AE13">
        <v>72</v>
      </c>
      <c r="AF13">
        <v>0</v>
      </c>
      <c r="AI13" t="s">
        <v>63</v>
      </c>
      <c r="AJ13" t="s">
        <v>64</v>
      </c>
      <c r="AK13" t="s">
        <v>65</v>
      </c>
      <c r="AL13" t="s">
        <v>66</v>
      </c>
    </row>
    <row r="14" spans="1:38">
      <c r="A14" t="s">
        <v>140</v>
      </c>
      <c r="B14" t="s">
        <v>113</v>
      </c>
      <c r="C14" t="s">
        <v>40</v>
      </c>
      <c r="D14" t="s">
        <v>135</v>
      </c>
      <c r="E14" t="s">
        <v>42</v>
      </c>
      <c r="F14" t="s">
        <v>43</v>
      </c>
      <c r="I14" t="s">
        <v>46</v>
      </c>
      <c r="J14" t="s">
        <v>121</v>
      </c>
      <c r="L14" t="s">
        <v>48</v>
      </c>
      <c r="M14" t="s">
        <v>129</v>
      </c>
      <c r="N14" s="2">
        <v>44938.797511574077</v>
      </c>
      <c r="O14" s="2">
        <v>44938.798518518517</v>
      </c>
      <c r="P14" s="2">
        <v>44938.850347222222</v>
      </c>
      <c r="Q14" s="2">
        <v>44938.850347222222</v>
      </c>
      <c r="R14" t="s">
        <v>50</v>
      </c>
      <c r="S14" t="s">
        <v>83</v>
      </c>
      <c r="T14" t="s">
        <v>52</v>
      </c>
      <c r="U14" t="s">
        <v>53</v>
      </c>
      <c r="V14" t="s">
        <v>54</v>
      </c>
      <c r="W14" t="s">
        <v>50</v>
      </c>
      <c r="X14" t="s">
        <v>124</v>
      </c>
      <c r="Y14" t="s">
        <v>56</v>
      </c>
      <c r="Z14" t="s">
        <v>125</v>
      </c>
      <c r="AA14" t="s">
        <v>58</v>
      </c>
      <c r="AB14" t="s">
        <v>59</v>
      </c>
      <c r="AC14" t="s">
        <v>141</v>
      </c>
      <c r="AD14">
        <v>72</v>
      </c>
      <c r="AE14">
        <v>72</v>
      </c>
      <c r="AF14">
        <v>0</v>
      </c>
      <c r="AI14" t="s">
        <v>63</v>
      </c>
      <c r="AJ14" t="s">
        <v>64</v>
      </c>
      <c r="AK14" t="s">
        <v>65</v>
      </c>
      <c r="AL14" t="s">
        <v>66</v>
      </c>
    </row>
    <row r="15" spans="1:38">
      <c r="A15" t="s">
        <v>142</v>
      </c>
      <c r="B15" t="s">
        <v>119</v>
      </c>
      <c r="C15" t="s">
        <v>40</v>
      </c>
      <c r="D15" t="s">
        <v>143</v>
      </c>
      <c r="E15" t="s">
        <v>42</v>
      </c>
      <c r="F15" t="s">
        <v>43</v>
      </c>
      <c r="I15" t="s">
        <v>46</v>
      </c>
      <c r="J15" t="s">
        <v>121</v>
      </c>
      <c r="L15" t="s">
        <v>48</v>
      </c>
      <c r="M15" t="s">
        <v>116</v>
      </c>
      <c r="N15" s="2">
        <v>44938.887916666667</v>
      </c>
      <c r="O15" s="2">
        <v>44938.888692129629</v>
      </c>
      <c r="P15" s="2">
        <v>44938.903912037036</v>
      </c>
      <c r="Q15" s="2">
        <v>44938.904548611114</v>
      </c>
      <c r="R15" t="s">
        <v>50</v>
      </c>
      <c r="S15" t="s">
        <v>123</v>
      </c>
      <c r="T15" t="s">
        <v>52</v>
      </c>
      <c r="U15" t="s">
        <v>53</v>
      </c>
      <c r="V15" t="s">
        <v>54</v>
      </c>
      <c r="W15" t="s">
        <v>50</v>
      </c>
      <c r="X15" t="s">
        <v>91</v>
      </c>
      <c r="Y15" t="s">
        <v>56</v>
      </c>
      <c r="Z15" t="s">
        <v>57</v>
      </c>
      <c r="AA15" t="s">
        <v>58</v>
      </c>
      <c r="AB15" t="s">
        <v>59</v>
      </c>
      <c r="AC15" t="s">
        <v>126</v>
      </c>
      <c r="AD15">
        <v>28.8</v>
      </c>
      <c r="AE15">
        <v>28.8</v>
      </c>
      <c r="AF15">
        <v>0</v>
      </c>
      <c r="AI15" t="s">
        <v>63</v>
      </c>
      <c r="AJ15" t="s">
        <v>64</v>
      </c>
      <c r="AK15" t="s">
        <v>65</v>
      </c>
      <c r="AL15" t="s">
        <v>66</v>
      </c>
    </row>
    <row r="16" spans="1:38">
      <c r="A16" t="s">
        <v>144</v>
      </c>
      <c r="B16" t="s">
        <v>113</v>
      </c>
      <c r="C16" t="s">
        <v>40</v>
      </c>
      <c r="D16" t="s">
        <v>68</v>
      </c>
      <c r="E16" t="s">
        <v>42</v>
      </c>
      <c r="F16" t="s">
        <v>43</v>
      </c>
      <c r="I16" t="s">
        <v>46</v>
      </c>
      <c r="J16" t="s">
        <v>121</v>
      </c>
      <c r="L16" t="s">
        <v>48</v>
      </c>
      <c r="M16" t="s">
        <v>129</v>
      </c>
      <c r="N16" s="2">
        <v>44939.52449074074</v>
      </c>
      <c r="O16" s="2">
        <v>44939.525659722225</v>
      </c>
      <c r="P16" s="2">
        <v>44939.558888888889</v>
      </c>
      <c r="Q16" s="2">
        <v>44939.558888888889</v>
      </c>
      <c r="R16" t="s">
        <v>50</v>
      </c>
      <c r="S16" t="s">
        <v>83</v>
      </c>
      <c r="T16" t="s">
        <v>52</v>
      </c>
      <c r="U16" t="s">
        <v>53</v>
      </c>
      <c r="V16" t="s">
        <v>54</v>
      </c>
      <c r="W16" t="s">
        <v>50</v>
      </c>
      <c r="X16" t="s">
        <v>124</v>
      </c>
      <c r="Y16" t="s">
        <v>56</v>
      </c>
      <c r="Z16" t="s">
        <v>125</v>
      </c>
      <c r="AA16" t="s">
        <v>58</v>
      </c>
      <c r="AB16" t="s">
        <v>59</v>
      </c>
      <c r="AC16" t="s">
        <v>141</v>
      </c>
      <c r="AD16">
        <v>43.2</v>
      </c>
      <c r="AE16">
        <v>43.2</v>
      </c>
      <c r="AF16">
        <v>0.83</v>
      </c>
      <c r="AI16" t="s">
        <v>63</v>
      </c>
      <c r="AJ16" t="s">
        <v>64</v>
      </c>
      <c r="AK16" t="s">
        <v>65</v>
      </c>
      <c r="AL16" t="s">
        <v>66</v>
      </c>
    </row>
    <row r="17" spans="1:38">
      <c r="A17" t="s">
        <v>145</v>
      </c>
      <c r="B17" t="s">
        <v>39</v>
      </c>
      <c r="C17" t="s">
        <v>40</v>
      </c>
      <c r="D17" t="s">
        <v>102</v>
      </c>
      <c r="E17" t="s">
        <v>42</v>
      </c>
      <c r="F17" t="s">
        <v>43</v>
      </c>
      <c r="I17" t="s">
        <v>46</v>
      </c>
      <c r="J17" t="s">
        <v>121</v>
      </c>
      <c r="L17" t="s">
        <v>48</v>
      </c>
      <c r="M17" t="s">
        <v>132</v>
      </c>
      <c r="N17" s="2">
        <v>44939.569976851853</v>
      </c>
      <c r="O17" s="2">
        <v>44939.570717592593</v>
      </c>
      <c r="P17" s="2">
        <v>44939.617280092592</v>
      </c>
      <c r="Q17" s="2">
        <v>44939.618090277778</v>
      </c>
      <c r="R17" t="s">
        <v>50</v>
      </c>
      <c r="S17" t="s">
        <v>71</v>
      </c>
      <c r="T17" t="s">
        <v>52</v>
      </c>
      <c r="U17" t="s">
        <v>53</v>
      </c>
      <c r="V17" t="s">
        <v>54</v>
      </c>
      <c r="W17" t="s">
        <v>50</v>
      </c>
      <c r="X17" t="s">
        <v>124</v>
      </c>
      <c r="Y17" t="s">
        <v>56</v>
      </c>
      <c r="Z17" t="s">
        <v>125</v>
      </c>
      <c r="AA17" t="s">
        <v>58</v>
      </c>
      <c r="AB17" t="s">
        <v>59</v>
      </c>
      <c r="AC17" t="s">
        <v>146</v>
      </c>
      <c r="AD17">
        <v>72</v>
      </c>
      <c r="AE17">
        <v>72</v>
      </c>
      <c r="AF17">
        <v>1.1399999999999999</v>
      </c>
      <c r="AI17" t="s">
        <v>63</v>
      </c>
      <c r="AJ17" t="s">
        <v>147</v>
      </c>
      <c r="AK17" t="s">
        <v>65</v>
      </c>
      <c r="AL17" t="s">
        <v>66</v>
      </c>
    </row>
    <row r="18" spans="1:38">
      <c r="A18" t="s">
        <v>148</v>
      </c>
      <c r="B18" t="s">
        <v>113</v>
      </c>
      <c r="C18" t="s">
        <v>40</v>
      </c>
      <c r="D18" t="s">
        <v>68</v>
      </c>
      <c r="E18" t="s">
        <v>42</v>
      </c>
      <c r="F18" t="s">
        <v>43</v>
      </c>
      <c r="I18" t="s">
        <v>46</v>
      </c>
      <c r="J18" t="s">
        <v>121</v>
      </c>
      <c r="L18" t="s">
        <v>48</v>
      </c>
      <c r="M18" t="s">
        <v>49</v>
      </c>
      <c r="N18" s="2">
        <v>44939.386712962965</v>
      </c>
      <c r="O18" s="2">
        <v>44939.388032407405</v>
      </c>
      <c r="P18" s="2">
        <v>44939.450462962966</v>
      </c>
      <c r="Q18" s="2">
        <v>44939.451469907406</v>
      </c>
      <c r="R18" t="s">
        <v>50</v>
      </c>
      <c r="S18" t="s">
        <v>71</v>
      </c>
      <c r="T18" t="s">
        <v>52</v>
      </c>
      <c r="U18" t="s">
        <v>53</v>
      </c>
      <c r="V18" t="s">
        <v>149</v>
      </c>
      <c r="W18" t="s">
        <v>50</v>
      </c>
      <c r="X18" t="s">
        <v>124</v>
      </c>
      <c r="Y18" t="s">
        <v>56</v>
      </c>
      <c r="Z18" t="s">
        <v>125</v>
      </c>
      <c r="AA18" t="s">
        <v>150</v>
      </c>
      <c r="AB18" t="s">
        <v>59</v>
      </c>
      <c r="AC18" t="s">
        <v>141</v>
      </c>
      <c r="AD18">
        <v>86.4</v>
      </c>
      <c r="AE18">
        <v>86.4</v>
      </c>
      <c r="AF18">
        <v>1.53</v>
      </c>
      <c r="AI18" t="s">
        <v>63</v>
      </c>
      <c r="AJ18" t="s">
        <v>64</v>
      </c>
      <c r="AK18" t="s">
        <v>65</v>
      </c>
      <c r="AL18" t="s">
        <v>66</v>
      </c>
    </row>
    <row r="19" spans="1:38">
      <c r="A19" t="s">
        <v>151</v>
      </c>
      <c r="B19" t="s">
        <v>39</v>
      </c>
      <c r="C19" t="s">
        <v>40</v>
      </c>
      <c r="D19" t="s">
        <v>41</v>
      </c>
      <c r="E19" t="s">
        <v>42</v>
      </c>
      <c r="F19" t="s">
        <v>43</v>
      </c>
      <c r="H19" t="s">
        <v>152</v>
      </c>
      <c r="I19" t="s">
        <v>46</v>
      </c>
      <c r="J19" t="s">
        <v>47</v>
      </c>
      <c r="L19" t="s">
        <v>48</v>
      </c>
      <c r="M19" t="s">
        <v>129</v>
      </c>
      <c r="N19" s="2">
        <v>44939.439664351848</v>
      </c>
      <c r="O19" s="2">
        <v>44939.439664351848</v>
      </c>
      <c r="P19" s="2">
        <v>44939.547372685185</v>
      </c>
      <c r="Q19" s="2">
        <v>44939.547372685185</v>
      </c>
      <c r="R19" t="s">
        <v>50</v>
      </c>
      <c r="S19" t="s">
        <v>51</v>
      </c>
      <c r="T19" t="s">
        <v>52</v>
      </c>
      <c r="U19" t="s">
        <v>53</v>
      </c>
      <c r="V19" t="s">
        <v>54</v>
      </c>
      <c r="W19" t="s">
        <v>73</v>
      </c>
      <c r="X19" t="s">
        <v>74</v>
      </c>
      <c r="Y19" t="s">
        <v>75</v>
      </c>
      <c r="Z19" t="s">
        <v>76</v>
      </c>
      <c r="AA19" t="s">
        <v>58</v>
      </c>
      <c r="AB19" t="s">
        <v>59</v>
      </c>
      <c r="AC19" t="s">
        <v>153</v>
      </c>
      <c r="AD19">
        <v>158.4</v>
      </c>
      <c r="AE19">
        <v>158.4</v>
      </c>
      <c r="AF19">
        <v>2.59</v>
      </c>
      <c r="AI19" t="s">
        <v>63</v>
      </c>
      <c r="AJ19" t="s">
        <v>64</v>
      </c>
      <c r="AK19" t="s">
        <v>65</v>
      </c>
      <c r="AL19" t="s">
        <v>66</v>
      </c>
    </row>
    <row r="20" spans="1:38">
      <c r="A20" t="s">
        <v>154</v>
      </c>
      <c r="B20" t="s">
        <v>113</v>
      </c>
      <c r="C20" t="s">
        <v>40</v>
      </c>
      <c r="D20" t="s">
        <v>68</v>
      </c>
      <c r="E20" t="s">
        <v>42</v>
      </c>
      <c r="F20" t="s">
        <v>43</v>
      </c>
      <c r="I20" t="s">
        <v>46</v>
      </c>
      <c r="J20" t="s">
        <v>121</v>
      </c>
      <c r="L20" t="s">
        <v>48</v>
      </c>
      <c r="M20" t="s">
        <v>132</v>
      </c>
      <c r="N20" s="2">
        <v>44939.597326388888</v>
      </c>
      <c r="O20" s="2">
        <v>44939.598043981481</v>
      </c>
      <c r="P20" s="2">
        <v>44939.617060185185</v>
      </c>
      <c r="Q20" s="2">
        <v>44939.618009259262</v>
      </c>
      <c r="R20" t="s">
        <v>50</v>
      </c>
      <c r="S20" t="s">
        <v>71</v>
      </c>
      <c r="T20" t="s">
        <v>52</v>
      </c>
      <c r="U20" t="s">
        <v>53</v>
      </c>
      <c r="V20" t="s">
        <v>54</v>
      </c>
      <c r="W20" t="s">
        <v>50</v>
      </c>
      <c r="X20" t="s">
        <v>124</v>
      </c>
      <c r="Y20" t="s">
        <v>56</v>
      </c>
      <c r="Z20" t="s">
        <v>125</v>
      </c>
      <c r="AA20" t="s">
        <v>58</v>
      </c>
      <c r="AB20" t="s">
        <v>59</v>
      </c>
      <c r="AC20" t="s">
        <v>141</v>
      </c>
      <c r="AD20">
        <v>28.8</v>
      </c>
      <c r="AE20">
        <v>28.8</v>
      </c>
      <c r="AF20">
        <v>0.47</v>
      </c>
      <c r="AI20" t="s">
        <v>63</v>
      </c>
      <c r="AJ20" t="s">
        <v>64</v>
      </c>
      <c r="AK20" t="s">
        <v>65</v>
      </c>
      <c r="AL20" t="s">
        <v>66</v>
      </c>
    </row>
    <row r="21" spans="1:38">
      <c r="A21" t="s">
        <v>155</v>
      </c>
      <c r="B21" t="s">
        <v>119</v>
      </c>
      <c r="C21" t="s">
        <v>40</v>
      </c>
      <c r="D21" t="s">
        <v>120</v>
      </c>
      <c r="E21" t="s">
        <v>42</v>
      </c>
      <c r="F21" t="s">
        <v>43</v>
      </c>
      <c r="I21" t="s">
        <v>46</v>
      </c>
      <c r="J21" t="s">
        <v>121</v>
      </c>
      <c r="L21" t="s">
        <v>48</v>
      </c>
      <c r="M21" t="s">
        <v>116</v>
      </c>
      <c r="N21" s="2">
        <v>44940.132291666669</v>
      </c>
      <c r="O21" s="2">
        <v>44940.133217592593</v>
      </c>
      <c r="P21" s="2">
        <v>44940.184236111112</v>
      </c>
      <c r="Q21" s="2">
        <v>44940.184837962966</v>
      </c>
      <c r="R21" t="s">
        <v>50</v>
      </c>
      <c r="S21" t="s">
        <v>123</v>
      </c>
      <c r="T21" t="s">
        <v>52</v>
      </c>
      <c r="U21" t="s">
        <v>53</v>
      </c>
      <c r="V21" t="s">
        <v>54</v>
      </c>
      <c r="W21" t="s">
        <v>50</v>
      </c>
      <c r="X21" t="s">
        <v>91</v>
      </c>
      <c r="Y21" t="s">
        <v>56</v>
      </c>
      <c r="Z21" t="s">
        <v>57</v>
      </c>
      <c r="AA21" t="s">
        <v>58</v>
      </c>
      <c r="AB21" t="s">
        <v>59</v>
      </c>
      <c r="AC21" t="s">
        <v>126</v>
      </c>
      <c r="AD21">
        <v>72</v>
      </c>
      <c r="AE21">
        <v>72</v>
      </c>
      <c r="AF21">
        <v>0</v>
      </c>
      <c r="AI21" t="s">
        <v>63</v>
      </c>
      <c r="AJ21" t="s">
        <v>64</v>
      </c>
      <c r="AK21" t="s">
        <v>65</v>
      </c>
      <c r="AL21" t="s">
        <v>66</v>
      </c>
    </row>
    <row r="22" spans="1:38">
      <c r="A22" t="s">
        <v>156</v>
      </c>
      <c r="B22" t="s">
        <v>119</v>
      </c>
      <c r="C22" t="s">
        <v>40</v>
      </c>
      <c r="D22" t="s">
        <v>157</v>
      </c>
      <c r="E22" t="s">
        <v>42</v>
      </c>
      <c r="F22" t="s">
        <v>43</v>
      </c>
      <c r="I22" t="s">
        <v>46</v>
      </c>
      <c r="J22" t="s">
        <v>121</v>
      </c>
      <c r="L22" t="s">
        <v>48</v>
      </c>
      <c r="M22" t="s">
        <v>158</v>
      </c>
      <c r="N22" s="2">
        <v>44940.483935185184</v>
      </c>
      <c r="O22" s="2">
        <v>44940.485219907408</v>
      </c>
      <c r="P22" s="2">
        <v>44940.633946759262</v>
      </c>
      <c r="Q22" s="2">
        <v>44940.635659722226</v>
      </c>
      <c r="R22" t="s">
        <v>50</v>
      </c>
      <c r="S22" t="s">
        <v>51</v>
      </c>
      <c r="T22" t="s">
        <v>52</v>
      </c>
      <c r="U22" t="s">
        <v>53</v>
      </c>
      <c r="V22" t="s">
        <v>54</v>
      </c>
      <c r="W22" t="s">
        <v>50</v>
      </c>
      <c r="X22" t="s">
        <v>124</v>
      </c>
      <c r="Y22" t="s">
        <v>56</v>
      </c>
      <c r="Z22" t="s">
        <v>125</v>
      </c>
      <c r="AA22" t="s">
        <v>58</v>
      </c>
      <c r="AB22" t="s">
        <v>59</v>
      </c>
      <c r="AC22" t="s">
        <v>126</v>
      </c>
      <c r="AD22">
        <v>216</v>
      </c>
      <c r="AE22">
        <v>216</v>
      </c>
      <c r="AF22">
        <v>0</v>
      </c>
      <c r="AI22" t="s">
        <v>63</v>
      </c>
      <c r="AJ22" t="s">
        <v>64</v>
      </c>
      <c r="AK22" t="s">
        <v>65</v>
      </c>
      <c r="AL22" t="s">
        <v>66</v>
      </c>
    </row>
    <row r="23" spans="1:38">
      <c r="A23" t="s">
        <v>159</v>
      </c>
      <c r="B23" t="s">
        <v>39</v>
      </c>
      <c r="C23" t="s">
        <v>40</v>
      </c>
      <c r="D23" t="s">
        <v>160</v>
      </c>
      <c r="E23" t="s">
        <v>42</v>
      </c>
      <c r="F23" t="s">
        <v>43</v>
      </c>
      <c r="I23" t="s">
        <v>46</v>
      </c>
      <c r="J23" t="s">
        <v>121</v>
      </c>
      <c r="L23" t="s">
        <v>48</v>
      </c>
      <c r="M23" t="s">
        <v>158</v>
      </c>
      <c r="N23" s="2">
        <v>44940.715474537035</v>
      </c>
      <c r="O23" s="2">
        <v>44940.716493055559</v>
      </c>
      <c r="P23" s="2">
        <v>44940.741273148145</v>
      </c>
      <c r="Q23" s="2">
        <v>44940.741701388892</v>
      </c>
      <c r="R23" t="s">
        <v>50</v>
      </c>
      <c r="S23" t="s">
        <v>123</v>
      </c>
      <c r="T23" t="s">
        <v>52</v>
      </c>
      <c r="U23" t="s">
        <v>53</v>
      </c>
      <c r="V23" t="s">
        <v>54</v>
      </c>
      <c r="W23" t="s">
        <v>50</v>
      </c>
      <c r="X23" t="s">
        <v>124</v>
      </c>
      <c r="Y23" t="s">
        <v>56</v>
      </c>
      <c r="Z23" t="s">
        <v>125</v>
      </c>
      <c r="AA23" t="s">
        <v>58</v>
      </c>
      <c r="AB23" t="s">
        <v>59</v>
      </c>
      <c r="AC23" t="s">
        <v>146</v>
      </c>
      <c r="AD23">
        <v>43.2</v>
      </c>
      <c r="AE23">
        <v>28.8</v>
      </c>
      <c r="AF23">
        <v>0</v>
      </c>
      <c r="AI23" t="s">
        <v>63</v>
      </c>
      <c r="AJ23" t="s">
        <v>64</v>
      </c>
      <c r="AK23" t="s">
        <v>65</v>
      </c>
      <c r="AL23" t="s">
        <v>66</v>
      </c>
    </row>
    <row r="24" spans="1:38">
      <c r="A24" t="s">
        <v>161</v>
      </c>
      <c r="B24" t="s">
        <v>119</v>
      </c>
      <c r="C24" t="s">
        <v>40</v>
      </c>
      <c r="D24" t="s">
        <v>157</v>
      </c>
      <c r="E24" t="s">
        <v>42</v>
      </c>
      <c r="F24" t="s">
        <v>43</v>
      </c>
      <c r="I24" t="s">
        <v>46</v>
      </c>
      <c r="J24" t="s">
        <v>121</v>
      </c>
      <c r="L24" t="s">
        <v>48</v>
      </c>
      <c r="M24" t="s">
        <v>49</v>
      </c>
      <c r="N24" s="2">
        <v>44940.802754629629</v>
      </c>
      <c r="O24" s="2">
        <v>44940.804039351853</v>
      </c>
      <c r="P24" s="2">
        <v>44940.831446759257</v>
      </c>
      <c r="Q24" s="2">
        <v>44940.832766203705</v>
      </c>
      <c r="R24" t="s">
        <v>50</v>
      </c>
      <c r="S24" t="s">
        <v>71</v>
      </c>
      <c r="T24" t="s">
        <v>52</v>
      </c>
      <c r="U24" t="s">
        <v>53</v>
      </c>
      <c r="V24" t="s">
        <v>149</v>
      </c>
      <c r="W24" t="s">
        <v>50</v>
      </c>
      <c r="X24" t="s">
        <v>124</v>
      </c>
      <c r="Y24" t="s">
        <v>56</v>
      </c>
      <c r="Z24" t="s">
        <v>125</v>
      </c>
      <c r="AA24" t="s">
        <v>150</v>
      </c>
      <c r="AB24" t="s">
        <v>59</v>
      </c>
      <c r="AC24" t="s">
        <v>126</v>
      </c>
      <c r="AD24">
        <v>43.2</v>
      </c>
      <c r="AE24">
        <v>43.2</v>
      </c>
      <c r="AF24">
        <v>0</v>
      </c>
      <c r="AI24" t="s">
        <v>63</v>
      </c>
      <c r="AJ24" t="s">
        <v>64</v>
      </c>
      <c r="AK24" t="s">
        <v>65</v>
      </c>
      <c r="AL24" t="s">
        <v>66</v>
      </c>
    </row>
    <row r="25" spans="1:38">
      <c r="A25" t="s">
        <v>162</v>
      </c>
      <c r="B25" t="s">
        <v>39</v>
      </c>
      <c r="C25" t="s">
        <v>40</v>
      </c>
      <c r="D25" t="s">
        <v>160</v>
      </c>
      <c r="E25" t="s">
        <v>42</v>
      </c>
      <c r="F25" t="s">
        <v>43</v>
      </c>
      <c r="I25" t="s">
        <v>46</v>
      </c>
      <c r="J25" t="s">
        <v>121</v>
      </c>
      <c r="L25" t="s">
        <v>48</v>
      </c>
      <c r="M25" t="s">
        <v>158</v>
      </c>
      <c r="N25" s="2">
        <v>44941.721053240741</v>
      </c>
      <c r="O25" s="2">
        <v>44941.722048611111</v>
      </c>
      <c r="P25" s="2">
        <v>44941.789027777777</v>
      </c>
      <c r="Q25" s="2">
        <v>44941.789756944447</v>
      </c>
      <c r="R25" t="s">
        <v>50</v>
      </c>
      <c r="S25" t="s">
        <v>123</v>
      </c>
      <c r="T25" t="s">
        <v>52</v>
      </c>
      <c r="U25" t="s">
        <v>53</v>
      </c>
      <c r="V25" t="s">
        <v>54</v>
      </c>
      <c r="W25" t="s">
        <v>50</v>
      </c>
      <c r="X25" t="s">
        <v>124</v>
      </c>
      <c r="Y25" t="s">
        <v>56</v>
      </c>
      <c r="Z25" t="s">
        <v>125</v>
      </c>
      <c r="AA25" t="s">
        <v>58</v>
      </c>
      <c r="AB25" t="s">
        <v>59</v>
      </c>
      <c r="AC25" t="s">
        <v>146</v>
      </c>
      <c r="AD25">
        <v>100.8</v>
      </c>
      <c r="AE25">
        <v>100.8</v>
      </c>
      <c r="AF25">
        <v>0</v>
      </c>
      <c r="AI25" t="s">
        <v>63</v>
      </c>
      <c r="AJ25" t="s">
        <v>64</v>
      </c>
      <c r="AK25" t="s">
        <v>65</v>
      </c>
      <c r="AL25" t="s">
        <v>66</v>
      </c>
    </row>
    <row r="26" spans="1:38">
      <c r="A26" t="s">
        <v>163</v>
      </c>
      <c r="B26" t="s">
        <v>119</v>
      </c>
      <c r="C26" t="s">
        <v>40</v>
      </c>
      <c r="D26" t="s">
        <v>135</v>
      </c>
      <c r="E26" t="s">
        <v>42</v>
      </c>
      <c r="F26" t="s">
        <v>43</v>
      </c>
      <c r="I26" t="s">
        <v>46</v>
      </c>
      <c r="J26" t="s">
        <v>121</v>
      </c>
      <c r="L26" t="s">
        <v>48</v>
      </c>
      <c r="M26" t="s">
        <v>49</v>
      </c>
      <c r="N26" s="2">
        <v>44941.803900462961</v>
      </c>
      <c r="O26" s="2">
        <v>44941.805046296293</v>
      </c>
      <c r="P26" s="2">
        <v>44941.842673611114</v>
      </c>
      <c r="Q26" s="2">
        <v>44941.845000000001</v>
      </c>
      <c r="R26" t="s">
        <v>50</v>
      </c>
      <c r="S26" t="s">
        <v>71</v>
      </c>
      <c r="T26" t="s">
        <v>52</v>
      </c>
      <c r="U26" t="s">
        <v>53</v>
      </c>
      <c r="V26" t="s">
        <v>149</v>
      </c>
      <c r="W26" t="s">
        <v>50</v>
      </c>
      <c r="X26" t="s">
        <v>124</v>
      </c>
      <c r="Y26" t="s">
        <v>56</v>
      </c>
      <c r="Z26" t="s">
        <v>125</v>
      </c>
      <c r="AA26" t="s">
        <v>150</v>
      </c>
      <c r="AB26" t="s">
        <v>59</v>
      </c>
      <c r="AC26" t="s">
        <v>126</v>
      </c>
      <c r="AD26">
        <v>57.6</v>
      </c>
      <c r="AE26">
        <v>57.6</v>
      </c>
      <c r="AF26">
        <v>0</v>
      </c>
      <c r="AI26" t="s">
        <v>63</v>
      </c>
      <c r="AJ26" t="s">
        <v>64</v>
      </c>
      <c r="AK26" t="s">
        <v>65</v>
      </c>
      <c r="AL26" t="s">
        <v>66</v>
      </c>
    </row>
    <row r="27" spans="1:38">
      <c r="A27" t="s">
        <v>164</v>
      </c>
      <c r="B27" t="s">
        <v>119</v>
      </c>
      <c r="C27" t="s">
        <v>40</v>
      </c>
      <c r="D27" t="s">
        <v>160</v>
      </c>
      <c r="E27" t="s">
        <v>42</v>
      </c>
      <c r="F27" t="s">
        <v>43</v>
      </c>
      <c r="I27" t="s">
        <v>46</v>
      </c>
      <c r="J27" t="s">
        <v>121</v>
      </c>
      <c r="L27" t="s">
        <v>48</v>
      </c>
      <c r="M27" t="s">
        <v>165</v>
      </c>
      <c r="N27" s="2">
        <v>44942.803090277775</v>
      </c>
      <c r="O27" s="2">
        <v>44942.804409722223</v>
      </c>
      <c r="P27" s="2">
        <v>44942.86377314815</v>
      </c>
      <c r="Q27" s="2">
        <v>44942.864131944443</v>
      </c>
      <c r="R27" t="s">
        <v>50</v>
      </c>
      <c r="S27" t="s">
        <v>123</v>
      </c>
      <c r="T27" t="s">
        <v>52</v>
      </c>
      <c r="U27" t="s">
        <v>53</v>
      </c>
      <c r="V27" t="s">
        <v>54</v>
      </c>
      <c r="W27" t="s">
        <v>50</v>
      </c>
      <c r="X27" t="s">
        <v>124</v>
      </c>
      <c r="Y27" t="s">
        <v>56</v>
      </c>
      <c r="Z27" t="s">
        <v>125</v>
      </c>
      <c r="AA27" t="s">
        <v>58</v>
      </c>
      <c r="AB27" t="s">
        <v>59</v>
      </c>
      <c r="AC27" t="s">
        <v>126</v>
      </c>
      <c r="AD27">
        <v>86.4</v>
      </c>
      <c r="AE27">
        <v>86.4</v>
      </c>
      <c r="AF27">
        <v>0</v>
      </c>
      <c r="AI27" t="s">
        <v>63</v>
      </c>
      <c r="AJ27" t="s">
        <v>64</v>
      </c>
      <c r="AK27" t="s">
        <v>65</v>
      </c>
      <c r="AL27" t="s">
        <v>66</v>
      </c>
    </row>
    <row r="28" spans="1:38">
      <c r="A28" t="s">
        <v>166</v>
      </c>
      <c r="B28" t="s">
        <v>39</v>
      </c>
      <c r="C28" t="s">
        <v>40</v>
      </c>
      <c r="D28" t="s">
        <v>102</v>
      </c>
      <c r="E28" t="s">
        <v>42</v>
      </c>
      <c r="F28" t="s">
        <v>43</v>
      </c>
      <c r="I28" t="s">
        <v>46</v>
      </c>
      <c r="J28" t="s">
        <v>167</v>
      </c>
      <c r="L28" t="s">
        <v>48</v>
      </c>
      <c r="M28" t="s">
        <v>82</v>
      </c>
      <c r="N28" s="2">
        <v>44943.349317129629</v>
      </c>
      <c r="O28" s="2">
        <v>44943.353275462963</v>
      </c>
      <c r="P28" s="2">
        <v>44944.774039351854</v>
      </c>
      <c r="Q28" s="2">
        <v>44944.774039351854</v>
      </c>
      <c r="R28" t="s">
        <v>50</v>
      </c>
      <c r="S28" t="s">
        <v>83</v>
      </c>
      <c r="T28" t="s">
        <v>52</v>
      </c>
      <c r="U28" t="s">
        <v>53</v>
      </c>
      <c r="V28" t="s">
        <v>54</v>
      </c>
      <c r="W28" t="s">
        <v>50</v>
      </c>
      <c r="X28" t="s">
        <v>84</v>
      </c>
      <c r="Y28" t="s">
        <v>75</v>
      </c>
      <c r="Z28" t="s">
        <v>85</v>
      </c>
      <c r="AA28" t="s">
        <v>58</v>
      </c>
      <c r="AB28" t="s">
        <v>59</v>
      </c>
      <c r="AC28" t="s">
        <v>77</v>
      </c>
      <c r="AD28">
        <v>2044.8</v>
      </c>
      <c r="AE28">
        <v>2044.8</v>
      </c>
      <c r="AF28">
        <v>14.13</v>
      </c>
      <c r="AI28" t="s">
        <v>63</v>
      </c>
      <c r="AJ28" t="s">
        <v>78</v>
      </c>
      <c r="AK28" t="s">
        <v>79</v>
      </c>
      <c r="AL28" t="s">
        <v>66</v>
      </c>
    </row>
    <row r="29" spans="1:38">
      <c r="A29" t="s">
        <v>168</v>
      </c>
      <c r="B29" t="s">
        <v>39</v>
      </c>
      <c r="C29" t="s">
        <v>40</v>
      </c>
      <c r="D29" t="s">
        <v>128</v>
      </c>
      <c r="E29" t="s">
        <v>42</v>
      </c>
      <c r="F29" t="s">
        <v>43</v>
      </c>
      <c r="I29" t="s">
        <v>46</v>
      </c>
      <c r="J29" t="s">
        <v>47</v>
      </c>
      <c r="L29" t="s">
        <v>48</v>
      </c>
      <c r="M29" t="s">
        <v>96</v>
      </c>
      <c r="N29" s="2">
        <v>44943.474340277775</v>
      </c>
      <c r="O29" s="2">
        <v>44943.475462962961</v>
      </c>
      <c r="P29" s="2">
        <v>44945.725069444445</v>
      </c>
      <c r="Q29" s="2">
        <v>44945.725162037037</v>
      </c>
      <c r="R29" t="s">
        <v>50</v>
      </c>
      <c r="S29" t="s">
        <v>51</v>
      </c>
      <c r="T29" t="s">
        <v>52</v>
      </c>
      <c r="U29" t="s">
        <v>53</v>
      </c>
      <c r="V29" t="s">
        <v>54</v>
      </c>
      <c r="W29" t="s">
        <v>73</v>
      </c>
      <c r="X29" t="s">
        <v>74</v>
      </c>
      <c r="Y29" t="s">
        <v>75</v>
      </c>
      <c r="Z29" t="s">
        <v>76</v>
      </c>
      <c r="AA29" t="s">
        <v>58</v>
      </c>
      <c r="AB29" t="s">
        <v>59</v>
      </c>
      <c r="AC29" t="s">
        <v>169</v>
      </c>
      <c r="AD29">
        <v>3240</v>
      </c>
      <c r="AE29">
        <v>3240</v>
      </c>
      <c r="AF29">
        <v>1.03</v>
      </c>
      <c r="AI29" t="s">
        <v>63</v>
      </c>
      <c r="AJ29" t="s">
        <v>64</v>
      </c>
      <c r="AK29" t="s">
        <v>65</v>
      </c>
      <c r="AL29" t="s">
        <v>66</v>
      </c>
    </row>
    <row r="30" spans="1:38">
      <c r="A30" t="s">
        <v>170</v>
      </c>
      <c r="B30" t="s">
        <v>113</v>
      </c>
      <c r="C30" t="s">
        <v>40</v>
      </c>
      <c r="D30" t="s">
        <v>41</v>
      </c>
      <c r="E30" t="s">
        <v>42</v>
      </c>
      <c r="F30" t="s">
        <v>43</v>
      </c>
      <c r="H30" t="s">
        <v>171</v>
      </c>
      <c r="I30" t="s">
        <v>46</v>
      </c>
      <c r="J30" t="s">
        <v>47</v>
      </c>
      <c r="L30" t="s">
        <v>48</v>
      </c>
      <c r="M30" t="s">
        <v>82</v>
      </c>
      <c r="N30" s="2">
        <v>44943.362326388888</v>
      </c>
      <c r="O30" s="2">
        <v>44943.362326388888</v>
      </c>
      <c r="P30" s="2">
        <v>44943.402303240742</v>
      </c>
      <c r="Q30" s="2">
        <v>44943.402303240742</v>
      </c>
      <c r="R30" t="s">
        <v>50</v>
      </c>
      <c r="S30" t="s">
        <v>51</v>
      </c>
      <c r="T30" t="s">
        <v>52</v>
      </c>
      <c r="U30" t="s">
        <v>53</v>
      </c>
      <c r="V30" t="s">
        <v>54</v>
      </c>
      <c r="W30" t="s">
        <v>50</v>
      </c>
      <c r="X30" t="s">
        <v>84</v>
      </c>
      <c r="Y30" t="s">
        <v>75</v>
      </c>
      <c r="Z30" t="s">
        <v>85</v>
      </c>
      <c r="AA30" t="s">
        <v>58</v>
      </c>
      <c r="AB30" t="s">
        <v>59</v>
      </c>
      <c r="AC30" t="s">
        <v>172</v>
      </c>
      <c r="AD30">
        <v>57.6</v>
      </c>
      <c r="AE30">
        <v>57.6</v>
      </c>
      <c r="AF30">
        <v>0.96</v>
      </c>
      <c r="AI30" t="s">
        <v>63</v>
      </c>
      <c r="AJ30" t="s">
        <v>64</v>
      </c>
      <c r="AK30" t="s">
        <v>65</v>
      </c>
      <c r="AL30" t="s">
        <v>66</v>
      </c>
    </row>
    <row r="31" spans="1:38">
      <c r="A31" t="s">
        <v>173</v>
      </c>
      <c r="B31" t="s">
        <v>39</v>
      </c>
      <c r="C31" t="s">
        <v>40</v>
      </c>
      <c r="D31" t="s">
        <v>41</v>
      </c>
      <c r="E31" t="s">
        <v>42</v>
      </c>
      <c r="F31" t="s">
        <v>43</v>
      </c>
      <c r="H31" t="s">
        <v>174</v>
      </c>
      <c r="I31" t="s">
        <v>46</v>
      </c>
      <c r="J31" t="s">
        <v>47</v>
      </c>
      <c r="L31" t="s">
        <v>48</v>
      </c>
      <c r="M31" t="s">
        <v>82</v>
      </c>
      <c r="N31" s="2">
        <v>44943.36440972222</v>
      </c>
      <c r="O31" s="2">
        <v>44943.36440972222</v>
      </c>
      <c r="P31" s="2">
        <v>44943.395370370374</v>
      </c>
      <c r="Q31" s="2">
        <v>44943.402430555558</v>
      </c>
      <c r="R31" t="s">
        <v>50</v>
      </c>
      <c r="S31" t="s">
        <v>51</v>
      </c>
      <c r="T31" t="s">
        <v>52</v>
      </c>
      <c r="U31" t="s">
        <v>53</v>
      </c>
      <c r="V31" t="s">
        <v>54</v>
      </c>
      <c r="W31" t="s">
        <v>50</v>
      </c>
      <c r="X31" t="s">
        <v>84</v>
      </c>
      <c r="Y31" t="s">
        <v>75</v>
      </c>
      <c r="Z31" t="s">
        <v>85</v>
      </c>
      <c r="AA31" t="s">
        <v>58</v>
      </c>
      <c r="AB31" t="s">
        <v>59</v>
      </c>
      <c r="AC31" t="s">
        <v>169</v>
      </c>
      <c r="AD31">
        <v>57.6</v>
      </c>
      <c r="AE31">
        <v>43.2</v>
      </c>
      <c r="AF31">
        <v>0.74</v>
      </c>
      <c r="AI31" t="s">
        <v>63</v>
      </c>
      <c r="AJ31" t="s">
        <v>64</v>
      </c>
      <c r="AK31" t="s">
        <v>65</v>
      </c>
      <c r="AL31" t="s">
        <v>66</v>
      </c>
    </row>
    <row r="32" spans="1:38">
      <c r="A32" t="s">
        <v>175</v>
      </c>
      <c r="B32" t="s">
        <v>39</v>
      </c>
      <c r="C32" t="s">
        <v>40</v>
      </c>
      <c r="D32" t="s">
        <v>41</v>
      </c>
      <c r="E32" t="s">
        <v>42</v>
      </c>
      <c r="F32" t="s">
        <v>43</v>
      </c>
      <c r="H32" t="s">
        <v>176</v>
      </c>
      <c r="I32" t="s">
        <v>46</v>
      </c>
      <c r="J32" t="s">
        <v>47</v>
      </c>
      <c r="L32" t="s">
        <v>48</v>
      </c>
      <c r="M32" t="s">
        <v>177</v>
      </c>
      <c r="N32" s="2">
        <v>44945.681875000002</v>
      </c>
      <c r="O32" s="2">
        <v>44945.681875000002</v>
      </c>
      <c r="P32" s="2">
        <v>44945.691053240742</v>
      </c>
      <c r="Q32" s="2">
        <v>44945.691805555558</v>
      </c>
      <c r="R32" t="s">
        <v>50</v>
      </c>
      <c r="S32" t="s">
        <v>51</v>
      </c>
      <c r="T32" t="s">
        <v>52</v>
      </c>
      <c r="U32" t="s">
        <v>53</v>
      </c>
      <c r="V32" t="s">
        <v>54</v>
      </c>
      <c r="W32" t="s">
        <v>50</v>
      </c>
      <c r="X32" t="s">
        <v>178</v>
      </c>
      <c r="Y32" t="s">
        <v>56</v>
      </c>
      <c r="Z32" t="s">
        <v>57</v>
      </c>
      <c r="AA32" t="s">
        <v>58</v>
      </c>
      <c r="AB32" t="s">
        <v>59</v>
      </c>
      <c r="AC32" t="s">
        <v>179</v>
      </c>
      <c r="AD32">
        <v>14.4</v>
      </c>
      <c r="AE32">
        <v>14.4</v>
      </c>
      <c r="AF32">
        <v>0.22</v>
      </c>
      <c r="AI32" t="s">
        <v>63</v>
      </c>
      <c r="AJ32" t="s">
        <v>64</v>
      </c>
      <c r="AK32" t="s">
        <v>65</v>
      </c>
      <c r="AL32" t="s">
        <v>66</v>
      </c>
    </row>
    <row r="33" spans="1:38">
      <c r="A33" t="s">
        <v>180</v>
      </c>
      <c r="B33" t="s">
        <v>39</v>
      </c>
      <c r="C33" t="s">
        <v>40</v>
      </c>
      <c r="D33" t="s">
        <v>102</v>
      </c>
      <c r="E33" t="s">
        <v>42</v>
      </c>
      <c r="F33" t="s">
        <v>43</v>
      </c>
      <c r="H33" t="s">
        <v>181</v>
      </c>
      <c r="I33" t="s">
        <v>182</v>
      </c>
      <c r="J33" t="s">
        <v>47</v>
      </c>
      <c r="L33" t="s">
        <v>42</v>
      </c>
      <c r="N33" s="2">
        <v>44945.711041666669</v>
      </c>
      <c r="O33" s="2">
        <v>44945.711041666669</v>
      </c>
      <c r="P33" s="2">
        <v>44945.724074074074</v>
      </c>
      <c r="Q33" s="2">
        <v>44945.724189814813</v>
      </c>
      <c r="R33" t="s">
        <v>106</v>
      </c>
      <c r="S33" t="s">
        <v>183</v>
      </c>
      <c r="T33" t="s">
        <v>184</v>
      </c>
      <c r="U33" t="s">
        <v>53</v>
      </c>
      <c r="V33" t="s">
        <v>54</v>
      </c>
      <c r="Y33" t="s">
        <v>75</v>
      </c>
      <c r="Z33" t="s">
        <v>85</v>
      </c>
      <c r="AA33" t="s">
        <v>58</v>
      </c>
      <c r="AB33" t="s">
        <v>59</v>
      </c>
      <c r="AC33" t="s">
        <v>185</v>
      </c>
      <c r="AD33">
        <v>14.4</v>
      </c>
      <c r="AE33">
        <v>14.4</v>
      </c>
      <c r="AF33">
        <v>0.31</v>
      </c>
      <c r="AI33" t="s">
        <v>63</v>
      </c>
      <c r="AJ33" t="s">
        <v>64</v>
      </c>
      <c r="AK33" t="s">
        <v>65</v>
      </c>
      <c r="AL33" t="s">
        <v>66</v>
      </c>
    </row>
    <row r="34" spans="1:38">
      <c r="A34" t="s">
        <v>186</v>
      </c>
      <c r="B34" t="s">
        <v>119</v>
      </c>
      <c r="C34" t="s">
        <v>40</v>
      </c>
      <c r="D34" t="s">
        <v>102</v>
      </c>
      <c r="E34" t="s">
        <v>42</v>
      </c>
      <c r="F34" t="s">
        <v>43</v>
      </c>
      <c r="I34" t="s">
        <v>46</v>
      </c>
      <c r="J34" t="s">
        <v>121</v>
      </c>
      <c r="L34" t="s">
        <v>48</v>
      </c>
      <c r="M34" t="s">
        <v>82</v>
      </c>
      <c r="N34" s="2">
        <v>44947.302430555559</v>
      </c>
      <c r="O34" s="2">
        <v>44947.970243055555</v>
      </c>
      <c r="P34" s="2">
        <v>44948.054189814815</v>
      </c>
      <c r="Q34" s="2">
        <v>44948.054189814815</v>
      </c>
      <c r="R34" t="s">
        <v>50</v>
      </c>
      <c r="S34" t="s">
        <v>123</v>
      </c>
      <c r="T34" t="s">
        <v>52</v>
      </c>
      <c r="U34" t="s">
        <v>53</v>
      </c>
      <c r="V34" t="s">
        <v>54</v>
      </c>
      <c r="W34" t="s">
        <v>50</v>
      </c>
      <c r="X34" t="s">
        <v>91</v>
      </c>
      <c r="Y34" t="s">
        <v>56</v>
      </c>
      <c r="Z34" t="s">
        <v>57</v>
      </c>
      <c r="AA34" t="s">
        <v>58</v>
      </c>
      <c r="AB34" t="s">
        <v>59</v>
      </c>
      <c r="AC34" t="s">
        <v>126</v>
      </c>
      <c r="AD34">
        <v>115.2</v>
      </c>
      <c r="AE34">
        <v>115.2</v>
      </c>
      <c r="AF34">
        <v>0</v>
      </c>
      <c r="AI34" t="s">
        <v>63</v>
      </c>
      <c r="AJ34" t="s">
        <v>147</v>
      </c>
      <c r="AK34" t="s">
        <v>65</v>
      </c>
      <c r="AL34" t="s">
        <v>66</v>
      </c>
    </row>
    <row r="35" spans="1:38">
      <c r="A35" t="s">
        <v>187</v>
      </c>
      <c r="B35" t="s">
        <v>39</v>
      </c>
      <c r="C35" t="s">
        <v>40</v>
      </c>
      <c r="E35" t="s">
        <v>42</v>
      </c>
      <c r="F35" t="s">
        <v>43</v>
      </c>
      <c r="G35" t="s">
        <v>188</v>
      </c>
      <c r="I35" t="s">
        <v>46</v>
      </c>
      <c r="J35" t="s">
        <v>47</v>
      </c>
      <c r="L35" t="s">
        <v>48</v>
      </c>
      <c r="M35" t="s">
        <v>129</v>
      </c>
      <c r="N35" s="2">
        <v>44949.383206018516</v>
      </c>
      <c r="O35" s="2">
        <v>44949.383483796293</v>
      </c>
      <c r="P35" s="2">
        <v>44951.709641203706</v>
      </c>
      <c r="Q35" s="2">
        <v>44953.029710648145</v>
      </c>
      <c r="R35" t="s">
        <v>50</v>
      </c>
      <c r="S35" t="s">
        <v>51</v>
      </c>
      <c r="T35" t="s">
        <v>52</v>
      </c>
      <c r="U35" t="s">
        <v>53</v>
      </c>
      <c r="V35" t="s">
        <v>54</v>
      </c>
      <c r="W35" t="s">
        <v>50</v>
      </c>
      <c r="X35" t="s">
        <v>189</v>
      </c>
      <c r="Y35" t="s">
        <v>75</v>
      </c>
      <c r="Z35" t="s">
        <v>76</v>
      </c>
      <c r="AA35" t="s">
        <v>58</v>
      </c>
      <c r="AB35" t="s">
        <v>59</v>
      </c>
      <c r="AC35" t="s">
        <v>190</v>
      </c>
      <c r="AD35">
        <v>5256</v>
      </c>
      <c r="AE35">
        <v>3355.2</v>
      </c>
      <c r="AF35">
        <v>6.23</v>
      </c>
      <c r="AG35" t="s">
        <v>61</v>
      </c>
      <c r="AH35" t="s">
        <v>62</v>
      </c>
      <c r="AI35" t="s">
        <v>63</v>
      </c>
      <c r="AJ35" t="s">
        <v>64</v>
      </c>
      <c r="AK35" t="s">
        <v>65</v>
      </c>
      <c r="AL35" t="s">
        <v>66</v>
      </c>
    </row>
    <row r="36" spans="1:38">
      <c r="A36" t="s">
        <v>191</v>
      </c>
      <c r="B36" t="s">
        <v>119</v>
      </c>
      <c r="C36" t="s">
        <v>40</v>
      </c>
      <c r="D36" t="s">
        <v>102</v>
      </c>
      <c r="E36" t="s">
        <v>42</v>
      </c>
      <c r="F36" t="s">
        <v>43</v>
      </c>
      <c r="I36" t="s">
        <v>46</v>
      </c>
      <c r="J36" t="s">
        <v>121</v>
      </c>
      <c r="L36" t="s">
        <v>48</v>
      </c>
      <c r="M36" t="s">
        <v>82</v>
      </c>
      <c r="N36" s="2">
        <v>44947.639930555553</v>
      </c>
      <c r="O36" s="2">
        <v>44947.970243055555</v>
      </c>
      <c r="P36" s="2">
        <v>44948.053217592591</v>
      </c>
      <c r="Q36" s="2">
        <v>44948.053217592591</v>
      </c>
      <c r="R36" t="s">
        <v>50</v>
      </c>
      <c r="S36" t="s">
        <v>123</v>
      </c>
      <c r="T36" t="s">
        <v>52</v>
      </c>
      <c r="U36" t="s">
        <v>53</v>
      </c>
      <c r="V36" t="s">
        <v>54</v>
      </c>
      <c r="W36" t="s">
        <v>50</v>
      </c>
      <c r="X36" t="s">
        <v>91</v>
      </c>
      <c r="Y36" t="s">
        <v>56</v>
      </c>
      <c r="Z36" t="s">
        <v>57</v>
      </c>
      <c r="AA36" t="s">
        <v>58</v>
      </c>
      <c r="AB36" t="s">
        <v>59</v>
      </c>
      <c r="AC36" t="s">
        <v>126</v>
      </c>
      <c r="AD36">
        <v>115.2</v>
      </c>
      <c r="AE36">
        <v>115.2</v>
      </c>
      <c r="AF36">
        <v>0</v>
      </c>
      <c r="AI36" t="s">
        <v>63</v>
      </c>
      <c r="AJ36" t="s">
        <v>147</v>
      </c>
      <c r="AK36" t="s">
        <v>65</v>
      </c>
      <c r="AL36" t="s">
        <v>66</v>
      </c>
    </row>
    <row r="37" spans="1:38">
      <c r="A37" t="s">
        <v>192</v>
      </c>
      <c r="B37" t="s">
        <v>119</v>
      </c>
      <c r="C37" t="s">
        <v>40</v>
      </c>
      <c r="D37" t="s">
        <v>102</v>
      </c>
      <c r="E37" t="s">
        <v>42</v>
      </c>
      <c r="F37" t="s">
        <v>43</v>
      </c>
      <c r="I37" t="s">
        <v>46</v>
      </c>
      <c r="J37" t="s">
        <v>121</v>
      </c>
      <c r="L37" t="s">
        <v>48</v>
      </c>
      <c r="M37" t="s">
        <v>82</v>
      </c>
      <c r="N37" s="2">
        <v>44947.972754629627</v>
      </c>
      <c r="O37" s="2">
        <v>44947.973495370374</v>
      </c>
      <c r="P37" s="2">
        <v>44948.051851851851</v>
      </c>
      <c r="Q37" s="2">
        <v>44948.051851851851</v>
      </c>
      <c r="R37" t="s">
        <v>50</v>
      </c>
      <c r="S37" t="s">
        <v>123</v>
      </c>
      <c r="T37" t="s">
        <v>52</v>
      </c>
      <c r="U37" t="s">
        <v>53</v>
      </c>
      <c r="V37" t="s">
        <v>54</v>
      </c>
      <c r="W37" t="s">
        <v>50</v>
      </c>
      <c r="X37" t="s">
        <v>91</v>
      </c>
      <c r="Y37" t="s">
        <v>56</v>
      </c>
      <c r="Z37" t="s">
        <v>57</v>
      </c>
      <c r="AA37" t="s">
        <v>58</v>
      </c>
      <c r="AB37" t="s">
        <v>59</v>
      </c>
      <c r="AC37" t="s">
        <v>126</v>
      </c>
      <c r="AD37">
        <v>115.2</v>
      </c>
      <c r="AE37">
        <v>115.2</v>
      </c>
      <c r="AF37">
        <v>0</v>
      </c>
      <c r="AI37" t="s">
        <v>63</v>
      </c>
      <c r="AJ37" t="s">
        <v>147</v>
      </c>
      <c r="AK37" t="s">
        <v>65</v>
      </c>
      <c r="AL37" t="s">
        <v>66</v>
      </c>
    </row>
    <row r="38" spans="1:38">
      <c r="A38" t="s">
        <v>193</v>
      </c>
      <c r="B38" t="s">
        <v>194</v>
      </c>
      <c r="C38" t="s">
        <v>40</v>
      </c>
      <c r="D38" t="s">
        <v>135</v>
      </c>
      <c r="E38" t="s">
        <v>42</v>
      </c>
      <c r="F38" t="s">
        <v>43</v>
      </c>
      <c r="I38" t="s">
        <v>46</v>
      </c>
      <c r="J38" t="s">
        <v>121</v>
      </c>
      <c r="L38" t="s">
        <v>48</v>
      </c>
      <c r="M38" t="s">
        <v>49</v>
      </c>
      <c r="N38" s="2">
        <v>44948.472280092596</v>
      </c>
      <c r="O38" s="2">
        <v>44948.473310185182</v>
      </c>
      <c r="P38" s="2">
        <v>44948.526724537034</v>
      </c>
      <c r="Q38" s="2">
        <v>44948.52684027778</v>
      </c>
      <c r="R38" t="s">
        <v>50</v>
      </c>
      <c r="S38" t="s">
        <v>71</v>
      </c>
      <c r="T38" t="s">
        <v>52</v>
      </c>
      <c r="U38" t="s">
        <v>53</v>
      </c>
      <c r="V38" t="s">
        <v>149</v>
      </c>
      <c r="W38" t="s">
        <v>50</v>
      </c>
      <c r="X38" t="s">
        <v>124</v>
      </c>
      <c r="Y38" t="s">
        <v>56</v>
      </c>
      <c r="Z38" t="s">
        <v>125</v>
      </c>
      <c r="AA38" t="s">
        <v>150</v>
      </c>
      <c r="AB38" t="s">
        <v>59</v>
      </c>
      <c r="AC38" t="s">
        <v>195</v>
      </c>
      <c r="AD38">
        <v>72</v>
      </c>
      <c r="AE38">
        <v>72</v>
      </c>
      <c r="AF38">
        <v>0</v>
      </c>
      <c r="AI38" t="s">
        <v>63</v>
      </c>
      <c r="AJ38" t="s">
        <v>64</v>
      </c>
      <c r="AK38" t="s">
        <v>65</v>
      </c>
      <c r="AL38" t="s">
        <v>66</v>
      </c>
    </row>
    <row r="39" spans="1:38">
      <c r="A39" t="s">
        <v>196</v>
      </c>
      <c r="B39" t="s">
        <v>194</v>
      </c>
      <c r="C39" t="s">
        <v>40</v>
      </c>
      <c r="D39" t="s">
        <v>135</v>
      </c>
      <c r="E39" t="s">
        <v>42</v>
      </c>
      <c r="F39" t="s">
        <v>43</v>
      </c>
      <c r="I39" t="s">
        <v>46</v>
      </c>
      <c r="J39" t="s">
        <v>121</v>
      </c>
      <c r="L39" t="s">
        <v>48</v>
      </c>
      <c r="M39" t="s">
        <v>129</v>
      </c>
      <c r="N39" s="2">
        <v>44948.52615740741</v>
      </c>
      <c r="O39" s="2">
        <v>44948.52753472222</v>
      </c>
      <c r="P39" s="2">
        <v>44948.560682870368</v>
      </c>
      <c r="Q39" s="2">
        <v>44948.560682870368</v>
      </c>
      <c r="R39" t="s">
        <v>50</v>
      </c>
      <c r="S39" t="s">
        <v>83</v>
      </c>
      <c r="T39" t="s">
        <v>52</v>
      </c>
      <c r="U39" t="s">
        <v>53</v>
      </c>
      <c r="V39" t="s">
        <v>54</v>
      </c>
      <c r="W39" t="s">
        <v>50</v>
      </c>
      <c r="X39" t="s">
        <v>124</v>
      </c>
      <c r="Y39" t="s">
        <v>56</v>
      </c>
      <c r="Z39" t="s">
        <v>125</v>
      </c>
      <c r="AA39" t="s">
        <v>58</v>
      </c>
      <c r="AB39" t="s">
        <v>59</v>
      </c>
      <c r="AC39" t="s">
        <v>197</v>
      </c>
      <c r="AD39">
        <v>43.2</v>
      </c>
      <c r="AE39">
        <v>43.2</v>
      </c>
      <c r="AF39">
        <v>0</v>
      </c>
      <c r="AI39" t="s">
        <v>63</v>
      </c>
      <c r="AJ39" t="s">
        <v>64</v>
      </c>
      <c r="AK39" t="s">
        <v>65</v>
      </c>
      <c r="AL39" t="s">
        <v>66</v>
      </c>
    </row>
    <row r="40" spans="1:38">
      <c r="A40" t="s">
        <v>198</v>
      </c>
      <c r="B40" t="s">
        <v>194</v>
      </c>
      <c r="C40" t="s">
        <v>40</v>
      </c>
      <c r="D40" t="s">
        <v>135</v>
      </c>
      <c r="E40" t="s">
        <v>42</v>
      </c>
      <c r="F40" t="s">
        <v>43</v>
      </c>
      <c r="I40" t="s">
        <v>46</v>
      </c>
      <c r="J40" t="s">
        <v>121</v>
      </c>
      <c r="L40" t="s">
        <v>48</v>
      </c>
      <c r="M40" t="s">
        <v>49</v>
      </c>
      <c r="N40" s="2">
        <v>44948.495578703703</v>
      </c>
      <c r="O40" s="2">
        <v>44948.496469907404</v>
      </c>
      <c r="P40" s="2">
        <v>44948.523969907408</v>
      </c>
      <c r="Q40" s="2">
        <v>44948.524664351855</v>
      </c>
      <c r="R40" t="s">
        <v>50</v>
      </c>
      <c r="S40" t="s">
        <v>71</v>
      </c>
      <c r="T40" t="s">
        <v>52</v>
      </c>
      <c r="U40" t="s">
        <v>53</v>
      </c>
      <c r="V40" t="s">
        <v>149</v>
      </c>
      <c r="W40" t="s">
        <v>50</v>
      </c>
      <c r="X40" t="s">
        <v>124</v>
      </c>
      <c r="Y40" t="s">
        <v>56</v>
      </c>
      <c r="Z40" t="s">
        <v>125</v>
      </c>
      <c r="AA40" t="s">
        <v>150</v>
      </c>
      <c r="AB40" t="s">
        <v>59</v>
      </c>
      <c r="AC40" t="s">
        <v>197</v>
      </c>
      <c r="AD40">
        <v>43.2</v>
      </c>
      <c r="AE40">
        <v>43.2</v>
      </c>
      <c r="AF40">
        <v>0</v>
      </c>
      <c r="AI40" t="s">
        <v>63</v>
      </c>
      <c r="AJ40" t="s">
        <v>64</v>
      </c>
      <c r="AK40" t="s">
        <v>65</v>
      </c>
      <c r="AL40" t="s">
        <v>66</v>
      </c>
    </row>
    <row r="41" spans="1:38">
      <c r="A41" t="s">
        <v>199</v>
      </c>
      <c r="B41" t="s">
        <v>194</v>
      </c>
      <c r="C41" t="s">
        <v>40</v>
      </c>
      <c r="D41" t="s">
        <v>135</v>
      </c>
      <c r="E41" t="s">
        <v>42</v>
      </c>
      <c r="F41" t="s">
        <v>43</v>
      </c>
      <c r="I41" t="s">
        <v>46</v>
      </c>
      <c r="J41" t="s">
        <v>121</v>
      </c>
      <c r="L41" t="s">
        <v>48</v>
      </c>
      <c r="M41" t="s">
        <v>49</v>
      </c>
      <c r="N41" s="2">
        <v>44948.497314814813</v>
      </c>
      <c r="O41" s="2">
        <v>44948.498668981483</v>
      </c>
      <c r="P41" s="2">
        <v>44948.526701388888</v>
      </c>
      <c r="Q41" s="2">
        <v>44948.526828703703</v>
      </c>
      <c r="R41" t="s">
        <v>50</v>
      </c>
      <c r="S41" t="s">
        <v>71</v>
      </c>
      <c r="T41" t="s">
        <v>52</v>
      </c>
      <c r="U41" t="s">
        <v>53</v>
      </c>
      <c r="V41" t="s">
        <v>149</v>
      </c>
      <c r="W41" t="s">
        <v>50</v>
      </c>
      <c r="X41" t="s">
        <v>124</v>
      </c>
      <c r="Y41" t="s">
        <v>56</v>
      </c>
      <c r="Z41" t="s">
        <v>125</v>
      </c>
      <c r="AA41" t="s">
        <v>150</v>
      </c>
      <c r="AB41" t="s">
        <v>59</v>
      </c>
      <c r="AC41" t="s">
        <v>200</v>
      </c>
      <c r="AD41">
        <v>43.2</v>
      </c>
      <c r="AE41">
        <v>43.2</v>
      </c>
      <c r="AF41">
        <v>0</v>
      </c>
      <c r="AI41" t="s">
        <v>63</v>
      </c>
      <c r="AJ41" t="s">
        <v>64</v>
      </c>
      <c r="AK41" t="s">
        <v>65</v>
      </c>
      <c r="AL41" t="s">
        <v>66</v>
      </c>
    </row>
    <row r="42" spans="1:38">
      <c r="A42" t="s">
        <v>201</v>
      </c>
      <c r="B42" t="s">
        <v>119</v>
      </c>
      <c r="C42" t="s">
        <v>40</v>
      </c>
      <c r="D42" t="s">
        <v>135</v>
      </c>
      <c r="E42" t="s">
        <v>42</v>
      </c>
      <c r="F42" t="s">
        <v>43</v>
      </c>
      <c r="I42" t="s">
        <v>46</v>
      </c>
      <c r="J42" t="s">
        <v>121</v>
      </c>
      <c r="L42" t="s">
        <v>48</v>
      </c>
      <c r="M42" t="s">
        <v>116</v>
      </c>
      <c r="N42" s="2">
        <v>44948.646377314813</v>
      </c>
      <c r="O42" s="2">
        <v>44948.647210648145</v>
      </c>
      <c r="P42" s="2">
        <v>44948.740902777776</v>
      </c>
      <c r="Q42" s="2">
        <v>44948.742488425924</v>
      </c>
      <c r="R42" t="s">
        <v>50</v>
      </c>
      <c r="S42" t="s">
        <v>51</v>
      </c>
      <c r="T42" t="s">
        <v>52</v>
      </c>
      <c r="U42" t="s">
        <v>53</v>
      </c>
      <c r="V42" t="s">
        <v>54</v>
      </c>
      <c r="W42" t="s">
        <v>50</v>
      </c>
      <c r="X42" t="s">
        <v>91</v>
      </c>
      <c r="Y42" t="s">
        <v>56</v>
      </c>
      <c r="Z42" t="s">
        <v>57</v>
      </c>
      <c r="AA42" t="s">
        <v>58</v>
      </c>
      <c r="AB42" t="s">
        <v>59</v>
      </c>
      <c r="AC42" t="s">
        <v>126</v>
      </c>
      <c r="AD42">
        <v>144</v>
      </c>
      <c r="AE42">
        <v>129.6</v>
      </c>
      <c r="AF42">
        <v>0</v>
      </c>
      <c r="AI42" t="s">
        <v>63</v>
      </c>
      <c r="AJ42" t="s">
        <v>64</v>
      </c>
      <c r="AK42" t="s">
        <v>65</v>
      </c>
      <c r="AL42" t="s">
        <v>66</v>
      </c>
    </row>
    <row r="43" spans="1:38">
      <c r="A43" t="s">
        <v>202</v>
      </c>
      <c r="B43" t="s">
        <v>113</v>
      </c>
      <c r="C43" t="s">
        <v>40</v>
      </c>
      <c r="D43" t="s">
        <v>120</v>
      </c>
      <c r="E43" t="s">
        <v>42</v>
      </c>
      <c r="F43" t="s">
        <v>43</v>
      </c>
      <c r="I43" t="s">
        <v>46</v>
      </c>
      <c r="J43" t="s">
        <v>121</v>
      </c>
      <c r="L43" t="s">
        <v>48</v>
      </c>
      <c r="M43" t="s">
        <v>49</v>
      </c>
      <c r="N43" s="2">
        <v>44948.675682870373</v>
      </c>
      <c r="O43" s="2">
        <v>44948.676527777781</v>
      </c>
      <c r="P43" s="2">
        <v>44948.748483796298</v>
      </c>
      <c r="Q43" s="2">
        <v>44948.749050925922</v>
      </c>
      <c r="R43" t="s">
        <v>50</v>
      </c>
      <c r="S43" t="s">
        <v>71</v>
      </c>
      <c r="T43" t="s">
        <v>52</v>
      </c>
      <c r="U43" t="s">
        <v>53</v>
      </c>
      <c r="V43" t="s">
        <v>149</v>
      </c>
      <c r="W43" t="s">
        <v>50</v>
      </c>
      <c r="X43" t="s">
        <v>124</v>
      </c>
      <c r="Y43" t="s">
        <v>56</v>
      </c>
      <c r="Z43" t="s">
        <v>125</v>
      </c>
      <c r="AA43" t="s">
        <v>150</v>
      </c>
      <c r="AB43" t="s">
        <v>59</v>
      </c>
      <c r="AC43" t="s">
        <v>141</v>
      </c>
      <c r="AD43">
        <v>100.8</v>
      </c>
      <c r="AE43">
        <v>100.8</v>
      </c>
      <c r="AF43">
        <v>0</v>
      </c>
      <c r="AI43" t="s">
        <v>63</v>
      </c>
      <c r="AJ43" t="s">
        <v>64</v>
      </c>
      <c r="AK43" t="s">
        <v>65</v>
      </c>
      <c r="AL43" t="s">
        <v>66</v>
      </c>
    </row>
    <row r="44" spans="1:38">
      <c r="A44" t="s">
        <v>203</v>
      </c>
      <c r="B44" t="s">
        <v>194</v>
      </c>
      <c r="C44" t="s">
        <v>40</v>
      </c>
      <c r="D44" t="s">
        <v>135</v>
      </c>
      <c r="E44" t="s">
        <v>42</v>
      </c>
      <c r="F44" t="s">
        <v>43</v>
      </c>
      <c r="I44" t="s">
        <v>46</v>
      </c>
      <c r="J44" t="s">
        <v>121</v>
      </c>
      <c r="L44" t="s">
        <v>48</v>
      </c>
      <c r="M44" t="s">
        <v>116</v>
      </c>
      <c r="N44" s="2">
        <v>44948.769976851851</v>
      </c>
      <c r="O44" s="2">
        <v>44948.771249999998</v>
      </c>
      <c r="P44" s="2">
        <v>44948.781238425923</v>
      </c>
      <c r="Q44" s="2">
        <v>44948.822314814817</v>
      </c>
      <c r="R44" t="s">
        <v>50</v>
      </c>
      <c r="S44" t="s">
        <v>51</v>
      </c>
      <c r="T44" t="s">
        <v>204</v>
      </c>
      <c r="U44" t="s">
        <v>53</v>
      </c>
      <c r="V44" t="s">
        <v>54</v>
      </c>
      <c r="W44" t="s">
        <v>50</v>
      </c>
      <c r="X44" t="s">
        <v>91</v>
      </c>
      <c r="Y44" t="s">
        <v>56</v>
      </c>
      <c r="Z44" t="s">
        <v>57</v>
      </c>
      <c r="AA44" t="s">
        <v>58</v>
      </c>
      <c r="AB44" t="s">
        <v>59</v>
      </c>
      <c r="AC44" t="s">
        <v>195</v>
      </c>
      <c r="AD44">
        <v>72</v>
      </c>
      <c r="AE44">
        <v>14.4</v>
      </c>
      <c r="AF44">
        <v>0</v>
      </c>
      <c r="AI44" t="s">
        <v>63</v>
      </c>
      <c r="AJ44" t="s">
        <v>64</v>
      </c>
      <c r="AK44" t="s">
        <v>65</v>
      </c>
      <c r="AL44" t="s">
        <v>66</v>
      </c>
    </row>
    <row r="45" spans="1:38">
      <c r="A45" t="s">
        <v>205</v>
      </c>
      <c r="B45" t="s">
        <v>194</v>
      </c>
      <c r="C45" t="s">
        <v>40</v>
      </c>
      <c r="D45" t="s">
        <v>68</v>
      </c>
      <c r="E45" t="s">
        <v>42</v>
      </c>
      <c r="F45" t="s">
        <v>43</v>
      </c>
      <c r="G45" t="s">
        <v>206</v>
      </c>
      <c r="H45" t="s">
        <v>207</v>
      </c>
      <c r="I45" t="s">
        <v>46</v>
      </c>
      <c r="J45" t="s">
        <v>47</v>
      </c>
      <c r="L45" t="s">
        <v>48</v>
      </c>
      <c r="M45" t="s">
        <v>129</v>
      </c>
      <c r="N45" s="2">
        <v>44949.322094907409</v>
      </c>
      <c r="O45" s="2">
        <v>44949.322094907409</v>
      </c>
      <c r="P45" s="2">
        <v>44949.506562499999</v>
      </c>
      <c r="Q45" s="2">
        <v>44951.72855324074</v>
      </c>
      <c r="R45" t="s">
        <v>50</v>
      </c>
      <c r="S45" t="s">
        <v>123</v>
      </c>
      <c r="T45" t="s">
        <v>208</v>
      </c>
      <c r="U45" t="s">
        <v>53</v>
      </c>
      <c r="V45" t="s">
        <v>54</v>
      </c>
      <c r="W45" t="s">
        <v>50</v>
      </c>
      <c r="X45" t="s">
        <v>178</v>
      </c>
      <c r="Y45" t="s">
        <v>56</v>
      </c>
      <c r="Z45" t="s">
        <v>57</v>
      </c>
      <c r="AA45" t="s">
        <v>58</v>
      </c>
      <c r="AB45" t="s">
        <v>59</v>
      </c>
      <c r="AC45" t="s">
        <v>209</v>
      </c>
      <c r="AD45">
        <v>3470.4</v>
      </c>
      <c r="AE45">
        <v>259.2</v>
      </c>
      <c r="AF45">
        <v>4.16</v>
      </c>
      <c r="AG45" t="s">
        <v>61</v>
      </c>
      <c r="AH45" t="s">
        <v>62</v>
      </c>
      <c r="AI45" t="s">
        <v>63</v>
      </c>
      <c r="AJ45" t="s">
        <v>64</v>
      </c>
      <c r="AK45" t="s">
        <v>65</v>
      </c>
      <c r="AL45" t="s">
        <v>66</v>
      </c>
    </row>
    <row r="46" spans="1:38">
      <c r="A46" t="s">
        <v>210</v>
      </c>
      <c r="B46" t="s">
        <v>39</v>
      </c>
      <c r="C46" t="s">
        <v>40</v>
      </c>
      <c r="D46" t="s">
        <v>41</v>
      </c>
      <c r="E46" t="s">
        <v>42</v>
      </c>
      <c r="F46" t="s">
        <v>43</v>
      </c>
      <c r="H46" t="s">
        <v>211</v>
      </c>
      <c r="I46" t="s">
        <v>46</v>
      </c>
      <c r="J46" t="s">
        <v>47</v>
      </c>
      <c r="L46" t="s">
        <v>48</v>
      </c>
      <c r="M46" t="s">
        <v>129</v>
      </c>
      <c r="N46" s="2">
        <v>44949.329560185186</v>
      </c>
      <c r="O46" s="2">
        <v>44949.329560185186</v>
      </c>
      <c r="P46" s="2">
        <v>44949.376817129632</v>
      </c>
      <c r="Q46" s="2">
        <v>44949.376817129632</v>
      </c>
      <c r="R46" t="s">
        <v>50</v>
      </c>
      <c r="S46" t="s">
        <v>51</v>
      </c>
      <c r="T46" t="s">
        <v>52</v>
      </c>
      <c r="U46" t="s">
        <v>53</v>
      </c>
      <c r="V46" t="s">
        <v>54</v>
      </c>
      <c r="W46" t="s">
        <v>73</v>
      </c>
      <c r="X46" t="s">
        <v>74</v>
      </c>
      <c r="Y46" t="s">
        <v>75</v>
      </c>
      <c r="Z46" t="s">
        <v>76</v>
      </c>
      <c r="AA46" t="s">
        <v>58</v>
      </c>
      <c r="AB46" t="s">
        <v>59</v>
      </c>
      <c r="AC46" t="s">
        <v>190</v>
      </c>
      <c r="AD46">
        <v>72</v>
      </c>
      <c r="AE46">
        <v>72</v>
      </c>
      <c r="AF46">
        <v>1.04</v>
      </c>
      <c r="AI46" t="s">
        <v>63</v>
      </c>
      <c r="AJ46" t="s">
        <v>64</v>
      </c>
      <c r="AK46" t="s">
        <v>65</v>
      </c>
      <c r="AL46" t="s">
        <v>66</v>
      </c>
    </row>
    <row r="47" spans="1:38">
      <c r="A47" t="s">
        <v>212</v>
      </c>
      <c r="B47" t="s">
        <v>119</v>
      </c>
      <c r="C47" t="s">
        <v>40</v>
      </c>
      <c r="D47" t="s">
        <v>68</v>
      </c>
      <c r="E47" t="s">
        <v>42</v>
      </c>
      <c r="F47" t="s">
        <v>43</v>
      </c>
      <c r="I47" t="s">
        <v>46</v>
      </c>
      <c r="J47" t="s">
        <v>121</v>
      </c>
      <c r="L47" t="s">
        <v>48</v>
      </c>
      <c r="M47" t="s">
        <v>49</v>
      </c>
      <c r="N47" s="2">
        <v>44949.657418981478</v>
      </c>
      <c r="O47" s="2">
        <v>44949.658946759257</v>
      </c>
      <c r="P47" s="2">
        <v>44949.683472222219</v>
      </c>
      <c r="Q47" s="2">
        <v>44949.683611111112</v>
      </c>
      <c r="R47" t="s">
        <v>50</v>
      </c>
      <c r="S47" t="s">
        <v>71</v>
      </c>
      <c r="T47" t="s">
        <v>52</v>
      </c>
      <c r="U47" t="s">
        <v>53</v>
      </c>
      <c r="V47" t="s">
        <v>149</v>
      </c>
      <c r="W47" t="s">
        <v>50</v>
      </c>
      <c r="X47" t="s">
        <v>124</v>
      </c>
      <c r="Y47" t="s">
        <v>56</v>
      </c>
      <c r="Z47" t="s">
        <v>125</v>
      </c>
      <c r="AA47" t="s">
        <v>150</v>
      </c>
      <c r="AB47" t="s">
        <v>59</v>
      </c>
      <c r="AC47" t="s">
        <v>126</v>
      </c>
      <c r="AD47">
        <v>28.8</v>
      </c>
      <c r="AE47">
        <v>28.8</v>
      </c>
      <c r="AF47">
        <v>0.63</v>
      </c>
      <c r="AI47" t="s">
        <v>63</v>
      </c>
      <c r="AJ47" t="s">
        <v>64</v>
      </c>
      <c r="AK47" t="s">
        <v>65</v>
      </c>
      <c r="AL47" t="s">
        <v>66</v>
      </c>
    </row>
    <row r="48" spans="1:38">
      <c r="A48" t="s">
        <v>213</v>
      </c>
      <c r="B48" t="s">
        <v>113</v>
      </c>
      <c r="C48" t="s">
        <v>40</v>
      </c>
      <c r="D48" t="s">
        <v>135</v>
      </c>
      <c r="E48" t="s">
        <v>42</v>
      </c>
      <c r="F48" t="s">
        <v>43</v>
      </c>
      <c r="H48" t="s">
        <v>214</v>
      </c>
      <c r="I48" t="s">
        <v>46</v>
      </c>
      <c r="J48" t="s">
        <v>47</v>
      </c>
      <c r="L48" t="s">
        <v>48</v>
      </c>
      <c r="M48" t="s">
        <v>132</v>
      </c>
      <c r="N48" s="2">
        <v>44949.721770833334</v>
      </c>
      <c r="O48" s="2">
        <v>44949.721770833334</v>
      </c>
      <c r="P48" s="2">
        <v>44950.9846412037</v>
      </c>
      <c r="Q48" s="2">
        <v>44950.984733796293</v>
      </c>
      <c r="R48" t="s">
        <v>106</v>
      </c>
      <c r="S48" t="s">
        <v>71</v>
      </c>
      <c r="T48" t="s">
        <v>72</v>
      </c>
      <c r="U48" t="s">
        <v>53</v>
      </c>
      <c r="V48" t="s">
        <v>54</v>
      </c>
      <c r="W48" t="s">
        <v>106</v>
      </c>
      <c r="X48" t="s">
        <v>215</v>
      </c>
      <c r="Y48" t="s">
        <v>75</v>
      </c>
      <c r="Z48" t="s">
        <v>85</v>
      </c>
      <c r="AA48" t="s">
        <v>58</v>
      </c>
      <c r="AB48" t="s">
        <v>59</v>
      </c>
      <c r="AC48" t="s">
        <v>216</v>
      </c>
      <c r="AD48">
        <v>1814.4</v>
      </c>
      <c r="AE48">
        <v>1814.4</v>
      </c>
      <c r="AI48" t="s">
        <v>63</v>
      </c>
      <c r="AJ48" t="s">
        <v>78</v>
      </c>
      <c r="AK48" t="s">
        <v>79</v>
      </c>
      <c r="AL48" t="s">
        <v>66</v>
      </c>
    </row>
    <row r="49" spans="1:38">
      <c r="A49" t="s">
        <v>217</v>
      </c>
      <c r="B49" t="s">
        <v>194</v>
      </c>
      <c r="C49" t="s">
        <v>40</v>
      </c>
      <c r="D49" t="s">
        <v>135</v>
      </c>
      <c r="E49" t="s">
        <v>42</v>
      </c>
      <c r="F49" t="s">
        <v>43</v>
      </c>
      <c r="G49" t="s">
        <v>218</v>
      </c>
      <c r="H49" t="s">
        <v>219</v>
      </c>
      <c r="I49" t="s">
        <v>46</v>
      </c>
      <c r="J49" t="s">
        <v>47</v>
      </c>
      <c r="L49" t="s">
        <v>48</v>
      </c>
      <c r="M49" t="s">
        <v>132</v>
      </c>
      <c r="N49" s="2">
        <v>44949.723240740743</v>
      </c>
      <c r="O49" s="2">
        <v>44949.723240740743</v>
      </c>
      <c r="P49" s="2">
        <v>44977.444201388891</v>
      </c>
      <c r="Q49" s="2">
        <v>44977.44425925926</v>
      </c>
      <c r="R49" t="s">
        <v>106</v>
      </c>
      <c r="S49" t="s">
        <v>71</v>
      </c>
      <c r="T49" t="s">
        <v>72</v>
      </c>
      <c r="U49" t="s">
        <v>53</v>
      </c>
      <c r="V49" t="s">
        <v>54</v>
      </c>
      <c r="W49" t="s">
        <v>50</v>
      </c>
      <c r="X49" t="s">
        <v>220</v>
      </c>
      <c r="Y49" t="s">
        <v>75</v>
      </c>
      <c r="Z49" t="s">
        <v>76</v>
      </c>
      <c r="AA49" t="s">
        <v>58</v>
      </c>
      <c r="AB49" t="s">
        <v>59</v>
      </c>
      <c r="AC49" t="s">
        <v>221</v>
      </c>
      <c r="AD49">
        <v>39916.800000000003</v>
      </c>
      <c r="AE49">
        <v>39916.800000000003</v>
      </c>
      <c r="AG49" t="s">
        <v>61</v>
      </c>
      <c r="AH49" t="s">
        <v>62</v>
      </c>
      <c r="AI49" t="s">
        <v>63</v>
      </c>
      <c r="AJ49" t="s">
        <v>78</v>
      </c>
      <c r="AK49" t="s">
        <v>79</v>
      </c>
      <c r="AL49" t="s">
        <v>66</v>
      </c>
    </row>
    <row r="50" spans="1:38">
      <c r="A50" t="s">
        <v>222</v>
      </c>
      <c r="B50" t="s">
        <v>119</v>
      </c>
      <c r="C50" t="s">
        <v>40</v>
      </c>
      <c r="D50" t="s">
        <v>223</v>
      </c>
      <c r="E50" t="s">
        <v>42</v>
      </c>
      <c r="F50" t="s">
        <v>43</v>
      </c>
      <c r="I50" t="s">
        <v>46</v>
      </c>
      <c r="J50" t="s">
        <v>121</v>
      </c>
      <c r="L50" t="s">
        <v>48</v>
      </c>
      <c r="M50" t="s">
        <v>129</v>
      </c>
      <c r="N50" s="2">
        <v>44950.302731481483</v>
      </c>
      <c r="O50" s="2">
        <v>44950.30364583333</v>
      </c>
      <c r="P50" s="2">
        <v>44950.352638888886</v>
      </c>
      <c r="Q50" s="2">
        <v>44950.352638888886</v>
      </c>
      <c r="R50" t="s">
        <v>50</v>
      </c>
      <c r="S50" t="s">
        <v>83</v>
      </c>
      <c r="T50" t="s">
        <v>52</v>
      </c>
      <c r="U50" t="s">
        <v>53</v>
      </c>
      <c r="V50" t="s">
        <v>54</v>
      </c>
      <c r="W50" t="s">
        <v>50</v>
      </c>
      <c r="X50" t="s">
        <v>124</v>
      </c>
      <c r="Y50" t="s">
        <v>56</v>
      </c>
      <c r="Z50" t="s">
        <v>125</v>
      </c>
      <c r="AA50" t="s">
        <v>58</v>
      </c>
      <c r="AB50" t="s">
        <v>59</v>
      </c>
      <c r="AC50" t="s">
        <v>126</v>
      </c>
      <c r="AD50">
        <v>72</v>
      </c>
      <c r="AE50">
        <v>72</v>
      </c>
      <c r="AF50">
        <v>0.46</v>
      </c>
      <c r="AI50" t="s">
        <v>63</v>
      </c>
      <c r="AJ50" t="s">
        <v>64</v>
      </c>
      <c r="AK50" t="s">
        <v>65</v>
      </c>
      <c r="AL50" t="s">
        <v>66</v>
      </c>
    </row>
    <row r="51" spans="1:38">
      <c r="A51" t="s">
        <v>224</v>
      </c>
      <c r="B51" t="s">
        <v>113</v>
      </c>
      <c r="C51" t="s">
        <v>40</v>
      </c>
      <c r="D51" t="s">
        <v>143</v>
      </c>
      <c r="E51" t="s">
        <v>42</v>
      </c>
      <c r="F51" t="s">
        <v>43</v>
      </c>
      <c r="I51" t="s">
        <v>46</v>
      </c>
      <c r="J51" t="s">
        <v>121</v>
      </c>
      <c r="L51" t="s">
        <v>48</v>
      </c>
      <c r="M51" t="s">
        <v>49</v>
      </c>
      <c r="N51" s="2">
        <v>44950.720486111109</v>
      </c>
      <c r="O51" s="2">
        <v>44950.721342592595</v>
      </c>
      <c r="P51" s="2">
        <v>44950.728379629632</v>
      </c>
      <c r="Q51" s="2">
        <v>44950.731585648151</v>
      </c>
      <c r="R51" t="s">
        <v>50</v>
      </c>
      <c r="S51" t="s">
        <v>71</v>
      </c>
      <c r="T51" t="s">
        <v>52</v>
      </c>
      <c r="U51" t="s">
        <v>53</v>
      </c>
      <c r="V51" t="s">
        <v>149</v>
      </c>
      <c r="W51" t="s">
        <v>50</v>
      </c>
      <c r="X51" t="s">
        <v>124</v>
      </c>
      <c r="Y51" t="s">
        <v>56</v>
      </c>
      <c r="Z51" t="s">
        <v>125</v>
      </c>
      <c r="AA51" t="s">
        <v>150</v>
      </c>
      <c r="AB51" t="s">
        <v>59</v>
      </c>
      <c r="AC51" t="s">
        <v>141</v>
      </c>
      <c r="AD51">
        <v>14.4</v>
      </c>
      <c r="AE51">
        <v>14.4</v>
      </c>
      <c r="AF51">
        <v>0</v>
      </c>
      <c r="AI51" t="s">
        <v>63</v>
      </c>
      <c r="AJ51" t="s">
        <v>64</v>
      </c>
      <c r="AK51" t="s">
        <v>65</v>
      </c>
      <c r="AL51" t="s">
        <v>66</v>
      </c>
    </row>
    <row r="52" spans="1:38">
      <c r="A52" t="s">
        <v>225</v>
      </c>
      <c r="B52" t="s">
        <v>113</v>
      </c>
      <c r="C52" t="s">
        <v>40</v>
      </c>
      <c r="D52" t="s">
        <v>41</v>
      </c>
      <c r="E52" t="s">
        <v>42</v>
      </c>
      <c r="F52" t="s">
        <v>43</v>
      </c>
      <c r="H52" t="s">
        <v>226</v>
      </c>
      <c r="I52" t="s">
        <v>46</v>
      </c>
      <c r="J52" t="s">
        <v>47</v>
      </c>
      <c r="L52" t="s">
        <v>48</v>
      </c>
      <c r="M52" t="s">
        <v>165</v>
      </c>
      <c r="N52" s="2">
        <v>44951.343217592592</v>
      </c>
      <c r="O52" s="2">
        <v>44951.343217592592</v>
      </c>
      <c r="P52" s="2">
        <v>44952.358171296299</v>
      </c>
      <c r="Q52" s="2">
        <v>44952.358171296299</v>
      </c>
      <c r="R52" t="s">
        <v>50</v>
      </c>
      <c r="S52" t="s">
        <v>51</v>
      </c>
      <c r="T52" t="s">
        <v>204</v>
      </c>
      <c r="U52" t="s">
        <v>53</v>
      </c>
      <c r="V52" t="s">
        <v>54</v>
      </c>
      <c r="W52" t="s">
        <v>50</v>
      </c>
      <c r="X52" t="s">
        <v>84</v>
      </c>
      <c r="Y52" t="s">
        <v>75</v>
      </c>
      <c r="Z52" t="s">
        <v>85</v>
      </c>
      <c r="AA52" t="s">
        <v>58</v>
      </c>
      <c r="AB52" t="s">
        <v>59</v>
      </c>
      <c r="AC52" t="s">
        <v>227</v>
      </c>
      <c r="AD52">
        <v>1454.4</v>
      </c>
      <c r="AE52">
        <v>1454.4</v>
      </c>
      <c r="AF52">
        <v>8.76</v>
      </c>
      <c r="AI52" t="s">
        <v>63</v>
      </c>
      <c r="AJ52" t="s">
        <v>64</v>
      </c>
      <c r="AK52" t="s">
        <v>65</v>
      </c>
      <c r="AL52" t="s">
        <v>66</v>
      </c>
    </row>
    <row r="53" spans="1:38">
      <c r="A53" t="s">
        <v>228</v>
      </c>
      <c r="B53" t="s">
        <v>194</v>
      </c>
      <c r="C53" t="s">
        <v>40</v>
      </c>
      <c r="D53" t="s">
        <v>41</v>
      </c>
      <c r="E53" t="s">
        <v>42</v>
      </c>
      <c r="F53" t="s">
        <v>43</v>
      </c>
      <c r="H53" t="s">
        <v>229</v>
      </c>
      <c r="I53" t="s">
        <v>46</v>
      </c>
      <c r="J53" t="s">
        <v>47</v>
      </c>
      <c r="L53" t="s">
        <v>48</v>
      </c>
      <c r="M53" t="s">
        <v>122</v>
      </c>
      <c r="N53" s="2">
        <v>44951.451504629629</v>
      </c>
      <c r="O53" s="2">
        <v>44951.451504629629</v>
      </c>
      <c r="P53" s="2">
        <v>44953.730254629627</v>
      </c>
      <c r="Q53" s="2">
        <v>44953.730370370373</v>
      </c>
      <c r="R53" t="s">
        <v>50</v>
      </c>
      <c r="S53" t="s">
        <v>51</v>
      </c>
      <c r="T53" t="s">
        <v>230</v>
      </c>
      <c r="U53" t="s">
        <v>53</v>
      </c>
      <c r="V53" t="s">
        <v>54</v>
      </c>
      <c r="W53" t="s">
        <v>50</v>
      </c>
      <c r="X53" t="s">
        <v>231</v>
      </c>
      <c r="Y53" t="s">
        <v>56</v>
      </c>
      <c r="Z53" t="s">
        <v>232</v>
      </c>
      <c r="AA53" t="s">
        <v>58</v>
      </c>
      <c r="AB53" t="s">
        <v>59</v>
      </c>
      <c r="AC53" t="s">
        <v>233</v>
      </c>
      <c r="AD53">
        <v>3283.2</v>
      </c>
      <c r="AE53">
        <v>3283.2</v>
      </c>
      <c r="AF53">
        <v>0.21</v>
      </c>
      <c r="AI53" t="s">
        <v>63</v>
      </c>
      <c r="AJ53" t="s">
        <v>64</v>
      </c>
      <c r="AK53" t="s">
        <v>65</v>
      </c>
      <c r="AL53" t="s">
        <v>66</v>
      </c>
    </row>
    <row r="54" spans="1:38">
      <c r="A54" t="s">
        <v>234</v>
      </c>
      <c r="B54" t="s">
        <v>194</v>
      </c>
      <c r="C54" t="s">
        <v>40</v>
      </c>
      <c r="D54" t="s">
        <v>135</v>
      </c>
      <c r="E54" t="s">
        <v>42</v>
      </c>
      <c r="F54" t="s">
        <v>43</v>
      </c>
      <c r="I54" t="s">
        <v>46</v>
      </c>
      <c r="J54" t="s">
        <v>235</v>
      </c>
      <c r="L54" t="s">
        <v>48</v>
      </c>
      <c r="M54" t="s">
        <v>132</v>
      </c>
      <c r="N54" s="2">
        <v>44951.930648148147</v>
      </c>
      <c r="O54" s="2">
        <v>44951.932037037041</v>
      </c>
      <c r="P54" s="2">
        <v>44952.032071759262</v>
      </c>
      <c r="Q54" s="2">
        <v>44952.032476851855</v>
      </c>
      <c r="R54" t="s">
        <v>50</v>
      </c>
      <c r="S54" t="s">
        <v>71</v>
      </c>
      <c r="T54" t="s">
        <v>52</v>
      </c>
      <c r="U54" t="s">
        <v>53</v>
      </c>
      <c r="V54" t="s">
        <v>54</v>
      </c>
      <c r="W54" t="s">
        <v>50</v>
      </c>
      <c r="X54" t="s">
        <v>124</v>
      </c>
      <c r="Y54" t="s">
        <v>56</v>
      </c>
      <c r="Z54" t="s">
        <v>125</v>
      </c>
      <c r="AA54" t="s">
        <v>58</v>
      </c>
      <c r="AB54" t="s">
        <v>59</v>
      </c>
      <c r="AC54" t="s">
        <v>197</v>
      </c>
      <c r="AD54">
        <v>144</v>
      </c>
      <c r="AE54">
        <v>144</v>
      </c>
      <c r="AF54">
        <v>0</v>
      </c>
      <c r="AI54" t="s">
        <v>63</v>
      </c>
      <c r="AJ54" t="s">
        <v>64</v>
      </c>
      <c r="AK54" t="s">
        <v>65</v>
      </c>
      <c r="AL54" t="s">
        <v>66</v>
      </c>
    </row>
    <row r="55" spans="1:38">
      <c r="A55" t="s">
        <v>236</v>
      </c>
      <c r="B55" t="s">
        <v>194</v>
      </c>
      <c r="C55" t="s">
        <v>40</v>
      </c>
      <c r="D55" t="s">
        <v>135</v>
      </c>
      <c r="E55" t="s">
        <v>42</v>
      </c>
      <c r="F55" t="s">
        <v>43</v>
      </c>
      <c r="I55" t="s">
        <v>46</v>
      </c>
      <c r="J55" t="s">
        <v>235</v>
      </c>
      <c r="L55" t="s">
        <v>48</v>
      </c>
      <c r="M55" t="s">
        <v>132</v>
      </c>
      <c r="N55" s="2">
        <v>44951.931701388887</v>
      </c>
      <c r="O55" s="2">
        <v>44951.932766203703</v>
      </c>
      <c r="P55" s="2">
        <v>44952.032060185185</v>
      </c>
      <c r="Q55" s="2">
        <v>44952.032465277778</v>
      </c>
      <c r="R55" t="s">
        <v>50</v>
      </c>
      <c r="S55" t="s">
        <v>71</v>
      </c>
      <c r="T55" t="s">
        <v>52</v>
      </c>
      <c r="U55" t="s">
        <v>53</v>
      </c>
      <c r="V55" t="s">
        <v>54</v>
      </c>
      <c r="W55" t="s">
        <v>50</v>
      </c>
      <c r="X55" t="s">
        <v>124</v>
      </c>
      <c r="Y55" t="s">
        <v>56</v>
      </c>
      <c r="Z55" t="s">
        <v>125</v>
      </c>
      <c r="AA55" t="s">
        <v>58</v>
      </c>
      <c r="AB55" t="s">
        <v>59</v>
      </c>
      <c r="AC55" t="s">
        <v>197</v>
      </c>
      <c r="AD55">
        <v>144</v>
      </c>
      <c r="AE55">
        <v>144</v>
      </c>
      <c r="AF55">
        <v>0</v>
      </c>
      <c r="AI55" t="s">
        <v>63</v>
      </c>
      <c r="AJ55" t="s">
        <v>64</v>
      </c>
      <c r="AK55" t="s">
        <v>65</v>
      </c>
      <c r="AL55" t="s">
        <v>66</v>
      </c>
    </row>
    <row r="56" spans="1:38">
      <c r="A56" t="s">
        <v>237</v>
      </c>
      <c r="B56" t="s">
        <v>194</v>
      </c>
      <c r="C56" t="s">
        <v>40</v>
      </c>
      <c r="D56" t="s">
        <v>135</v>
      </c>
      <c r="E56" t="s">
        <v>42</v>
      </c>
      <c r="F56" t="s">
        <v>43</v>
      </c>
      <c r="I56" t="s">
        <v>46</v>
      </c>
      <c r="J56" t="s">
        <v>121</v>
      </c>
      <c r="L56" t="s">
        <v>48</v>
      </c>
      <c r="M56" t="s">
        <v>132</v>
      </c>
      <c r="N56" s="2">
        <v>44951.934131944443</v>
      </c>
      <c r="O56" s="2">
        <v>44951.934942129628</v>
      </c>
      <c r="P56" s="2">
        <v>44952.032048611109</v>
      </c>
      <c r="Q56" s="2">
        <v>44952.032453703701</v>
      </c>
      <c r="R56" t="s">
        <v>50</v>
      </c>
      <c r="S56" t="s">
        <v>71</v>
      </c>
      <c r="T56" t="s">
        <v>52</v>
      </c>
      <c r="U56" t="s">
        <v>53</v>
      </c>
      <c r="V56" t="s">
        <v>54</v>
      </c>
      <c r="W56" t="s">
        <v>50</v>
      </c>
      <c r="X56" t="s">
        <v>124</v>
      </c>
      <c r="Y56" t="s">
        <v>56</v>
      </c>
      <c r="Z56" t="s">
        <v>125</v>
      </c>
      <c r="AA56" t="s">
        <v>58</v>
      </c>
      <c r="AB56" t="s">
        <v>59</v>
      </c>
      <c r="AC56" t="s">
        <v>195</v>
      </c>
      <c r="AD56">
        <v>144</v>
      </c>
      <c r="AE56">
        <v>144</v>
      </c>
      <c r="AF56">
        <v>0</v>
      </c>
      <c r="AI56" t="s">
        <v>63</v>
      </c>
      <c r="AJ56" t="s">
        <v>64</v>
      </c>
      <c r="AK56" t="s">
        <v>65</v>
      </c>
      <c r="AL56" t="s">
        <v>66</v>
      </c>
    </row>
    <row r="57" spans="1:38">
      <c r="A57" t="s">
        <v>238</v>
      </c>
      <c r="B57" t="s">
        <v>113</v>
      </c>
      <c r="C57" t="s">
        <v>40</v>
      </c>
      <c r="D57" t="s">
        <v>68</v>
      </c>
      <c r="E57" t="s">
        <v>42</v>
      </c>
      <c r="F57" t="s">
        <v>43</v>
      </c>
      <c r="H57" t="s">
        <v>239</v>
      </c>
      <c r="I57" t="s">
        <v>46</v>
      </c>
      <c r="J57" t="s">
        <v>47</v>
      </c>
      <c r="L57" t="s">
        <v>48</v>
      </c>
      <c r="M57" t="s">
        <v>82</v>
      </c>
      <c r="N57" s="2">
        <v>44952.338437500002</v>
      </c>
      <c r="O57" s="2">
        <v>44952.338437500002</v>
      </c>
      <c r="P57" s="2">
        <v>44952.357789351852</v>
      </c>
      <c r="Q57" s="2">
        <v>44952.357789351852</v>
      </c>
      <c r="R57" t="s">
        <v>50</v>
      </c>
      <c r="S57" t="s">
        <v>51</v>
      </c>
      <c r="T57" t="s">
        <v>52</v>
      </c>
      <c r="U57" t="s">
        <v>53</v>
      </c>
      <c r="V57" t="s">
        <v>54</v>
      </c>
      <c r="W57" t="s">
        <v>50</v>
      </c>
      <c r="X57" t="s">
        <v>84</v>
      </c>
      <c r="Y57" t="s">
        <v>75</v>
      </c>
      <c r="Z57" t="s">
        <v>85</v>
      </c>
      <c r="AA57" t="s">
        <v>58</v>
      </c>
      <c r="AB57" t="s">
        <v>59</v>
      </c>
      <c r="AC57" t="s">
        <v>240</v>
      </c>
      <c r="AD57">
        <v>28.8</v>
      </c>
      <c r="AE57">
        <v>28.8</v>
      </c>
      <c r="AF57">
        <v>0.46</v>
      </c>
      <c r="AI57" t="s">
        <v>63</v>
      </c>
      <c r="AJ57" t="s">
        <v>64</v>
      </c>
      <c r="AK57" t="s">
        <v>65</v>
      </c>
      <c r="AL57" t="s">
        <v>66</v>
      </c>
    </row>
    <row r="58" spans="1:38">
      <c r="A58" t="s">
        <v>241</v>
      </c>
      <c r="B58" t="s">
        <v>242</v>
      </c>
      <c r="C58" t="s">
        <v>40</v>
      </c>
      <c r="D58" t="s">
        <v>41</v>
      </c>
      <c r="E58" t="s">
        <v>42</v>
      </c>
      <c r="F58" t="s">
        <v>43</v>
      </c>
      <c r="G58" t="s">
        <v>243</v>
      </c>
      <c r="H58" t="s">
        <v>244</v>
      </c>
      <c r="I58" t="s">
        <v>46</v>
      </c>
      <c r="J58" t="s">
        <v>47</v>
      </c>
      <c r="L58" t="s">
        <v>48</v>
      </c>
      <c r="M58" t="s">
        <v>82</v>
      </c>
      <c r="N58" s="2">
        <v>44952.348240740743</v>
      </c>
      <c r="O58" s="2">
        <v>44952.348240740743</v>
      </c>
      <c r="P58" s="2">
        <v>44956.397523148145</v>
      </c>
      <c r="Q58" s="2">
        <v>44956.397581018522</v>
      </c>
      <c r="R58" t="s">
        <v>50</v>
      </c>
      <c r="S58" t="s">
        <v>51</v>
      </c>
      <c r="T58" t="s">
        <v>230</v>
      </c>
      <c r="U58" t="s">
        <v>53</v>
      </c>
      <c r="V58" t="s">
        <v>54</v>
      </c>
      <c r="W58" t="s">
        <v>50</v>
      </c>
      <c r="X58" t="s">
        <v>245</v>
      </c>
      <c r="Y58" t="s">
        <v>75</v>
      </c>
      <c r="Z58" t="s">
        <v>85</v>
      </c>
      <c r="AA58" t="s">
        <v>58</v>
      </c>
      <c r="AB58" t="s">
        <v>246</v>
      </c>
      <c r="AC58" t="s">
        <v>247</v>
      </c>
      <c r="AD58">
        <v>5832</v>
      </c>
      <c r="AE58">
        <v>5832</v>
      </c>
      <c r="AF58">
        <v>17.64</v>
      </c>
      <c r="AG58" t="s">
        <v>61</v>
      </c>
      <c r="AH58" t="s">
        <v>62</v>
      </c>
      <c r="AI58" t="s">
        <v>63</v>
      </c>
      <c r="AJ58" t="s">
        <v>64</v>
      </c>
      <c r="AK58" t="s">
        <v>65</v>
      </c>
      <c r="AL58" t="s">
        <v>66</v>
      </c>
    </row>
    <row r="59" spans="1:38">
      <c r="A59" t="s">
        <v>248</v>
      </c>
      <c r="B59" t="s">
        <v>39</v>
      </c>
      <c r="C59" t="s">
        <v>40</v>
      </c>
      <c r="D59" t="s">
        <v>41</v>
      </c>
      <c r="E59" t="s">
        <v>42</v>
      </c>
      <c r="F59" t="s">
        <v>43</v>
      </c>
      <c r="G59" t="s">
        <v>249</v>
      </c>
      <c r="H59" t="s">
        <v>250</v>
      </c>
      <c r="I59" t="s">
        <v>46</v>
      </c>
      <c r="J59" t="s">
        <v>47</v>
      </c>
      <c r="L59" t="s">
        <v>48</v>
      </c>
      <c r="M59" t="s">
        <v>158</v>
      </c>
      <c r="N59" s="2">
        <v>44952.393206018518</v>
      </c>
      <c r="O59" s="2">
        <v>44952.393206018518</v>
      </c>
      <c r="P59" s="2">
        <v>44956.582743055558</v>
      </c>
      <c r="Q59" s="2">
        <v>44957.389236111114</v>
      </c>
      <c r="R59" t="s">
        <v>50</v>
      </c>
      <c r="S59" t="s">
        <v>51</v>
      </c>
      <c r="T59" t="s">
        <v>52</v>
      </c>
      <c r="U59" t="s">
        <v>53</v>
      </c>
      <c r="V59" t="s">
        <v>54</v>
      </c>
      <c r="W59" t="s">
        <v>50</v>
      </c>
      <c r="X59" t="s">
        <v>109</v>
      </c>
      <c r="Y59" t="s">
        <v>75</v>
      </c>
      <c r="Z59" t="s">
        <v>85</v>
      </c>
      <c r="AA59" t="s">
        <v>58</v>
      </c>
      <c r="AB59" t="s">
        <v>59</v>
      </c>
      <c r="AC59" t="s">
        <v>251</v>
      </c>
      <c r="AD59">
        <v>7200</v>
      </c>
      <c r="AE59">
        <v>6033.6</v>
      </c>
      <c r="AF59">
        <v>8.11</v>
      </c>
      <c r="AG59" t="s">
        <v>61</v>
      </c>
      <c r="AH59" t="s">
        <v>62</v>
      </c>
      <c r="AI59" t="s">
        <v>63</v>
      </c>
      <c r="AJ59" t="s">
        <v>64</v>
      </c>
      <c r="AK59" t="s">
        <v>65</v>
      </c>
      <c r="AL59" t="s">
        <v>66</v>
      </c>
    </row>
    <row r="60" spans="1:38">
      <c r="A60" t="s">
        <v>252</v>
      </c>
      <c r="B60" t="s">
        <v>113</v>
      </c>
      <c r="C60" t="s">
        <v>40</v>
      </c>
      <c r="D60" t="s">
        <v>128</v>
      </c>
      <c r="E60" t="s">
        <v>42</v>
      </c>
      <c r="F60" t="s">
        <v>43</v>
      </c>
      <c r="I60" t="s">
        <v>46</v>
      </c>
      <c r="J60" t="s">
        <v>121</v>
      </c>
      <c r="L60" t="s">
        <v>48</v>
      </c>
      <c r="M60" t="s">
        <v>165</v>
      </c>
      <c r="N60" s="2">
        <v>44952.648726851854</v>
      </c>
      <c r="O60" s="2">
        <v>44952.650358796294</v>
      </c>
      <c r="P60" s="2">
        <v>44952.772511574076</v>
      </c>
      <c r="Q60" s="2">
        <v>44952.774131944447</v>
      </c>
      <c r="R60" t="s">
        <v>50</v>
      </c>
      <c r="S60" t="s">
        <v>123</v>
      </c>
      <c r="T60" t="s">
        <v>52</v>
      </c>
      <c r="U60" t="s">
        <v>53</v>
      </c>
      <c r="V60" t="s">
        <v>54</v>
      </c>
      <c r="W60" t="s">
        <v>50</v>
      </c>
      <c r="X60" t="s">
        <v>124</v>
      </c>
      <c r="Y60" t="s">
        <v>56</v>
      </c>
      <c r="Z60" t="s">
        <v>125</v>
      </c>
      <c r="AA60" t="s">
        <v>58</v>
      </c>
      <c r="AB60" t="s">
        <v>59</v>
      </c>
      <c r="AC60" t="s">
        <v>141</v>
      </c>
      <c r="AD60">
        <v>172.8</v>
      </c>
      <c r="AE60">
        <v>172.8</v>
      </c>
      <c r="AF60">
        <v>1.43</v>
      </c>
      <c r="AI60" t="s">
        <v>63</v>
      </c>
      <c r="AJ60" t="s">
        <v>64</v>
      </c>
      <c r="AK60" t="s">
        <v>65</v>
      </c>
      <c r="AL60" t="s">
        <v>66</v>
      </c>
    </row>
    <row r="61" spans="1:38">
      <c r="A61" t="s">
        <v>253</v>
      </c>
      <c r="B61" t="s">
        <v>39</v>
      </c>
      <c r="C61" t="s">
        <v>40</v>
      </c>
      <c r="D61" t="s">
        <v>160</v>
      </c>
      <c r="E61" t="s">
        <v>42</v>
      </c>
      <c r="F61" t="s">
        <v>43</v>
      </c>
      <c r="I61" t="s">
        <v>46</v>
      </c>
      <c r="J61" t="s">
        <v>121</v>
      </c>
      <c r="L61" t="s">
        <v>48</v>
      </c>
      <c r="M61" t="s">
        <v>49</v>
      </c>
      <c r="N61" s="2">
        <v>44953.220902777779</v>
      </c>
      <c r="O61" s="2">
        <v>44953.221759259257</v>
      </c>
      <c r="P61" s="2">
        <v>44953.227905092594</v>
      </c>
      <c r="Q61" s="2">
        <v>44953.228564814817</v>
      </c>
      <c r="R61" t="s">
        <v>50</v>
      </c>
      <c r="S61" t="s">
        <v>71</v>
      </c>
      <c r="T61" t="s">
        <v>52</v>
      </c>
      <c r="U61" t="s">
        <v>53</v>
      </c>
      <c r="V61" t="s">
        <v>149</v>
      </c>
      <c r="W61" t="s">
        <v>50</v>
      </c>
      <c r="X61" t="s">
        <v>124</v>
      </c>
      <c r="Y61" t="s">
        <v>56</v>
      </c>
      <c r="Z61" t="s">
        <v>125</v>
      </c>
      <c r="AA61" t="s">
        <v>150</v>
      </c>
      <c r="AB61" t="s">
        <v>59</v>
      </c>
      <c r="AC61" t="s">
        <v>146</v>
      </c>
      <c r="AD61">
        <v>14.4</v>
      </c>
      <c r="AE61">
        <v>14.4</v>
      </c>
      <c r="AF61">
        <v>0</v>
      </c>
      <c r="AI61" t="s">
        <v>63</v>
      </c>
      <c r="AJ61" t="s">
        <v>64</v>
      </c>
      <c r="AK61" t="s">
        <v>65</v>
      </c>
      <c r="AL61" t="s">
        <v>66</v>
      </c>
    </row>
    <row r="62" spans="1:38">
      <c r="A62" t="s">
        <v>254</v>
      </c>
      <c r="B62" t="s">
        <v>119</v>
      </c>
      <c r="C62" t="s">
        <v>40</v>
      </c>
      <c r="D62" t="s">
        <v>68</v>
      </c>
      <c r="E62" t="s">
        <v>42</v>
      </c>
      <c r="F62" t="s">
        <v>43</v>
      </c>
      <c r="I62" t="s">
        <v>46</v>
      </c>
      <c r="J62" t="s">
        <v>121</v>
      </c>
      <c r="L62" t="s">
        <v>48</v>
      </c>
      <c r="M62" t="s">
        <v>158</v>
      </c>
      <c r="N62" s="2">
        <v>44953.57539351852</v>
      </c>
      <c r="O62" s="2">
        <v>44953.576365740744</v>
      </c>
      <c r="P62" s="2">
        <v>44953.58798611111</v>
      </c>
      <c r="Q62" s="2">
        <v>44953.588738425926</v>
      </c>
      <c r="R62" t="s">
        <v>50</v>
      </c>
      <c r="S62" t="s">
        <v>51</v>
      </c>
      <c r="T62" t="s">
        <v>52</v>
      </c>
      <c r="U62" t="s">
        <v>53</v>
      </c>
      <c r="V62" t="s">
        <v>54</v>
      </c>
      <c r="W62" t="s">
        <v>50</v>
      </c>
      <c r="X62" t="s">
        <v>84</v>
      </c>
      <c r="Y62" t="s">
        <v>75</v>
      </c>
      <c r="Z62" t="s">
        <v>85</v>
      </c>
      <c r="AA62" t="s">
        <v>58</v>
      </c>
      <c r="AB62" t="s">
        <v>59</v>
      </c>
      <c r="AC62" t="s">
        <v>126</v>
      </c>
      <c r="AD62">
        <v>14.4</v>
      </c>
      <c r="AE62">
        <v>14.4</v>
      </c>
      <c r="AF62">
        <v>0.3</v>
      </c>
      <c r="AI62" t="s">
        <v>63</v>
      </c>
      <c r="AJ62" t="s">
        <v>64</v>
      </c>
      <c r="AK62" t="s">
        <v>65</v>
      </c>
      <c r="AL62" t="s">
        <v>66</v>
      </c>
    </row>
    <row r="63" spans="1:38">
      <c r="A63" t="s">
        <v>255</v>
      </c>
      <c r="B63" t="s">
        <v>113</v>
      </c>
      <c r="C63" t="s">
        <v>40</v>
      </c>
      <c r="D63" t="s">
        <v>68</v>
      </c>
      <c r="E63" t="s">
        <v>42</v>
      </c>
      <c r="F63" t="s">
        <v>43</v>
      </c>
      <c r="I63" t="s">
        <v>46</v>
      </c>
      <c r="J63" t="s">
        <v>121</v>
      </c>
      <c r="L63" t="s">
        <v>48</v>
      </c>
      <c r="M63" t="s">
        <v>132</v>
      </c>
      <c r="N63" s="2">
        <v>44953.639594907407</v>
      </c>
      <c r="O63" s="2">
        <v>44953.640717592592</v>
      </c>
      <c r="P63" s="2">
        <v>44953.727407407408</v>
      </c>
      <c r="Q63" s="2">
        <v>44953.727627314816</v>
      </c>
      <c r="R63" t="s">
        <v>50</v>
      </c>
      <c r="S63" t="s">
        <v>71</v>
      </c>
      <c r="T63" t="s">
        <v>52</v>
      </c>
      <c r="U63" t="s">
        <v>53</v>
      </c>
      <c r="V63" t="s">
        <v>54</v>
      </c>
      <c r="W63" t="s">
        <v>50</v>
      </c>
      <c r="X63" t="s">
        <v>124</v>
      </c>
      <c r="Y63" t="s">
        <v>56</v>
      </c>
      <c r="Z63" t="s">
        <v>125</v>
      </c>
      <c r="AA63" t="s">
        <v>58</v>
      </c>
      <c r="AB63" t="s">
        <v>59</v>
      </c>
      <c r="AC63" t="s">
        <v>141</v>
      </c>
      <c r="AD63">
        <v>129.6</v>
      </c>
      <c r="AE63">
        <v>129.6</v>
      </c>
      <c r="AF63">
        <v>1.65</v>
      </c>
      <c r="AI63" t="s">
        <v>63</v>
      </c>
      <c r="AJ63" t="s">
        <v>64</v>
      </c>
      <c r="AK63" t="s">
        <v>65</v>
      </c>
      <c r="AL63" t="s">
        <v>66</v>
      </c>
    </row>
    <row r="64" spans="1:38">
      <c r="A64" t="s">
        <v>256</v>
      </c>
      <c r="B64" t="s">
        <v>119</v>
      </c>
      <c r="C64" t="s">
        <v>40</v>
      </c>
      <c r="D64" t="s">
        <v>128</v>
      </c>
      <c r="E64" t="s">
        <v>42</v>
      </c>
      <c r="F64" t="s">
        <v>43</v>
      </c>
      <c r="I64" t="s">
        <v>46</v>
      </c>
      <c r="J64" t="s">
        <v>121</v>
      </c>
      <c r="L64" t="s">
        <v>48</v>
      </c>
      <c r="M64" t="s">
        <v>257</v>
      </c>
      <c r="N64" s="2">
        <v>44954.218923611108</v>
      </c>
      <c r="O64" s="2">
        <v>44954.220034722224</v>
      </c>
      <c r="P64" s="2">
        <v>44954.374722222223</v>
      </c>
      <c r="Q64" s="2">
        <v>44954.374722222223</v>
      </c>
      <c r="R64" t="s">
        <v>50</v>
      </c>
      <c r="S64" t="s">
        <v>123</v>
      </c>
      <c r="T64" t="s">
        <v>52</v>
      </c>
      <c r="U64" t="s">
        <v>53</v>
      </c>
      <c r="V64" t="s">
        <v>54</v>
      </c>
      <c r="W64" t="s">
        <v>50</v>
      </c>
      <c r="X64" t="s">
        <v>124</v>
      </c>
      <c r="Y64" t="s">
        <v>56</v>
      </c>
      <c r="Z64" t="s">
        <v>125</v>
      </c>
      <c r="AA64" t="s">
        <v>58</v>
      </c>
      <c r="AB64" t="s">
        <v>59</v>
      </c>
      <c r="AC64" t="s">
        <v>126</v>
      </c>
      <c r="AD64">
        <v>216</v>
      </c>
      <c r="AE64">
        <v>216</v>
      </c>
      <c r="AF64">
        <v>0</v>
      </c>
      <c r="AI64" t="s">
        <v>63</v>
      </c>
      <c r="AJ64" t="s">
        <v>64</v>
      </c>
      <c r="AK64" t="s">
        <v>65</v>
      </c>
      <c r="AL64" t="s">
        <v>66</v>
      </c>
    </row>
    <row r="65" spans="1:38">
      <c r="A65" t="s">
        <v>258</v>
      </c>
      <c r="B65" t="s">
        <v>119</v>
      </c>
      <c r="C65" t="s">
        <v>40</v>
      </c>
      <c r="D65" t="s">
        <v>259</v>
      </c>
      <c r="E65" t="s">
        <v>42</v>
      </c>
      <c r="F65" t="s">
        <v>43</v>
      </c>
      <c r="I65" t="s">
        <v>46</v>
      </c>
      <c r="J65" t="s">
        <v>121</v>
      </c>
      <c r="L65" t="s">
        <v>48</v>
      </c>
      <c r="M65" t="s">
        <v>260</v>
      </c>
      <c r="N65" s="2">
        <v>44955.477187500001</v>
      </c>
      <c r="O65" s="2">
        <v>44955.478310185186</v>
      </c>
      <c r="P65" s="2">
        <v>44955.496087962965</v>
      </c>
      <c r="Q65" s="2">
        <v>44955.598055555558</v>
      </c>
      <c r="R65" t="s">
        <v>50</v>
      </c>
      <c r="S65" t="s">
        <v>71</v>
      </c>
      <c r="T65" t="s">
        <v>52</v>
      </c>
      <c r="U65" t="s">
        <v>53</v>
      </c>
      <c r="V65" t="s">
        <v>54</v>
      </c>
      <c r="W65" t="s">
        <v>50</v>
      </c>
      <c r="X65" t="s">
        <v>124</v>
      </c>
      <c r="Y65" t="s">
        <v>56</v>
      </c>
      <c r="Z65" t="s">
        <v>125</v>
      </c>
      <c r="AA65" t="s">
        <v>58</v>
      </c>
      <c r="AB65" t="s">
        <v>59</v>
      </c>
      <c r="AC65" t="s">
        <v>126</v>
      </c>
      <c r="AD65">
        <v>172.8</v>
      </c>
      <c r="AE65">
        <v>28.8</v>
      </c>
      <c r="AF65">
        <v>0</v>
      </c>
      <c r="AI65" t="s">
        <v>63</v>
      </c>
      <c r="AJ65" t="s">
        <v>64</v>
      </c>
      <c r="AK65" t="s">
        <v>65</v>
      </c>
      <c r="AL65" t="s">
        <v>66</v>
      </c>
    </row>
    <row r="66" spans="1:38">
      <c r="A66" t="s">
        <v>261</v>
      </c>
      <c r="B66" t="s">
        <v>39</v>
      </c>
      <c r="C66" t="s">
        <v>40</v>
      </c>
      <c r="D66" t="s">
        <v>102</v>
      </c>
      <c r="E66" t="s">
        <v>42</v>
      </c>
      <c r="F66" t="s">
        <v>43</v>
      </c>
      <c r="I66" t="s">
        <v>46</v>
      </c>
      <c r="J66" t="s">
        <v>121</v>
      </c>
      <c r="L66" t="s">
        <v>48</v>
      </c>
      <c r="M66" t="s">
        <v>257</v>
      </c>
      <c r="N66" s="2">
        <v>44957.803020833337</v>
      </c>
      <c r="O66" s="2">
        <v>44957.804074074076</v>
      </c>
      <c r="P66" s="2">
        <v>44957.825868055559</v>
      </c>
      <c r="Q66" s="2">
        <v>44957.825868055559</v>
      </c>
      <c r="R66" t="s">
        <v>50</v>
      </c>
      <c r="S66" t="s">
        <v>83</v>
      </c>
      <c r="T66" t="s">
        <v>52</v>
      </c>
      <c r="U66" t="s">
        <v>53</v>
      </c>
      <c r="V66" t="s">
        <v>54</v>
      </c>
      <c r="W66" t="s">
        <v>50</v>
      </c>
      <c r="X66" t="s">
        <v>124</v>
      </c>
      <c r="Y66" t="s">
        <v>56</v>
      </c>
      <c r="Z66" t="s">
        <v>125</v>
      </c>
      <c r="AA66" t="s">
        <v>58</v>
      </c>
      <c r="AB66" t="s">
        <v>59</v>
      </c>
      <c r="AC66" t="s">
        <v>146</v>
      </c>
      <c r="AD66">
        <v>28.8</v>
      </c>
      <c r="AE66">
        <v>28.8</v>
      </c>
      <c r="AF66">
        <v>0</v>
      </c>
      <c r="AI66" t="s">
        <v>63</v>
      </c>
      <c r="AJ66" t="s">
        <v>147</v>
      </c>
      <c r="AK66" t="s">
        <v>65</v>
      </c>
      <c r="AL66" t="s">
        <v>66</v>
      </c>
    </row>
    <row r="67" spans="1:38">
      <c r="A67" t="s">
        <v>262</v>
      </c>
      <c r="B67" t="s">
        <v>113</v>
      </c>
      <c r="C67" t="s">
        <v>40</v>
      </c>
      <c r="D67" t="s">
        <v>102</v>
      </c>
      <c r="E67" t="s">
        <v>42</v>
      </c>
      <c r="F67" t="s">
        <v>43</v>
      </c>
      <c r="I67" t="s">
        <v>46</v>
      </c>
      <c r="J67" t="s">
        <v>121</v>
      </c>
      <c r="L67" t="s">
        <v>48</v>
      </c>
      <c r="M67" t="s">
        <v>257</v>
      </c>
      <c r="N67" s="2">
        <v>44957.803159722222</v>
      </c>
      <c r="O67" s="2">
        <v>44957.804074074076</v>
      </c>
      <c r="P67" s="2">
        <v>44957.825868055559</v>
      </c>
      <c r="Q67" s="2">
        <v>44957.825868055559</v>
      </c>
      <c r="R67" t="s">
        <v>50</v>
      </c>
      <c r="S67" t="s">
        <v>83</v>
      </c>
      <c r="T67" t="s">
        <v>52</v>
      </c>
      <c r="U67" t="s">
        <v>53</v>
      </c>
      <c r="V67" t="s">
        <v>54</v>
      </c>
      <c r="W67" t="s">
        <v>50</v>
      </c>
      <c r="X67" t="s">
        <v>124</v>
      </c>
      <c r="Y67" t="s">
        <v>56</v>
      </c>
      <c r="Z67" t="s">
        <v>125</v>
      </c>
      <c r="AA67" t="s">
        <v>58</v>
      </c>
      <c r="AB67" t="s">
        <v>59</v>
      </c>
      <c r="AC67" t="s">
        <v>141</v>
      </c>
      <c r="AD67">
        <v>28.8</v>
      </c>
      <c r="AE67">
        <v>28.8</v>
      </c>
      <c r="AF67">
        <v>0</v>
      </c>
      <c r="AI67" t="s">
        <v>63</v>
      </c>
      <c r="AJ67" t="s">
        <v>147</v>
      </c>
      <c r="AK67" t="s">
        <v>65</v>
      </c>
      <c r="AL67" t="s">
        <v>66</v>
      </c>
    </row>
    <row r="68" spans="1:38">
      <c r="A68" t="s">
        <v>263</v>
      </c>
      <c r="B68" t="s">
        <v>119</v>
      </c>
      <c r="C68" t="s">
        <v>40</v>
      </c>
      <c r="D68" t="s">
        <v>68</v>
      </c>
      <c r="E68" t="s">
        <v>42</v>
      </c>
      <c r="F68" t="s">
        <v>43</v>
      </c>
      <c r="I68" t="s">
        <v>46</v>
      </c>
      <c r="J68" t="s">
        <v>121</v>
      </c>
      <c r="L68" t="s">
        <v>48</v>
      </c>
      <c r="M68" t="s">
        <v>158</v>
      </c>
      <c r="N68" s="2">
        <v>44958.401678240742</v>
      </c>
      <c r="O68" s="2">
        <v>44958.402986111112</v>
      </c>
      <c r="P68" s="2">
        <v>44958.429328703707</v>
      </c>
      <c r="Q68" s="2">
        <v>44958.429432870369</v>
      </c>
      <c r="R68" t="s">
        <v>50</v>
      </c>
      <c r="S68" t="s">
        <v>123</v>
      </c>
      <c r="T68" t="s">
        <v>52</v>
      </c>
      <c r="U68" t="s">
        <v>53</v>
      </c>
      <c r="V68" t="s">
        <v>54</v>
      </c>
      <c r="W68" t="s">
        <v>50</v>
      </c>
      <c r="X68" t="s">
        <v>124</v>
      </c>
      <c r="Y68" t="s">
        <v>56</v>
      </c>
      <c r="Z68" t="s">
        <v>125</v>
      </c>
      <c r="AA68" t="s">
        <v>58</v>
      </c>
      <c r="AB68" t="s">
        <v>59</v>
      </c>
      <c r="AC68" t="s">
        <v>126</v>
      </c>
      <c r="AD68">
        <v>43.2</v>
      </c>
      <c r="AE68">
        <v>43.2</v>
      </c>
      <c r="AF68">
        <v>0.66</v>
      </c>
      <c r="AI68" t="s">
        <v>63</v>
      </c>
      <c r="AJ68" t="s">
        <v>147</v>
      </c>
      <c r="AK68" t="s">
        <v>65</v>
      </c>
      <c r="AL68" t="s">
        <v>66</v>
      </c>
    </row>
    <row r="69" spans="1:38">
      <c r="A69" t="s">
        <v>264</v>
      </c>
      <c r="B69" t="s">
        <v>113</v>
      </c>
      <c r="C69" t="s">
        <v>40</v>
      </c>
      <c r="D69" t="s">
        <v>41</v>
      </c>
      <c r="E69" t="s">
        <v>42</v>
      </c>
      <c r="F69" t="s">
        <v>43</v>
      </c>
      <c r="H69" t="s">
        <v>265</v>
      </c>
      <c r="I69" t="s">
        <v>46</v>
      </c>
      <c r="J69" t="s">
        <v>47</v>
      </c>
      <c r="L69" t="s">
        <v>48</v>
      </c>
      <c r="M69" t="s">
        <v>266</v>
      </c>
      <c r="N69" s="2">
        <v>44960.407361111109</v>
      </c>
      <c r="O69" s="2">
        <v>44960.407361111109</v>
      </c>
      <c r="P69" s="2">
        <v>44989.558333333334</v>
      </c>
      <c r="Q69" s="2">
        <v>44989.55841435185</v>
      </c>
      <c r="R69" t="s">
        <v>50</v>
      </c>
      <c r="S69" t="s">
        <v>123</v>
      </c>
      <c r="T69" t="s">
        <v>230</v>
      </c>
      <c r="U69" t="s">
        <v>53</v>
      </c>
      <c r="V69" t="s">
        <v>54</v>
      </c>
      <c r="W69" t="s">
        <v>73</v>
      </c>
      <c r="X69" t="s">
        <v>74</v>
      </c>
      <c r="Y69" t="s">
        <v>75</v>
      </c>
      <c r="Z69" t="s">
        <v>76</v>
      </c>
      <c r="AA69" t="s">
        <v>58</v>
      </c>
      <c r="AB69" t="s">
        <v>59</v>
      </c>
      <c r="AC69" t="s">
        <v>267</v>
      </c>
      <c r="AD69">
        <v>41976</v>
      </c>
      <c r="AE69">
        <v>41976</v>
      </c>
      <c r="AF69">
        <v>6.77</v>
      </c>
      <c r="AG69" t="s">
        <v>268</v>
      </c>
      <c r="AH69" t="s">
        <v>62</v>
      </c>
      <c r="AI69" t="s">
        <v>63</v>
      </c>
      <c r="AJ69" t="s">
        <v>64</v>
      </c>
      <c r="AK69" t="s">
        <v>65</v>
      </c>
      <c r="AL69" t="s">
        <v>66</v>
      </c>
    </row>
    <row r="70" spans="1:38">
      <c r="A70" t="s">
        <v>269</v>
      </c>
      <c r="B70" t="s">
        <v>119</v>
      </c>
      <c r="C70" t="s">
        <v>40</v>
      </c>
      <c r="D70" t="s">
        <v>270</v>
      </c>
      <c r="E70" t="s">
        <v>42</v>
      </c>
      <c r="F70" t="s">
        <v>43</v>
      </c>
      <c r="I70" t="s">
        <v>46</v>
      </c>
      <c r="J70" t="s">
        <v>121</v>
      </c>
      <c r="L70" t="s">
        <v>48</v>
      </c>
      <c r="M70" t="s">
        <v>49</v>
      </c>
      <c r="N70" s="2">
        <v>44960.728379629632</v>
      </c>
      <c r="O70" s="2">
        <v>44960.729722222219</v>
      </c>
      <c r="P70" s="2">
        <v>44960.772766203707</v>
      </c>
      <c r="Q70" s="2">
        <v>44960.773055555554</v>
      </c>
      <c r="R70" t="s">
        <v>50</v>
      </c>
      <c r="S70" t="s">
        <v>71</v>
      </c>
      <c r="T70" t="s">
        <v>52</v>
      </c>
      <c r="U70" t="s">
        <v>53</v>
      </c>
      <c r="V70" t="s">
        <v>149</v>
      </c>
      <c r="W70" t="s">
        <v>50</v>
      </c>
      <c r="X70" t="s">
        <v>124</v>
      </c>
      <c r="Y70" t="s">
        <v>56</v>
      </c>
      <c r="Z70" t="s">
        <v>125</v>
      </c>
      <c r="AA70" t="s">
        <v>150</v>
      </c>
      <c r="AB70" t="s">
        <v>59</v>
      </c>
      <c r="AC70" t="s">
        <v>126</v>
      </c>
      <c r="AD70">
        <v>57.6</v>
      </c>
      <c r="AE70">
        <v>57.6</v>
      </c>
      <c r="AF70">
        <v>0</v>
      </c>
      <c r="AI70" t="s">
        <v>63</v>
      </c>
      <c r="AJ70" t="s">
        <v>64</v>
      </c>
      <c r="AK70" t="s">
        <v>65</v>
      </c>
      <c r="AL70" t="s">
        <v>66</v>
      </c>
    </row>
    <row r="71" spans="1:38">
      <c r="A71" t="s">
        <v>271</v>
      </c>
      <c r="B71" t="s">
        <v>119</v>
      </c>
      <c r="C71" t="s">
        <v>40</v>
      </c>
      <c r="D71" t="s">
        <v>157</v>
      </c>
      <c r="E71" t="s">
        <v>42</v>
      </c>
      <c r="F71" t="s">
        <v>43</v>
      </c>
      <c r="I71" t="s">
        <v>46</v>
      </c>
      <c r="J71" t="s">
        <v>121</v>
      </c>
      <c r="L71" t="s">
        <v>48</v>
      </c>
      <c r="M71" t="s">
        <v>165</v>
      </c>
      <c r="N71" s="2">
        <v>44961.384097222224</v>
      </c>
      <c r="O71" s="2">
        <v>44961.385625000003</v>
      </c>
      <c r="P71" s="2">
        <v>44961.502453703702</v>
      </c>
      <c r="Q71" s="2">
        <v>44961.502592592595</v>
      </c>
      <c r="R71" t="s">
        <v>50</v>
      </c>
      <c r="S71" t="s">
        <v>51</v>
      </c>
      <c r="T71" t="s">
        <v>52</v>
      </c>
      <c r="U71" t="s">
        <v>53</v>
      </c>
      <c r="V71" t="s">
        <v>54</v>
      </c>
      <c r="W71" t="s">
        <v>50</v>
      </c>
      <c r="X71" t="s">
        <v>124</v>
      </c>
      <c r="Y71" t="s">
        <v>56</v>
      </c>
      <c r="Z71" t="s">
        <v>125</v>
      </c>
      <c r="AA71" t="s">
        <v>58</v>
      </c>
      <c r="AB71" t="s">
        <v>59</v>
      </c>
      <c r="AC71" t="s">
        <v>126</v>
      </c>
      <c r="AD71">
        <v>172.8</v>
      </c>
      <c r="AE71">
        <v>172.8</v>
      </c>
      <c r="AF71">
        <v>0</v>
      </c>
      <c r="AI71" t="s">
        <v>63</v>
      </c>
      <c r="AJ71" t="s">
        <v>64</v>
      </c>
      <c r="AK71" t="s">
        <v>65</v>
      </c>
      <c r="AL71" t="s">
        <v>66</v>
      </c>
    </row>
    <row r="72" spans="1:38">
      <c r="A72" t="s">
        <v>272</v>
      </c>
      <c r="B72" t="s">
        <v>119</v>
      </c>
      <c r="C72" t="s">
        <v>40</v>
      </c>
      <c r="D72" t="s">
        <v>160</v>
      </c>
      <c r="E72" t="s">
        <v>42</v>
      </c>
      <c r="F72" t="s">
        <v>43</v>
      </c>
      <c r="I72" t="s">
        <v>46</v>
      </c>
      <c r="J72" t="s">
        <v>121</v>
      </c>
      <c r="L72" t="s">
        <v>48</v>
      </c>
      <c r="M72" t="s">
        <v>165</v>
      </c>
      <c r="N72" s="2">
        <v>44962.673831018517</v>
      </c>
      <c r="O72" s="2">
        <v>44962.675208333334</v>
      </c>
      <c r="P72" s="2">
        <v>44962.782685185186</v>
      </c>
      <c r="Q72" s="2">
        <v>44962.782997685186</v>
      </c>
      <c r="R72" t="s">
        <v>50</v>
      </c>
      <c r="S72" t="s">
        <v>123</v>
      </c>
      <c r="T72" t="s">
        <v>52</v>
      </c>
      <c r="U72" t="s">
        <v>53</v>
      </c>
      <c r="V72" t="s">
        <v>54</v>
      </c>
      <c r="W72" t="s">
        <v>50</v>
      </c>
      <c r="X72" t="s">
        <v>124</v>
      </c>
      <c r="Y72" t="s">
        <v>56</v>
      </c>
      <c r="Z72" t="s">
        <v>125</v>
      </c>
      <c r="AA72" t="s">
        <v>58</v>
      </c>
      <c r="AB72" t="s">
        <v>59</v>
      </c>
      <c r="AC72" t="s">
        <v>126</v>
      </c>
      <c r="AD72">
        <v>158.4</v>
      </c>
      <c r="AE72">
        <v>158.4</v>
      </c>
      <c r="AF72">
        <v>0</v>
      </c>
      <c r="AI72" t="s">
        <v>63</v>
      </c>
      <c r="AJ72" t="s">
        <v>64</v>
      </c>
      <c r="AK72" t="s">
        <v>65</v>
      </c>
      <c r="AL72" t="s">
        <v>66</v>
      </c>
    </row>
    <row r="73" spans="1:38">
      <c r="A73" t="s">
        <v>273</v>
      </c>
      <c r="B73" t="s">
        <v>119</v>
      </c>
      <c r="C73" t="s">
        <v>40</v>
      </c>
      <c r="D73" t="s">
        <v>157</v>
      </c>
      <c r="E73" t="s">
        <v>42</v>
      </c>
      <c r="F73" t="s">
        <v>43</v>
      </c>
      <c r="I73" t="s">
        <v>46</v>
      </c>
      <c r="J73" t="s">
        <v>121</v>
      </c>
      <c r="L73" t="s">
        <v>48</v>
      </c>
      <c r="M73" t="s">
        <v>129</v>
      </c>
      <c r="N73" s="2">
        <v>44962.970347222225</v>
      </c>
      <c r="O73" s="2">
        <v>44962.971585648149</v>
      </c>
      <c r="P73" s="2">
        <v>44963.015081018515</v>
      </c>
      <c r="Q73" s="2">
        <v>44963.015081018515</v>
      </c>
      <c r="R73" t="s">
        <v>50</v>
      </c>
      <c r="S73" t="s">
        <v>83</v>
      </c>
      <c r="T73" t="s">
        <v>52</v>
      </c>
      <c r="U73" t="s">
        <v>53</v>
      </c>
      <c r="V73" t="s">
        <v>54</v>
      </c>
      <c r="W73" t="s">
        <v>50</v>
      </c>
      <c r="X73" t="s">
        <v>124</v>
      </c>
      <c r="Y73" t="s">
        <v>56</v>
      </c>
      <c r="Z73" t="s">
        <v>125</v>
      </c>
      <c r="AA73" t="s">
        <v>58</v>
      </c>
      <c r="AB73" t="s">
        <v>59</v>
      </c>
      <c r="AC73" t="s">
        <v>126</v>
      </c>
      <c r="AD73">
        <v>57.6</v>
      </c>
      <c r="AE73">
        <v>57.6</v>
      </c>
      <c r="AF73">
        <v>0</v>
      </c>
      <c r="AI73" t="s">
        <v>63</v>
      </c>
      <c r="AJ73" t="s">
        <v>64</v>
      </c>
      <c r="AK73" t="s">
        <v>65</v>
      </c>
      <c r="AL73" t="s">
        <v>66</v>
      </c>
    </row>
    <row r="74" spans="1:38">
      <c r="A74" t="s">
        <v>274</v>
      </c>
      <c r="B74" t="s">
        <v>119</v>
      </c>
      <c r="C74" t="s">
        <v>40</v>
      </c>
      <c r="D74" t="s">
        <v>102</v>
      </c>
      <c r="E74" t="s">
        <v>42</v>
      </c>
      <c r="F74" t="s">
        <v>43</v>
      </c>
      <c r="I74" t="s">
        <v>46</v>
      </c>
      <c r="J74" t="s">
        <v>121</v>
      </c>
      <c r="L74" t="s">
        <v>48</v>
      </c>
      <c r="M74" t="s">
        <v>116</v>
      </c>
      <c r="N74" s="2">
        <v>44965.303159722222</v>
      </c>
      <c r="O74" s="2">
        <v>44965.304236111115</v>
      </c>
      <c r="P74" s="2">
        <v>44965.348043981481</v>
      </c>
      <c r="Q74" s="2">
        <v>44965.362685185188</v>
      </c>
      <c r="R74" t="s">
        <v>50</v>
      </c>
      <c r="S74" t="s">
        <v>123</v>
      </c>
      <c r="T74" t="s">
        <v>52</v>
      </c>
      <c r="U74" t="s">
        <v>53</v>
      </c>
      <c r="V74" t="s">
        <v>54</v>
      </c>
      <c r="W74" t="s">
        <v>50</v>
      </c>
      <c r="X74" t="s">
        <v>91</v>
      </c>
      <c r="Y74" t="s">
        <v>56</v>
      </c>
      <c r="Z74" t="s">
        <v>57</v>
      </c>
      <c r="AA74" t="s">
        <v>58</v>
      </c>
      <c r="AB74" t="s">
        <v>59</v>
      </c>
      <c r="AC74" t="s">
        <v>126</v>
      </c>
      <c r="AD74">
        <v>86.4</v>
      </c>
      <c r="AE74">
        <v>57.6</v>
      </c>
      <c r="AF74">
        <v>0.35</v>
      </c>
      <c r="AI74" t="s">
        <v>63</v>
      </c>
      <c r="AJ74" t="s">
        <v>147</v>
      </c>
      <c r="AK74" t="s">
        <v>65</v>
      </c>
      <c r="AL74" t="s">
        <v>66</v>
      </c>
    </row>
    <row r="75" spans="1:38">
      <c r="A75" t="s">
        <v>275</v>
      </c>
      <c r="B75" t="s">
        <v>119</v>
      </c>
      <c r="C75" t="s">
        <v>40</v>
      </c>
      <c r="D75" t="s">
        <v>223</v>
      </c>
      <c r="E75" t="s">
        <v>42</v>
      </c>
      <c r="F75" t="s">
        <v>43</v>
      </c>
      <c r="I75" t="s">
        <v>46</v>
      </c>
      <c r="J75" t="s">
        <v>121</v>
      </c>
      <c r="L75" t="s">
        <v>48</v>
      </c>
      <c r="M75" t="s">
        <v>165</v>
      </c>
      <c r="N75" s="2">
        <v>44964.965775462966</v>
      </c>
      <c r="O75" s="2">
        <v>44964.967048611114</v>
      </c>
      <c r="P75" s="2">
        <v>44965.172442129631</v>
      </c>
      <c r="Q75" s="2">
        <v>44965.172986111109</v>
      </c>
      <c r="R75" t="s">
        <v>50</v>
      </c>
      <c r="S75" t="s">
        <v>51</v>
      </c>
      <c r="T75" t="s">
        <v>52</v>
      </c>
      <c r="U75" t="s">
        <v>53</v>
      </c>
      <c r="V75" t="s">
        <v>54</v>
      </c>
      <c r="W75" t="s">
        <v>50</v>
      </c>
      <c r="X75" t="s">
        <v>124</v>
      </c>
      <c r="Y75" t="s">
        <v>56</v>
      </c>
      <c r="Z75" t="s">
        <v>125</v>
      </c>
      <c r="AA75" t="s">
        <v>58</v>
      </c>
      <c r="AB75" t="s">
        <v>59</v>
      </c>
      <c r="AC75" t="s">
        <v>126</v>
      </c>
      <c r="AD75">
        <v>302.39999999999998</v>
      </c>
      <c r="AE75">
        <v>302.39999999999998</v>
      </c>
      <c r="AF75">
        <v>0</v>
      </c>
      <c r="AI75" t="s">
        <v>63</v>
      </c>
      <c r="AJ75" t="s">
        <v>64</v>
      </c>
      <c r="AK75" t="s">
        <v>65</v>
      </c>
      <c r="AL75" t="s">
        <v>66</v>
      </c>
    </row>
    <row r="76" spans="1:38">
      <c r="A76" t="s">
        <v>276</v>
      </c>
      <c r="B76" t="s">
        <v>113</v>
      </c>
      <c r="C76" t="s">
        <v>40</v>
      </c>
      <c r="D76" t="s">
        <v>68</v>
      </c>
      <c r="E76" t="s">
        <v>42</v>
      </c>
      <c r="F76" t="s">
        <v>43</v>
      </c>
      <c r="H76" t="s">
        <v>277</v>
      </c>
      <c r="I76" t="s">
        <v>46</v>
      </c>
      <c r="J76" t="s">
        <v>47</v>
      </c>
      <c r="L76" t="s">
        <v>48</v>
      </c>
      <c r="M76" t="s">
        <v>257</v>
      </c>
      <c r="N76" s="2">
        <v>44965.372581018521</v>
      </c>
      <c r="O76" s="2">
        <v>44965.372581018521</v>
      </c>
      <c r="P76" s="2">
        <v>44965.530555555553</v>
      </c>
      <c r="Q76" s="2">
        <v>44965.530694444446</v>
      </c>
      <c r="R76" t="s">
        <v>50</v>
      </c>
      <c r="S76" t="s">
        <v>83</v>
      </c>
      <c r="T76" t="s">
        <v>52</v>
      </c>
      <c r="U76" t="s">
        <v>53</v>
      </c>
      <c r="V76" t="s">
        <v>54</v>
      </c>
      <c r="W76" t="s">
        <v>50</v>
      </c>
      <c r="X76" t="s">
        <v>84</v>
      </c>
      <c r="Y76" t="s">
        <v>75</v>
      </c>
      <c r="Z76" t="s">
        <v>85</v>
      </c>
      <c r="AA76" t="s">
        <v>58</v>
      </c>
      <c r="AB76" t="s">
        <v>59</v>
      </c>
      <c r="AC76" t="s">
        <v>278</v>
      </c>
      <c r="AD76">
        <v>230.4</v>
      </c>
      <c r="AE76">
        <v>230.4</v>
      </c>
      <c r="AF76">
        <v>3.79</v>
      </c>
      <c r="AI76" t="s">
        <v>63</v>
      </c>
      <c r="AJ76" t="s">
        <v>147</v>
      </c>
      <c r="AK76" t="s">
        <v>65</v>
      </c>
      <c r="AL76" t="s">
        <v>66</v>
      </c>
    </row>
    <row r="77" spans="1:38">
      <c r="A77" t="s">
        <v>279</v>
      </c>
      <c r="B77" t="s">
        <v>119</v>
      </c>
      <c r="C77" t="s">
        <v>40</v>
      </c>
      <c r="D77" t="s">
        <v>223</v>
      </c>
      <c r="E77" t="s">
        <v>42</v>
      </c>
      <c r="F77" t="s">
        <v>43</v>
      </c>
      <c r="I77" t="s">
        <v>46</v>
      </c>
      <c r="J77" t="s">
        <v>121</v>
      </c>
      <c r="L77" t="s">
        <v>48</v>
      </c>
      <c r="M77" t="s">
        <v>122</v>
      </c>
      <c r="N77" s="2">
        <v>44965.966990740744</v>
      </c>
      <c r="O77" s="2">
        <v>44965.968043981484</v>
      </c>
      <c r="P77" s="2">
        <v>44966.109594907408</v>
      </c>
      <c r="Q77" s="2">
        <v>44966.111076388886</v>
      </c>
      <c r="R77" t="s">
        <v>50</v>
      </c>
      <c r="S77" t="s">
        <v>123</v>
      </c>
      <c r="T77" t="s">
        <v>52</v>
      </c>
      <c r="U77" t="s">
        <v>53</v>
      </c>
      <c r="V77" t="s">
        <v>54</v>
      </c>
      <c r="W77" t="s">
        <v>50</v>
      </c>
      <c r="X77" t="s">
        <v>124</v>
      </c>
      <c r="Y77" t="s">
        <v>56</v>
      </c>
      <c r="Z77" t="s">
        <v>125</v>
      </c>
      <c r="AA77" t="s">
        <v>58</v>
      </c>
      <c r="AB77" t="s">
        <v>59</v>
      </c>
      <c r="AC77" t="s">
        <v>126</v>
      </c>
      <c r="AD77">
        <v>201.6</v>
      </c>
      <c r="AE77">
        <v>201.6</v>
      </c>
      <c r="AF77">
        <v>0</v>
      </c>
      <c r="AI77" t="s">
        <v>63</v>
      </c>
      <c r="AJ77" t="s">
        <v>64</v>
      </c>
      <c r="AK77" t="s">
        <v>65</v>
      </c>
      <c r="AL77" t="s">
        <v>66</v>
      </c>
    </row>
    <row r="78" spans="1:38">
      <c r="A78" t="s">
        <v>280</v>
      </c>
      <c r="B78" t="s">
        <v>119</v>
      </c>
      <c r="C78" t="s">
        <v>40</v>
      </c>
      <c r="D78" t="s">
        <v>223</v>
      </c>
      <c r="E78" t="s">
        <v>42</v>
      </c>
      <c r="F78" t="s">
        <v>43</v>
      </c>
      <c r="I78" t="s">
        <v>46</v>
      </c>
      <c r="J78" t="s">
        <v>121</v>
      </c>
      <c r="L78" t="s">
        <v>48</v>
      </c>
      <c r="M78" t="s">
        <v>165</v>
      </c>
      <c r="N78" s="2">
        <v>44966.218599537038</v>
      </c>
      <c r="O78" s="2">
        <v>44966.22016203704</v>
      </c>
      <c r="P78" s="2">
        <v>44966.260277777779</v>
      </c>
      <c r="Q78" s="2">
        <v>44966.261273148149</v>
      </c>
      <c r="R78" t="s">
        <v>50</v>
      </c>
      <c r="S78" t="s">
        <v>51</v>
      </c>
      <c r="T78" t="s">
        <v>52</v>
      </c>
      <c r="U78" t="s">
        <v>53</v>
      </c>
      <c r="V78" t="s">
        <v>54</v>
      </c>
      <c r="W78" t="s">
        <v>50</v>
      </c>
      <c r="X78" t="s">
        <v>124</v>
      </c>
      <c r="Y78" t="s">
        <v>56</v>
      </c>
      <c r="Z78" t="s">
        <v>125</v>
      </c>
      <c r="AA78" t="s">
        <v>58</v>
      </c>
      <c r="AB78" t="s">
        <v>59</v>
      </c>
      <c r="AC78" t="s">
        <v>126</v>
      </c>
      <c r="AD78">
        <v>57.6</v>
      </c>
      <c r="AE78">
        <v>57.6</v>
      </c>
      <c r="AF78">
        <v>0</v>
      </c>
      <c r="AI78" t="s">
        <v>63</v>
      </c>
      <c r="AJ78" t="s">
        <v>64</v>
      </c>
      <c r="AK78" t="s">
        <v>65</v>
      </c>
      <c r="AL78" t="s">
        <v>66</v>
      </c>
    </row>
    <row r="79" spans="1:38">
      <c r="A79" t="s">
        <v>281</v>
      </c>
      <c r="B79" t="s">
        <v>119</v>
      </c>
      <c r="C79" t="s">
        <v>40</v>
      </c>
      <c r="D79" t="s">
        <v>102</v>
      </c>
      <c r="E79" t="s">
        <v>42</v>
      </c>
      <c r="F79" t="s">
        <v>43</v>
      </c>
      <c r="I79" t="s">
        <v>46</v>
      </c>
      <c r="J79" t="s">
        <v>121</v>
      </c>
      <c r="L79" t="s">
        <v>48</v>
      </c>
      <c r="M79" t="s">
        <v>129</v>
      </c>
      <c r="N79" s="2">
        <v>44968.219201388885</v>
      </c>
      <c r="O79" s="2">
        <v>44968.220370370371</v>
      </c>
      <c r="P79" s="2">
        <v>44968.296400462961</v>
      </c>
      <c r="Q79" s="2">
        <v>44968.296400462961</v>
      </c>
      <c r="R79" t="s">
        <v>50</v>
      </c>
      <c r="S79" t="s">
        <v>83</v>
      </c>
      <c r="T79" t="s">
        <v>52</v>
      </c>
      <c r="U79" t="s">
        <v>53</v>
      </c>
      <c r="V79" t="s">
        <v>54</v>
      </c>
      <c r="W79" t="s">
        <v>50</v>
      </c>
      <c r="X79" t="s">
        <v>124</v>
      </c>
      <c r="Y79" t="s">
        <v>56</v>
      </c>
      <c r="Z79" t="s">
        <v>125</v>
      </c>
      <c r="AA79" t="s">
        <v>58</v>
      </c>
      <c r="AB79" t="s">
        <v>59</v>
      </c>
      <c r="AC79" t="s">
        <v>126</v>
      </c>
      <c r="AD79">
        <v>115.2</v>
      </c>
      <c r="AE79">
        <v>115.2</v>
      </c>
      <c r="AF79">
        <v>0</v>
      </c>
      <c r="AI79" t="s">
        <v>63</v>
      </c>
      <c r="AJ79" t="s">
        <v>147</v>
      </c>
      <c r="AK79" t="s">
        <v>65</v>
      </c>
      <c r="AL79" t="s">
        <v>66</v>
      </c>
    </row>
    <row r="80" spans="1:38">
      <c r="A80" t="s">
        <v>282</v>
      </c>
      <c r="B80" t="s">
        <v>194</v>
      </c>
      <c r="C80" t="s">
        <v>40</v>
      </c>
      <c r="D80" t="s">
        <v>259</v>
      </c>
      <c r="E80" t="s">
        <v>42</v>
      </c>
      <c r="F80" t="s">
        <v>43</v>
      </c>
      <c r="I80" t="s">
        <v>46</v>
      </c>
      <c r="J80" t="s">
        <v>121</v>
      </c>
      <c r="L80" t="s">
        <v>48</v>
      </c>
      <c r="M80" t="s">
        <v>165</v>
      </c>
      <c r="N80" s="2">
        <v>44968.983275462961</v>
      </c>
      <c r="O80" s="2">
        <v>44968.984479166669</v>
      </c>
      <c r="P80" s="2">
        <v>44969.015138888892</v>
      </c>
      <c r="Q80" s="2">
        <v>44969.015347222223</v>
      </c>
      <c r="R80" t="s">
        <v>50</v>
      </c>
      <c r="S80" t="s">
        <v>123</v>
      </c>
      <c r="T80" t="s">
        <v>52</v>
      </c>
      <c r="U80" t="s">
        <v>53</v>
      </c>
      <c r="V80" t="s">
        <v>54</v>
      </c>
      <c r="W80" t="s">
        <v>50</v>
      </c>
      <c r="X80" t="s">
        <v>124</v>
      </c>
      <c r="Y80" t="s">
        <v>56</v>
      </c>
      <c r="Z80" t="s">
        <v>125</v>
      </c>
      <c r="AA80" t="s">
        <v>58</v>
      </c>
      <c r="AB80" t="s">
        <v>59</v>
      </c>
      <c r="AC80" t="s">
        <v>283</v>
      </c>
      <c r="AD80">
        <v>43.2</v>
      </c>
      <c r="AE80">
        <v>43.2</v>
      </c>
      <c r="AF80">
        <v>0</v>
      </c>
      <c r="AI80" t="s">
        <v>63</v>
      </c>
      <c r="AJ80" t="s">
        <v>64</v>
      </c>
      <c r="AK80" t="s">
        <v>65</v>
      </c>
      <c r="AL80" t="s">
        <v>66</v>
      </c>
    </row>
    <row r="81" spans="1:38">
      <c r="A81" t="s">
        <v>284</v>
      </c>
      <c r="B81" t="s">
        <v>119</v>
      </c>
      <c r="C81" t="s">
        <v>40</v>
      </c>
      <c r="D81" t="s">
        <v>259</v>
      </c>
      <c r="E81" t="s">
        <v>42</v>
      </c>
      <c r="F81" t="s">
        <v>43</v>
      </c>
      <c r="I81" t="s">
        <v>46</v>
      </c>
      <c r="J81" t="s">
        <v>121</v>
      </c>
      <c r="L81" t="s">
        <v>48</v>
      </c>
      <c r="M81" t="s">
        <v>116</v>
      </c>
      <c r="N81" s="2">
        <v>44968.883958333332</v>
      </c>
      <c r="O81" s="2">
        <v>44968.885231481479</v>
      </c>
      <c r="P81" s="2">
        <v>44968.942349537036</v>
      </c>
      <c r="Q81" s="2">
        <v>44968.942511574074</v>
      </c>
      <c r="R81" t="s">
        <v>50</v>
      </c>
      <c r="S81" t="s">
        <v>123</v>
      </c>
      <c r="T81" t="s">
        <v>52</v>
      </c>
      <c r="U81" t="s">
        <v>53</v>
      </c>
      <c r="V81" t="s">
        <v>54</v>
      </c>
      <c r="W81" t="s">
        <v>50</v>
      </c>
      <c r="X81" t="s">
        <v>91</v>
      </c>
      <c r="Y81" t="s">
        <v>56</v>
      </c>
      <c r="Z81" t="s">
        <v>57</v>
      </c>
      <c r="AA81" t="s">
        <v>58</v>
      </c>
      <c r="AB81" t="s">
        <v>59</v>
      </c>
      <c r="AC81" t="s">
        <v>126</v>
      </c>
      <c r="AD81">
        <v>86.4</v>
      </c>
      <c r="AE81">
        <v>86.4</v>
      </c>
      <c r="AF81">
        <v>0</v>
      </c>
      <c r="AI81" t="s">
        <v>63</v>
      </c>
      <c r="AJ81" t="s">
        <v>64</v>
      </c>
      <c r="AK81" t="s">
        <v>65</v>
      </c>
      <c r="AL81" t="s">
        <v>66</v>
      </c>
    </row>
    <row r="82" spans="1:38">
      <c r="A82" t="s">
        <v>285</v>
      </c>
      <c r="B82" t="s">
        <v>119</v>
      </c>
      <c r="C82" t="s">
        <v>40</v>
      </c>
      <c r="D82" t="s">
        <v>259</v>
      </c>
      <c r="E82" t="s">
        <v>42</v>
      </c>
      <c r="F82" t="s">
        <v>43</v>
      </c>
      <c r="I82" t="s">
        <v>46</v>
      </c>
      <c r="J82" t="s">
        <v>121</v>
      </c>
      <c r="L82" t="s">
        <v>48</v>
      </c>
      <c r="M82" t="s">
        <v>129</v>
      </c>
      <c r="N82" s="2">
        <v>44969.218194444446</v>
      </c>
      <c r="O82" s="2">
        <v>44969.219166666669</v>
      </c>
      <c r="P82" s="2">
        <v>44969.275219907409</v>
      </c>
      <c r="Q82" s="2">
        <v>44969.275219907409</v>
      </c>
      <c r="R82" t="s">
        <v>50</v>
      </c>
      <c r="S82" t="s">
        <v>83</v>
      </c>
      <c r="T82" t="s">
        <v>52</v>
      </c>
      <c r="U82" t="s">
        <v>53</v>
      </c>
      <c r="V82" t="s">
        <v>54</v>
      </c>
      <c r="W82" t="s">
        <v>50</v>
      </c>
      <c r="X82" t="s">
        <v>124</v>
      </c>
      <c r="Y82" t="s">
        <v>56</v>
      </c>
      <c r="Z82" t="s">
        <v>125</v>
      </c>
      <c r="AA82" t="s">
        <v>58</v>
      </c>
      <c r="AB82" t="s">
        <v>59</v>
      </c>
      <c r="AC82" t="s">
        <v>126</v>
      </c>
      <c r="AD82">
        <v>86.4</v>
      </c>
      <c r="AE82">
        <v>86.4</v>
      </c>
      <c r="AF82">
        <v>0</v>
      </c>
      <c r="AI82" t="s">
        <v>63</v>
      </c>
      <c r="AJ82" t="s">
        <v>64</v>
      </c>
      <c r="AK82" t="s">
        <v>65</v>
      </c>
      <c r="AL82" t="s">
        <v>66</v>
      </c>
    </row>
    <row r="83" spans="1:38">
      <c r="A83" t="s">
        <v>286</v>
      </c>
      <c r="B83" t="s">
        <v>119</v>
      </c>
      <c r="C83" t="s">
        <v>40</v>
      </c>
      <c r="D83" t="s">
        <v>160</v>
      </c>
      <c r="E83" t="s">
        <v>42</v>
      </c>
      <c r="F83" t="s">
        <v>43</v>
      </c>
      <c r="I83" t="s">
        <v>46</v>
      </c>
      <c r="J83" t="s">
        <v>121</v>
      </c>
      <c r="L83" t="s">
        <v>48</v>
      </c>
      <c r="M83" t="s">
        <v>129</v>
      </c>
      <c r="N83" s="2">
        <v>44969.549201388887</v>
      </c>
      <c r="O83" s="2">
        <v>44969.55028935185</v>
      </c>
      <c r="P83" s="2">
        <v>44969.585219907407</v>
      </c>
      <c r="Q83" s="2">
        <v>44969.585219907407</v>
      </c>
      <c r="R83" t="s">
        <v>50</v>
      </c>
      <c r="S83" t="s">
        <v>83</v>
      </c>
      <c r="T83" t="s">
        <v>52</v>
      </c>
      <c r="U83" t="s">
        <v>53</v>
      </c>
      <c r="V83" t="s">
        <v>54</v>
      </c>
      <c r="W83" t="s">
        <v>50</v>
      </c>
      <c r="X83" t="s">
        <v>124</v>
      </c>
      <c r="Y83" t="s">
        <v>56</v>
      </c>
      <c r="Z83" t="s">
        <v>125</v>
      </c>
      <c r="AA83" t="s">
        <v>58</v>
      </c>
      <c r="AB83" t="s">
        <v>59</v>
      </c>
      <c r="AC83" t="s">
        <v>126</v>
      </c>
      <c r="AD83">
        <v>43.2</v>
      </c>
      <c r="AE83">
        <v>43.2</v>
      </c>
      <c r="AF83">
        <v>0</v>
      </c>
      <c r="AI83" t="s">
        <v>63</v>
      </c>
      <c r="AJ83" t="s">
        <v>64</v>
      </c>
      <c r="AK83" t="s">
        <v>65</v>
      </c>
      <c r="AL83" t="s">
        <v>66</v>
      </c>
    </row>
    <row r="84" spans="1:38">
      <c r="A84" t="s">
        <v>287</v>
      </c>
      <c r="B84" t="s">
        <v>119</v>
      </c>
      <c r="C84" t="s">
        <v>40</v>
      </c>
      <c r="D84" t="s">
        <v>157</v>
      </c>
      <c r="E84" t="s">
        <v>42</v>
      </c>
      <c r="F84" t="s">
        <v>43</v>
      </c>
      <c r="I84" t="s">
        <v>46</v>
      </c>
      <c r="J84" t="s">
        <v>121</v>
      </c>
      <c r="L84" t="s">
        <v>48</v>
      </c>
      <c r="M84" t="s">
        <v>158</v>
      </c>
      <c r="N84" s="2">
        <v>44970.813831018517</v>
      </c>
      <c r="O84" s="2">
        <v>44970.816412037035</v>
      </c>
      <c r="P84" s="2">
        <v>44970.87054398148</v>
      </c>
      <c r="Q84" s="2">
        <v>44970.870891203704</v>
      </c>
      <c r="R84" t="s">
        <v>50</v>
      </c>
      <c r="S84" t="s">
        <v>51</v>
      </c>
      <c r="T84" t="s">
        <v>52</v>
      </c>
      <c r="U84" t="s">
        <v>53</v>
      </c>
      <c r="V84" t="s">
        <v>54</v>
      </c>
      <c r="W84" t="s">
        <v>50</v>
      </c>
      <c r="X84" t="s">
        <v>124</v>
      </c>
      <c r="Y84" t="s">
        <v>56</v>
      </c>
      <c r="Z84" t="s">
        <v>125</v>
      </c>
      <c r="AA84" t="s">
        <v>58</v>
      </c>
      <c r="AB84" t="s">
        <v>59</v>
      </c>
      <c r="AC84" t="s">
        <v>126</v>
      </c>
      <c r="AD84">
        <v>72</v>
      </c>
      <c r="AE84">
        <v>72</v>
      </c>
      <c r="AF84">
        <v>0</v>
      </c>
      <c r="AI84" t="s">
        <v>63</v>
      </c>
      <c r="AJ84" t="s">
        <v>64</v>
      </c>
      <c r="AK84" t="s">
        <v>65</v>
      </c>
      <c r="AL84" t="s">
        <v>66</v>
      </c>
    </row>
    <row r="85" spans="1:38">
      <c r="A85" t="s">
        <v>288</v>
      </c>
      <c r="B85" t="s">
        <v>119</v>
      </c>
      <c r="C85" t="s">
        <v>40</v>
      </c>
      <c r="D85" t="s">
        <v>270</v>
      </c>
      <c r="E85" t="s">
        <v>42</v>
      </c>
      <c r="F85" t="s">
        <v>43</v>
      </c>
      <c r="I85" t="s">
        <v>46</v>
      </c>
      <c r="J85" t="s">
        <v>121</v>
      </c>
      <c r="L85" t="s">
        <v>48</v>
      </c>
      <c r="M85" t="s">
        <v>132</v>
      </c>
      <c r="N85" s="2">
        <v>44971.147233796299</v>
      </c>
      <c r="O85" s="2">
        <v>44971.150763888887</v>
      </c>
      <c r="P85" s="2">
        <v>44971.224016203705</v>
      </c>
      <c r="Q85" s="2">
        <v>44971.225011574075</v>
      </c>
      <c r="R85" t="s">
        <v>50</v>
      </c>
      <c r="S85" t="s">
        <v>71</v>
      </c>
      <c r="T85" t="s">
        <v>52</v>
      </c>
      <c r="U85" t="s">
        <v>53</v>
      </c>
      <c r="V85" t="s">
        <v>54</v>
      </c>
      <c r="W85" t="s">
        <v>50</v>
      </c>
      <c r="X85" t="s">
        <v>124</v>
      </c>
      <c r="Y85" t="s">
        <v>56</v>
      </c>
      <c r="Z85" t="s">
        <v>125</v>
      </c>
      <c r="AA85" t="s">
        <v>58</v>
      </c>
      <c r="AB85" t="s">
        <v>59</v>
      </c>
      <c r="AC85" t="s">
        <v>126</v>
      </c>
      <c r="AD85">
        <v>100.8</v>
      </c>
      <c r="AE85">
        <v>100.8</v>
      </c>
      <c r="AF85">
        <v>0</v>
      </c>
      <c r="AI85" t="s">
        <v>63</v>
      </c>
      <c r="AJ85" t="s">
        <v>64</v>
      </c>
      <c r="AK85" t="s">
        <v>65</v>
      </c>
      <c r="AL85" t="s">
        <v>66</v>
      </c>
    </row>
    <row r="86" spans="1:38">
      <c r="A86" t="s">
        <v>289</v>
      </c>
      <c r="B86" t="s">
        <v>119</v>
      </c>
      <c r="C86" t="s">
        <v>40</v>
      </c>
      <c r="D86" t="s">
        <v>68</v>
      </c>
      <c r="E86" t="s">
        <v>42</v>
      </c>
      <c r="F86" t="s">
        <v>43</v>
      </c>
      <c r="I86" t="s">
        <v>46</v>
      </c>
      <c r="J86" t="s">
        <v>121</v>
      </c>
      <c r="L86" t="s">
        <v>48</v>
      </c>
      <c r="M86" t="s">
        <v>165</v>
      </c>
      <c r="N86" s="2">
        <v>44971.479398148149</v>
      </c>
      <c r="O86" s="2">
        <v>44971.480983796297</v>
      </c>
      <c r="P86" s="2">
        <v>44971.537754629629</v>
      </c>
      <c r="Q86" s="2">
        <v>44971.537881944445</v>
      </c>
      <c r="R86" t="s">
        <v>50</v>
      </c>
      <c r="S86" t="s">
        <v>123</v>
      </c>
      <c r="T86" t="s">
        <v>52</v>
      </c>
      <c r="U86" t="s">
        <v>53</v>
      </c>
      <c r="V86" t="s">
        <v>54</v>
      </c>
      <c r="W86" t="s">
        <v>50</v>
      </c>
      <c r="X86" t="s">
        <v>124</v>
      </c>
      <c r="Y86" t="s">
        <v>56</v>
      </c>
      <c r="Z86" t="s">
        <v>125</v>
      </c>
      <c r="AA86" t="s">
        <v>58</v>
      </c>
      <c r="AB86" t="s">
        <v>59</v>
      </c>
      <c r="AC86" t="s">
        <v>126</v>
      </c>
      <c r="AD86">
        <v>86.4</v>
      </c>
      <c r="AE86">
        <v>86.4</v>
      </c>
      <c r="AF86">
        <v>1.4</v>
      </c>
      <c r="AI86" t="s">
        <v>63</v>
      </c>
      <c r="AJ86" t="s">
        <v>64</v>
      </c>
      <c r="AK86" t="s">
        <v>65</v>
      </c>
      <c r="AL86" t="s">
        <v>66</v>
      </c>
    </row>
    <row r="87" spans="1:38">
      <c r="A87" t="s">
        <v>290</v>
      </c>
      <c r="B87" t="s">
        <v>291</v>
      </c>
      <c r="C87" t="s">
        <v>40</v>
      </c>
      <c r="D87" t="s">
        <v>41</v>
      </c>
      <c r="E87" t="s">
        <v>42</v>
      </c>
      <c r="F87" t="s">
        <v>43</v>
      </c>
      <c r="G87" t="s">
        <v>292</v>
      </c>
      <c r="H87" t="s">
        <v>293</v>
      </c>
      <c r="I87" t="s">
        <v>46</v>
      </c>
      <c r="J87" t="s">
        <v>47</v>
      </c>
      <c r="L87" t="s">
        <v>48</v>
      </c>
      <c r="M87" t="s">
        <v>165</v>
      </c>
      <c r="N87" s="2">
        <v>44971.360925925925</v>
      </c>
      <c r="O87" s="2">
        <v>44971.360925925925</v>
      </c>
      <c r="P87" s="2">
        <v>44973.615787037037</v>
      </c>
      <c r="Q87" s="2">
        <v>44973.615833333337</v>
      </c>
      <c r="R87" t="s">
        <v>50</v>
      </c>
      <c r="S87" t="s">
        <v>51</v>
      </c>
      <c r="T87" t="s">
        <v>230</v>
      </c>
      <c r="U87" t="s">
        <v>53</v>
      </c>
      <c r="V87" t="s">
        <v>54</v>
      </c>
      <c r="W87" t="s">
        <v>50</v>
      </c>
      <c r="X87" t="s">
        <v>178</v>
      </c>
      <c r="Y87" t="s">
        <v>56</v>
      </c>
      <c r="Z87" t="s">
        <v>57</v>
      </c>
      <c r="AA87" t="s">
        <v>58</v>
      </c>
      <c r="AB87" t="s">
        <v>59</v>
      </c>
      <c r="AC87" t="s">
        <v>294</v>
      </c>
      <c r="AD87">
        <v>3240</v>
      </c>
      <c r="AE87">
        <v>3240</v>
      </c>
      <c r="AF87">
        <v>6.11</v>
      </c>
      <c r="AG87" t="s">
        <v>61</v>
      </c>
      <c r="AH87" t="s">
        <v>62</v>
      </c>
      <c r="AI87" t="s">
        <v>63</v>
      </c>
      <c r="AJ87" t="s">
        <v>147</v>
      </c>
      <c r="AK87" t="s">
        <v>65</v>
      </c>
      <c r="AL87" t="s">
        <v>66</v>
      </c>
    </row>
    <row r="88" spans="1:38">
      <c r="A88" t="s">
        <v>295</v>
      </c>
      <c r="B88" t="s">
        <v>119</v>
      </c>
      <c r="C88" t="s">
        <v>40</v>
      </c>
      <c r="D88" t="s">
        <v>157</v>
      </c>
      <c r="E88" t="s">
        <v>42</v>
      </c>
      <c r="F88" t="s">
        <v>43</v>
      </c>
      <c r="I88" t="s">
        <v>46</v>
      </c>
      <c r="J88" t="s">
        <v>121</v>
      </c>
      <c r="L88" t="s">
        <v>48</v>
      </c>
      <c r="M88" t="s">
        <v>158</v>
      </c>
      <c r="N88" s="2">
        <v>44971.81349537037</v>
      </c>
      <c r="O88" s="2">
        <v>44971.814386574071</v>
      </c>
      <c r="P88" s="2">
        <v>44971.886446759258</v>
      </c>
      <c r="Q88" s="2">
        <v>44971.886678240742</v>
      </c>
      <c r="R88" t="s">
        <v>50</v>
      </c>
      <c r="S88" t="s">
        <v>51</v>
      </c>
      <c r="T88" t="s">
        <v>52</v>
      </c>
      <c r="U88" t="s">
        <v>53</v>
      </c>
      <c r="V88" t="s">
        <v>54</v>
      </c>
      <c r="W88" t="s">
        <v>50</v>
      </c>
      <c r="X88" t="s">
        <v>124</v>
      </c>
      <c r="Y88" t="s">
        <v>56</v>
      </c>
      <c r="Z88" t="s">
        <v>125</v>
      </c>
      <c r="AA88" t="s">
        <v>58</v>
      </c>
      <c r="AB88" t="s">
        <v>59</v>
      </c>
      <c r="AC88" t="s">
        <v>126</v>
      </c>
      <c r="AD88">
        <v>100.8</v>
      </c>
      <c r="AE88">
        <v>100.8</v>
      </c>
      <c r="AF88">
        <v>0</v>
      </c>
      <c r="AI88" t="s">
        <v>63</v>
      </c>
      <c r="AJ88" t="s">
        <v>64</v>
      </c>
      <c r="AK88" t="s">
        <v>65</v>
      </c>
      <c r="AL88" t="s">
        <v>66</v>
      </c>
    </row>
    <row r="89" spans="1:38">
      <c r="A89" t="s">
        <v>296</v>
      </c>
      <c r="B89" t="s">
        <v>119</v>
      </c>
      <c r="C89" t="s">
        <v>40</v>
      </c>
      <c r="D89" t="s">
        <v>270</v>
      </c>
      <c r="E89" t="s">
        <v>42</v>
      </c>
      <c r="F89" t="s">
        <v>43</v>
      </c>
      <c r="I89" t="s">
        <v>46</v>
      </c>
      <c r="J89" t="s">
        <v>121</v>
      </c>
      <c r="L89" t="s">
        <v>48</v>
      </c>
      <c r="M89" t="s">
        <v>70</v>
      </c>
      <c r="N89" s="2">
        <v>44972.14340277778</v>
      </c>
      <c r="O89" s="2">
        <v>44972.144652777781</v>
      </c>
      <c r="P89" s="2">
        <v>44972.219629629632</v>
      </c>
      <c r="Q89" s="2">
        <v>44972.219629629632</v>
      </c>
      <c r="R89" t="s">
        <v>50</v>
      </c>
      <c r="S89" t="s">
        <v>123</v>
      </c>
      <c r="T89" t="s">
        <v>52</v>
      </c>
      <c r="U89" t="s">
        <v>53</v>
      </c>
      <c r="V89" t="s">
        <v>54</v>
      </c>
      <c r="W89" t="s">
        <v>50</v>
      </c>
      <c r="X89" t="s">
        <v>91</v>
      </c>
      <c r="Y89" t="s">
        <v>56</v>
      </c>
      <c r="Z89" t="s">
        <v>57</v>
      </c>
      <c r="AA89" t="s">
        <v>58</v>
      </c>
      <c r="AB89" t="s">
        <v>59</v>
      </c>
      <c r="AC89" t="s">
        <v>126</v>
      </c>
      <c r="AD89">
        <v>100.8</v>
      </c>
      <c r="AE89">
        <v>100.8</v>
      </c>
      <c r="AF89">
        <v>0</v>
      </c>
      <c r="AI89" t="s">
        <v>63</v>
      </c>
      <c r="AJ89" t="s">
        <v>64</v>
      </c>
      <c r="AK89" t="s">
        <v>65</v>
      </c>
      <c r="AL89" t="s">
        <v>66</v>
      </c>
    </row>
    <row r="90" spans="1:38">
      <c r="A90" t="s">
        <v>297</v>
      </c>
      <c r="B90" t="s">
        <v>113</v>
      </c>
      <c r="C90" t="s">
        <v>40</v>
      </c>
      <c r="D90" t="s">
        <v>298</v>
      </c>
      <c r="E90" t="s">
        <v>42</v>
      </c>
      <c r="F90" t="s">
        <v>43</v>
      </c>
      <c r="H90" t="s">
        <v>299</v>
      </c>
      <c r="I90" t="s">
        <v>46</v>
      </c>
      <c r="J90" t="s">
        <v>47</v>
      </c>
      <c r="L90" t="s">
        <v>104</v>
      </c>
      <c r="M90" t="s">
        <v>300</v>
      </c>
      <c r="N90" s="2">
        <v>44972.441527777781</v>
      </c>
      <c r="O90" s="2">
        <v>44972.441527777781</v>
      </c>
      <c r="P90" s="2">
        <v>44973.50885416667</v>
      </c>
      <c r="Q90" s="2">
        <v>44974.523194444446</v>
      </c>
      <c r="R90" t="s">
        <v>50</v>
      </c>
      <c r="S90" t="s">
        <v>51</v>
      </c>
      <c r="T90" t="s">
        <v>301</v>
      </c>
      <c r="U90" t="s">
        <v>53</v>
      </c>
      <c r="V90" t="s">
        <v>54</v>
      </c>
      <c r="W90" t="s">
        <v>50</v>
      </c>
      <c r="X90" t="s">
        <v>302</v>
      </c>
      <c r="Y90" t="s">
        <v>75</v>
      </c>
      <c r="Z90" t="s">
        <v>85</v>
      </c>
      <c r="AA90" t="s">
        <v>58</v>
      </c>
      <c r="AB90" t="s">
        <v>59</v>
      </c>
      <c r="AC90" t="s">
        <v>303</v>
      </c>
      <c r="AD90">
        <v>2995.2</v>
      </c>
      <c r="AE90">
        <v>1540.8</v>
      </c>
      <c r="AF90">
        <v>2.6</v>
      </c>
      <c r="AI90" t="s">
        <v>63</v>
      </c>
      <c r="AJ90" t="s">
        <v>64</v>
      </c>
      <c r="AK90" t="s">
        <v>65</v>
      </c>
      <c r="AL90" t="s">
        <v>66</v>
      </c>
    </row>
    <row r="91" spans="1:38">
      <c r="A91" t="s">
        <v>304</v>
      </c>
      <c r="B91" t="s">
        <v>119</v>
      </c>
      <c r="C91" t="s">
        <v>40</v>
      </c>
      <c r="D91" t="s">
        <v>143</v>
      </c>
      <c r="E91" t="s">
        <v>42</v>
      </c>
      <c r="F91" t="s">
        <v>43</v>
      </c>
      <c r="I91" t="s">
        <v>46</v>
      </c>
      <c r="J91" t="s">
        <v>121</v>
      </c>
      <c r="L91" t="s">
        <v>48</v>
      </c>
      <c r="M91" t="s">
        <v>49</v>
      </c>
      <c r="N91" s="2">
        <v>44972.808530092596</v>
      </c>
      <c r="O91" s="2">
        <v>44972.809340277781</v>
      </c>
      <c r="P91" s="2">
        <v>44972.926539351851</v>
      </c>
      <c r="Q91" s="2">
        <v>44972.927303240744</v>
      </c>
      <c r="R91" t="s">
        <v>50</v>
      </c>
      <c r="S91" t="s">
        <v>71</v>
      </c>
      <c r="T91" t="s">
        <v>52</v>
      </c>
      <c r="U91" t="s">
        <v>53</v>
      </c>
      <c r="V91" t="s">
        <v>149</v>
      </c>
      <c r="W91" t="s">
        <v>50</v>
      </c>
      <c r="X91" t="s">
        <v>124</v>
      </c>
      <c r="Y91" t="s">
        <v>56</v>
      </c>
      <c r="Z91" t="s">
        <v>125</v>
      </c>
      <c r="AA91" t="s">
        <v>150</v>
      </c>
      <c r="AB91" t="s">
        <v>59</v>
      </c>
      <c r="AC91" t="s">
        <v>126</v>
      </c>
      <c r="AD91">
        <v>172.8</v>
      </c>
      <c r="AE91">
        <v>172.8</v>
      </c>
      <c r="AF91">
        <v>0</v>
      </c>
      <c r="AI91" t="s">
        <v>63</v>
      </c>
      <c r="AJ91" t="s">
        <v>64</v>
      </c>
      <c r="AK91" t="s">
        <v>65</v>
      </c>
      <c r="AL91" t="s">
        <v>66</v>
      </c>
    </row>
    <row r="92" spans="1:38">
      <c r="A92" t="s">
        <v>305</v>
      </c>
      <c r="B92" t="s">
        <v>119</v>
      </c>
      <c r="C92" t="s">
        <v>40</v>
      </c>
      <c r="D92" t="s">
        <v>160</v>
      </c>
      <c r="E92" t="s">
        <v>42</v>
      </c>
      <c r="F92" t="s">
        <v>43</v>
      </c>
      <c r="I92" t="s">
        <v>46</v>
      </c>
      <c r="J92" t="s">
        <v>121</v>
      </c>
      <c r="L92" t="s">
        <v>48</v>
      </c>
      <c r="M92" t="s">
        <v>49</v>
      </c>
      <c r="N92" s="2">
        <v>44973.145474537036</v>
      </c>
      <c r="O92" s="2">
        <v>44973.146608796298</v>
      </c>
      <c r="P92" s="2">
        <v>44973.171134259261</v>
      </c>
      <c r="Q92" s="2">
        <v>44973.172546296293</v>
      </c>
      <c r="R92" t="s">
        <v>50</v>
      </c>
      <c r="S92" t="s">
        <v>71</v>
      </c>
      <c r="T92" t="s">
        <v>52</v>
      </c>
      <c r="U92" t="s">
        <v>53</v>
      </c>
      <c r="V92" t="s">
        <v>149</v>
      </c>
      <c r="W92" t="s">
        <v>50</v>
      </c>
      <c r="X92" t="s">
        <v>124</v>
      </c>
      <c r="Y92" t="s">
        <v>56</v>
      </c>
      <c r="Z92" t="s">
        <v>125</v>
      </c>
      <c r="AA92" t="s">
        <v>150</v>
      </c>
      <c r="AB92" t="s">
        <v>59</v>
      </c>
      <c r="AC92" t="s">
        <v>126</v>
      </c>
      <c r="AD92">
        <v>43.2</v>
      </c>
      <c r="AE92">
        <v>28.8</v>
      </c>
      <c r="AF92">
        <v>0</v>
      </c>
      <c r="AI92" t="s">
        <v>63</v>
      </c>
      <c r="AJ92" t="s">
        <v>64</v>
      </c>
      <c r="AK92" t="s">
        <v>65</v>
      </c>
      <c r="AL92" t="s">
        <v>66</v>
      </c>
    </row>
    <row r="93" spans="1:38">
      <c r="A93" t="s">
        <v>306</v>
      </c>
      <c r="B93" t="s">
        <v>119</v>
      </c>
      <c r="C93" t="s">
        <v>40</v>
      </c>
      <c r="D93" t="s">
        <v>157</v>
      </c>
      <c r="E93" t="s">
        <v>42</v>
      </c>
      <c r="F93" t="s">
        <v>43</v>
      </c>
      <c r="I93" t="s">
        <v>46</v>
      </c>
      <c r="J93" t="s">
        <v>121</v>
      </c>
      <c r="L93" t="s">
        <v>48</v>
      </c>
      <c r="M93" t="s">
        <v>122</v>
      </c>
      <c r="N93" s="2">
        <v>44973.808148148149</v>
      </c>
      <c r="O93" s="2">
        <v>44973.809398148151</v>
      </c>
      <c r="P93" s="2">
        <v>44973.901307870372</v>
      </c>
      <c r="Q93" s="2">
        <v>44973.91128472222</v>
      </c>
      <c r="R93" t="s">
        <v>50</v>
      </c>
      <c r="S93" t="s">
        <v>123</v>
      </c>
      <c r="T93" t="s">
        <v>52</v>
      </c>
      <c r="U93" t="s">
        <v>53</v>
      </c>
      <c r="V93" t="s">
        <v>54</v>
      </c>
      <c r="W93" t="s">
        <v>50</v>
      </c>
      <c r="X93" t="s">
        <v>124</v>
      </c>
      <c r="Y93" t="s">
        <v>56</v>
      </c>
      <c r="Z93" t="s">
        <v>125</v>
      </c>
      <c r="AA93" t="s">
        <v>58</v>
      </c>
      <c r="AB93" t="s">
        <v>59</v>
      </c>
      <c r="AC93" t="s">
        <v>126</v>
      </c>
      <c r="AD93">
        <v>144</v>
      </c>
      <c r="AE93">
        <v>129.6</v>
      </c>
      <c r="AF93">
        <v>0</v>
      </c>
      <c r="AI93" t="s">
        <v>63</v>
      </c>
      <c r="AJ93" t="s">
        <v>64</v>
      </c>
      <c r="AK93" t="s">
        <v>65</v>
      </c>
      <c r="AL93" t="s">
        <v>66</v>
      </c>
    </row>
    <row r="94" spans="1:38">
      <c r="A94" t="s">
        <v>307</v>
      </c>
      <c r="B94" t="s">
        <v>119</v>
      </c>
      <c r="C94" t="s">
        <v>40</v>
      </c>
      <c r="D94" t="s">
        <v>160</v>
      </c>
      <c r="E94" t="s">
        <v>42</v>
      </c>
      <c r="F94" t="s">
        <v>43</v>
      </c>
      <c r="I94" t="s">
        <v>46</v>
      </c>
      <c r="J94" t="s">
        <v>121</v>
      </c>
      <c r="L94" t="s">
        <v>48</v>
      </c>
      <c r="M94" t="s">
        <v>158</v>
      </c>
      <c r="N94" s="2">
        <v>44974.060057870367</v>
      </c>
      <c r="O94" s="2">
        <v>44974.06144675926</v>
      </c>
      <c r="P94" s="2">
        <v>44974.117071759261</v>
      </c>
      <c r="Q94" s="2">
        <v>44974.118333333332</v>
      </c>
      <c r="R94" t="s">
        <v>50</v>
      </c>
      <c r="S94" t="s">
        <v>123</v>
      </c>
      <c r="T94" t="s">
        <v>52</v>
      </c>
      <c r="U94" t="s">
        <v>53</v>
      </c>
      <c r="V94" t="s">
        <v>54</v>
      </c>
      <c r="W94" t="s">
        <v>50</v>
      </c>
      <c r="X94" t="s">
        <v>124</v>
      </c>
      <c r="Y94" t="s">
        <v>56</v>
      </c>
      <c r="Z94" t="s">
        <v>125</v>
      </c>
      <c r="AA94" t="s">
        <v>58</v>
      </c>
      <c r="AB94" t="s">
        <v>59</v>
      </c>
      <c r="AC94" t="s">
        <v>126</v>
      </c>
      <c r="AD94">
        <v>86.4</v>
      </c>
      <c r="AE94">
        <v>86.4</v>
      </c>
      <c r="AF94">
        <v>0</v>
      </c>
      <c r="AI94" t="s">
        <v>63</v>
      </c>
      <c r="AJ94" t="s">
        <v>64</v>
      </c>
      <c r="AK94" t="s">
        <v>65</v>
      </c>
      <c r="AL94" t="s">
        <v>66</v>
      </c>
    </row>
    <row r="95" spans="1:38">
      <c r="A95" t="s">
        <v>308</v>
      </c>
      <c r="B95" t="s">
        <v>119</v>
      </c>
      <c r="C95" t="s">
        <v>40</v>
      </c>
      <c r="D95" t="s">
        <v>68</v>
      </c>
      <c r="E95" t="s">
        <v>42</v>
      </c>
      <c r="F95" t="s">
        <v>43</v>
      </c>
      <c r="I95" t="s">
        <v>46</v>
      </c>
      <c r="J95" t="s">
        <v>121</v>
      </c>
      <c r="L95" t="s">
        <v>48</v>
      </c>
      <c r="M95" t="s">
        <v>260</v>
      </c>
      <c r="N95" s="2">
        <v>44974.392106481479</v>
      </c>
      <c r="O95" s="2">
        <v>44974.39340277778</v>
      </c>
      <c r="P95" s="2">
        <v>44974.405902777777</v>
      </c>
      <c r="Q95" s="2">
        <v>44974.439814814818</v>
      </c>
      <c r="R95" t="s">
        <v>50</v>
      </c>
      <c r="S95" t="s">
        <v>71</v>
      </c>
      <c r="T95" t="s">
        <v>52</v>
      </c>
      <c r="U95" t="s">
        <v>53</v>
      </c>
      <c r="V95" t="s">
        <v>54</v>
      </c>
      <c r="W95" t="s">
        <v>50</v>
      </c>
      <c r="X95" t="s">
        <v>309</v>
      </c>
      <c r="Y95" t="s">
        <v>56</v>
      </c>
      <c r="Z95" t="s">
        <v>98</v>
      </c>
      <c r="AA95" t="s">
        <v>58</v>
      </c>
      <c r="AB95" t="s">
        <v>59</v>
      </c>
      <c r="AC95" t="s">
        <v>126</v>
      </c>
      <c r="AD95">
        <v>72</v>
      </c>
      <c r="AE95">
        <v>14.4</v>
      </c>
      <c r="AF95">
        <v>0.33</v>
      </c>
      <c r="AI95" t="s">
        <v>63</v>
      </c>
      <c r="AJ95" t="s">
        <v>64</v>
      </c>
      <c r="AK95" t="s">
        <v>65</v>
      </c>
      <c r="AL95" t="s">
        <v>66</v>
      </c>
    </row>
    <row r="96" spans="1:38">
      <c r="A96" t="s">
        <v>310</v>
      </c>
      <c r="B96" t="s">
        <v>119</v>
      </c>
      <c r="C96" t="s">
        <v>40</v>
      </c>
      <c r="D96" t="s">
        <v>311</v>
      </c>
      <c r="E96" t="s">
        <v>42</v>
      </c>
      <c r="F96" t="s">
        <v>43</v>
      </c>
      <c r="I96" t="s">
        <v>46</v>
      </c>
      <c r="J96" t="s">
        <v>121</v>
      </c>
      <c r="L96" t="s">
        <v>48</v>
      </c>
      <c r="M96" t="s">
        <v>165</v>
      </c>
      <c r="N96" s="2">
        <v>44975.064976851849</v>
      </c>
      <c r="O96" s="2">
        <v>44975.069768518515</v>
      </c>
      <c r="P96" s="2">
        <v>44975.141840277778</v>
      </c>
      <c r="Q96" s="2">
        <v>44975.142361111109</v>
      </c>
      <c r="R96" t="s">
        <v>50</v>
      </c>
      <c r="S96" t="s">
        <v>51</v>
      </c>
      <c r="T96" t="s">
        <v>52</v>
      </c>
      <c r="U96" t="s">
        <v>53</v>
      </c>
      <c r="V96" t="s">
        <v>54</v>
      </c>
      <c r="W96" t="s">
        <v>50</v>
      </c>
      <c r="X96" t="s">
        <v>124</v>
      </c>
      <c r="Y96" t="s">
        <v>56</v>
      </c>
      <c r="Z96" t="s">
        <v>125</v>
      </c>
      <c r="AA96" t="s">
        <v>58</v>
      </c>
      <c r="AB96" t="s">
        <v>59</v>
      </c>
      <c r="AC96" t="s">
        <v>126</v>
      </c>
      <c r="AD96">
        <v>100.8</v>
      </c>
      <c r="AE96">
        <v>100.8</v>
      </c>
      <c r="AF96">
        <v>0</v>
      </c>
      <c r="AI96" t="s">
        <v>63</v>
      </c>
      <c r="AJ96" t="s">
        <v>64</v>
      </c>
      <c r="AK96" t="s">
        <v>65</v>
      </c>
      <c r="AL96" t="s">
        <v>66</v>
      </c>
    </row>
    <row r="97" spans="1:38">
      <c r="A97" t="s">
        <v>312</v>
      </c>
      <c r="B97" t="s">
        <v>119</v>
      </c>
      <c r="C97" t="s">
        <v>40</v>
      </c>
      <c r="D97" t="s">
        <v>259</v>
      </c>
      <c r="E97" t="s">
        <v>42</v>
      </c>
      <c r="F97" t="s">
        <v>43</v>
      </c>
      <c r="I97" t="s">
        <v>46</v>
      </c>
      <c r="J97" t="s">
        <v>121</v>
      </c>
      <c r="L97" t="s">
        <v>48</v>
      </c>
      <c r="M97" t="s">
        <v>116</v>
      </c>
      <c r="N97" s="2">
        <v>44975.393958333334</v>
      </c>
      <c r="O97" s="2">
        <v>44975.397847222222</v>
      </c>
      <c r="P97" s="2">
        <v>44975.442719907405</v>
      </c>
      <c r="Q97" s="2">
        <v>44975.494143518517</v>
      </c>
      <c r="R97" t="s">
        <v>50</v>
      </c>
      <c r="S97" t="s">
        <v>123</v>
      </c>
      <c r="T97" t="s">
        <v>52</v>
      </c>
      <c r="U97" t="s">
        <v>53</v>
      </c>
      <c r="V97" t="s">
        <v>54</v>
      </c>
      <c r="W97" t="s">
        <v>50</v>
      </c>
      <c r="X97" t="s">
        <v>91</v>
      </c>
      <c r="Y97" t="s">
        <v>56</v>
      </c>
      <c r="Z97" t="s">
        <v>57</v>
      </c>
      <c r="AA97" t="s">
        <v>58</v>
      </c>
      <c r="AB97" t="s">
        <v>59</v>
      </c>
      <c r="AC97" t="s">
        <v>126</v>
      </c>
      <c r="AD97">
        <v>144</v>
      </c>
      <c r="AE97">
        <v>57.6</v>
      </c>
      <c r="AF97">
        <v>0</v>
      </c>
      <c r="AI97" t="s">
        <v>63</v>
      </c>
      <c r="AJ97" t="s">
        <v>64</v>
      </c>
      <c r="AK97" t="s">
        <v>65</v>
      </c>
      <c r="AL97" t="s">
        <v>66</v>
      </c>
    </row>
    <row r="98" spans="1:38">
      <c r="A98" t="s">
        <v>313</v>
      </c>
      <c r="B98" t="s">
        <v>119</v>
      </c>
      <c r="C98" t="s">
        <v>40</v>
      </c>
      <c r="D98" t="s">
        <v>135</v>
      </c>
      <c r="E98" t="s">
        <v>42</v>
      </c>
      <c r="F98" t="s">
        <v>43</v>
      </c>
      <c r="I98" t="s">
        <v>46</v>
      </c>
      <c r="J98" t="s">
        <v>121</v>
      </c>
      <c r="L98" t="s">
        <v>48</v>
      </c>
      <c r="M98" t="s">
        <v>165</v>
      </c>
      <c r="N98" s="2">
        <v>44976.057604166665</v>
      </c>
      <c r="O98" s="2">
        <v>44976.05872685185</v>
      </c>
      <c r="P98" s="2">
        <v>44976.09679398148</v>
      </c>
      <c r="Q98" s="2">
        <v>44976.100254629629</v>
      </c>
      <c r="R98" t="s">
        <v>50</v>
      </c>
      <c r="S98" t="s">
        <v>51</v>
      </c>
      <c r="T98" t="s">
        <v>52</v>
      </c>
      <c r="U98" t="s">
        <v>53</v>
      </c>
      <c r="V98" t="s">
        <v>54</v>
      </c>
      <c r="W98" t="s">
        <v>50</v>
      </c>
      <c r="X98" t="s">
        <v>124</v>
      </c>
      <c r="Y98" t="s">
        <v>56</v>
      </c>
      <c r="Z98" t="s">
        <v>125</v>
      </c>
      <c r="AA98" t="s">
        <v>58</v>
      </c>
      <c r="AB98" t="s">
        <v>59</v>
      </c>
      <c r="AC98" t="s">
        <v>126</v>
      </c>
      <c r="AD98">
        <v>57.6</v>
      </c>
      <c r="AE98">
        <v>57.6</v>
      </c>
      <c r="AF98">
        <v>0</v>
      </c>
      <c r="AI98" t="s">
        <v>63</v>
      </c>
      <c r="AJ98" t="s">
        <v>64</v>
      </c>
      <c r="AK98" t="s">
        <v>65</v>
      </c>
      <c r="AL98" t="s">
        <v>66</v>
      </c>
    </row>
    <row r="99" spans="1:38">
      <c r="A99" t="s">
        <v>314</v>
      </c>
      <c r="B99" t="s">
        <v>119</v>
      </c>
      <c r="C99" t="s">
        <v>40</v>
      </c>
      <c r="D99" t="s">
        <v>102</v>
      </c>
      <c r="E99" t="s">
        <v>42</v>
      </c>
      <c r="F99" t="s">
        <v>43</v>
      </c>
      <c r="I99" t="s">
        <v>46</v>
      </c>
      <c r="J99" t="s">
        <v>121</v>
      </c>
      <c r="L99" t="s">
        <v>48</v>
      </c>
      <c r="M99" t="s">
        <v>257</v>
      </c>
      <c r="N99" s="2">
        <v>44976.722534722219</v>
      </c>
      <c r="O99" s="2">
        <v>44976.724131944444</v>
      </c>
      <c r="P99" s="2">
        <v>44976.853206018517</v>
      </c>
      <c r="Q99" s="2">
        <v>44976.853206018517</v>
      </c>
      <c r="R99" t="s">
        <v>50</v>
      </c>
      <c r="S99" t="s">
        <v>83</v>
      </c>
      <c r="T99" t="s">
        <v>52</v>
      </c>
      <c r="U99" t="s">
        <v>53</v>
      </c>
      <c r="V99" t="s">
        <v>54</v>
      </c>
      <c r="W99" t="s">
        <v>50</v>
      </c>
      <c r="X99" t="s">
        <v>124</v>
      </c>
      <c r="Y99" t="s">
        <v>56</v>
      </c>
      <c r="Z99" t="s">
        <v>125</v>
      </c>
      <c r="AA99" t="s">
        <v>58</v>
      </c>
      <c r="AB99" t="s">
        <v>59</v>
      </c>
      <c r="AC99" t="s">
        <v>126</v>
      </c>
      <c r="AD99">
        <v>187.2</v>
      </c>
      <c r="AE99">
        <v>187.2</v>
      </c>
      <c r="AF99">
        <v>0</v>
      </c>
      <c r="AI99" t="s">
        <v>63</v>
      </c>
      <c r="AJ99" t="s">
        <v>147</v>
      </c>
      <c r="AK99" t="s">
        <v>65</v>
      </c>
      <c r="AL99" t="s">
        <v>66</v>
      </c>
    </row>
    <row r="100" spans="1:38">
      <c r="A100" t="s">
        <v>315</v>
      </c>
      <c r="B100" t="s">
        <v>101</v>
      </c>
      <c r="C100" t="s">
        <v>40</v>
      </c>
      <c r="D100" t="s">
        <v>102</v>
      </c>
      <c r="E100" t="s">
        <v>42</v>
      </c>
      <c r="F100" t="s">
        <v>43</v>
      </c>
      <c r="G100" t="s">
        <v>316</v>
      </c>
      <c r="H100" t="s">
        <v>317</v>
      </c>
      <c r="I100" t="s">
        <v>46</v>
      </c>
      <c r="J100" t="s">
        <v>47</v>
      </c>
      <c r="L100" t="s">
        <v>48</v>
      </c>
      <c r="M100" t="s">
        <v>266</v>
      </c>
      <c r="N100" s="2">
        <v>44976.651354166665</v>
      </c>
      <c r="O100" s="2">
        <v>44976.651354166665</v>
      </c>
      <c r="P100" s="2">
        <v>45005.527708333335</v>
      </c>
      <c r="Q100" s="2">
        <v>45005.52783564815</v>
      </c>
      <c r="R100" t="s">
        <v>50</v>
      </c>
      <c r="S100" t="s">
        <v>71</v>
      </c>
      <c r="T100" t="s">
        <v>72</v>
      </c>
      <c r="U100" t="s">
        <v>53</v>
      </c>
      <c r="V100" t="s">
        <v>54</v>
      </c>
      <c r="W100" t="s">
        <v>50</v>
      </c>
      <c r="X100" t="s">
        <v>220</v>
      </c>
      <c r="Y100" t="s">
        <v>75</v>
      </c>
      <c r="Z100" t="s">
        <v>76</v>
      </c>
      <c r="AA100" t="s">
        <v>58</v>
      </c>
      <c r="AB100" t="s">
        <v>59</v>
      </c>
      <c r="AC100" t="s">
        <v>318</v>
      </c>
      <c r="AD100">
        <v>41587.199999999997</v>
      </c>
      <c r="AE100">
        <v>41587.199999999997</v>
      </c>
      <c r="AG100" t="s">
        <v>61</v>
      </c>
      <c r="AH100" t="s">
        <v>62</v>
      </c>
      <c r="AI100" t="s">
        <v>63</v>
      </c>
      <c r="AJ100" t="s">
        <v>78</v>
      </c>
      <c r="AK100" t="s">
        <v>79</v>
      </c>
      <c r="AL100" t="s">
        <v>66</v>
      </c>
    </row>
    <row r="101" spans="1:38">
      <c r="A101" t="s">
        <v>319</v>
      </c>
      <c r="B101" t="s">
        <v>242</v>
      </c>
      <c r="C101" t="s">
        <v>40</v>
      </c>
      <c r="D101" t="s">
        <v>102</v>
      </c>
      <c r="E101" t="s">
        <v>42</v>
      </c>
      <c r="F101" t="s">
        <v>43</v>
      </c>
      <c r="G101" t="s">
        <v>320</v>
      </c>
      <c r="H101" t="s">
        <v>321</v>
      </c>
      <c r="I101" t="s">
        <v>46</v>
      </c>
      <c r="J101" t="s">
        <v>47</v>
      </c>
      <c r="L101" t="s">
        <v>48</v>
      </c>
      <c r="M101" t="s">
        <v>266</v>
      </c>
      <c r="N101" s="2">
        <v>44976.652962962966</v>
      </c>
      <c r="O101" s="2">
        <v>44976.652962962966</v>
      </c>
      <c r="P101" s="2">
        <v>44989.691331018519</v>
      </c>
      <c r="Q101" s="2">
        <v>44989.691377314812</v>
      </c>
      <c r="R101" t="s">
        <v>50</v>
      </c>
      <c r="S101" t="s">
        <v>123</v>
      </c>
      <c r="T101" t="s">
        <v>72</v>
      </c>
      <c r="U101" t="s">
        <v>53</v>
      </c>
      <c r="V101" t="s">
        <v>54</v>
      </c>
      <c r="W101" t="s">
        <v>50</v>
      </c>
      <c r="X101" t="s">
        <v>322</v>
      </c>
      <c r="Y101" t="s">
        <v>75</v>
      </c>
      <c r="Z101" t="s">
        <v>85</v>
      </c>
      <c r="AA101" t="s">
        <v>58</v>
      </c>
      <c r="AB101" t="s">
        <v>59</v>
      </c>
      <c r="AC101" t="s">
        <v>323</v>
      </c>
      <c r="AD101">
        <v>18777.599999999999</v>
      </c>
      <c r="AE101">
        <v>18777.599999999999</v>
      </c>
      <c r="AG101" t="s">
        <v>61</v>
      </c>
      <c r="AH101" t="s">
        <v>62</v>
      </c>
      <c r="AI101" t="s">
        <v>63</v>
      </c>
      <c r="AJ101" t="s">
        <v>78</v>
      </c>
      <c r="AK101" t="s">
        <v>79</v>
      </c>
      <c r="AL101" t="s">
        <v>66</v>
      </c>
    </row>
    <row r="102" spans="1:38">
      <c r="A102" t="s">
        <v>324</v>
      </c>
      <c r="B102" t="s">
        <v>119</v>
      </c>
      <c r="C102" t="s">
        <v>40</v>
      </c>
      <c r="D102" t="s">
        <v>102</v>
      </c>
      <c r="E102" t="s">
        <v>42</v>
      </c>
      <c r="F102" t="s">
        <v>43</v>
      </c>
      <c r="G102" t="s">
        <v>325</v>
      </c>
      <c r="H102" t="s">
        <v>326</v>
      </c>
      <c r="I102" t="s">
        <v>46</v>
      </c>
      <c r="J102" t="s">
        <v>47</v>
      </c>
      <c r="L102" t="s">
        <v>48</v>
      </c>
      <c r="M102" t="s">
        <v>266</v>
      </c>
      <c r="N102" s="2">
        <v>44976.654456018521</v>
      </c>
      <c r="O102" s="2">
        <v>44976.654456018521</v>
      </c>
      <c r="P102" s="2">
        <v>45007.506122685183</v>
      </c>
      <c r="Q102" s="2">
        <v>45007.506215277775</v>
      </c>
      <c r="R102" t="s">
        <v>50</v>
      </c>
      <c r="S102" t="s">
        <v>51</v>
      </c>
      <c r="T102" t="s">
        <v>72</v>
      </c>
      <c r="U102" t="s">
        <v>53</v>
      </c>
      <c r="V102" t="s">
        <v>54</v>
      </c>
      <c r="W102" t="s">
        <v>50</v>
      </c>
      <c r="X102" t="s">
        <v>220</v>
      </c>
      <c r="Y102" t="s">
        <v>75</v>
      </c>
      <c r="Z102" t="s">
        <v>76</v>
      </c>
      <c r="AA102" t="s">
        <v>58</v>
      </c>
      <c r="AB102" t="s">
        <v>59</v>
      </c>
      <c r="AC102" t="s">
        <v>327</v>
      </c>
      <c r="AD102">
        <v>44424</v>
      </c>
      <c r="AE102">
        <v>44424</v>
      </c>
      <c r="AG102" t="s">
        <v>61</v>
      </c>
      <c r="AH102" t="s">
        <v>62</v>
      </c>
      <c r="AI102" t="s">
        <v>63</v>
      </c>
      <c r="AJ102" t="s">
        <v>78</v>
      </c>
      <c r="AK102" t="s">
        <v>79</v>
      </c>
      <c r="AL102" t="s">
        <v>66</v>
      </c>
    </row>
    <row r="103" spans="1:38">
      <c r="A103" t="s">
        <v>328</v>
      </c>
      <c r="B103" t="s">
        <v>291</v>
      </c>
      <c r="C103" t="s">
        <v>40</v>
      </c>
      <c r="D103" t="s">
        <v>102</v>
      </c>
      <c r="E103" t="s">
        <v>42</v>
      </c>
      <c r="F103" t="s">
        <v>43</v>
      </c>
      <c r="G103" t="s">
        <v>329</v>
      </c>
      <c r="H103" t="s">
        <v>330</v>
      </c>
      <c r="I103" t="s">
        <v>46</v>
      </c>
      <c r="J103" t="s">
        <v>47</v>
      </c>
      <c r="L103" t="s">
        <v>48</v>
      </c>
      <c r="M103" t="s">
        <v>266</v>
      </c>
      <c r="N103" s="2">
        <v>44976.65730324074</v>
      </c>
      <c r="O103" s="2">
        <v>44976.65730324074</v>
      </c>
      <c r="P103" s="2">
        <v>44989.692152777781</v>
      </c>
      <c r="Q103" s="2">
        <v>44989.692199074074</v>
      </c>
      <c r="R103" t="s">
        <v>50</v>
      </c>
      <c r="S103" t="s">
        <v>51</v>
      </c>
      <c r="T103" t="s">
        <v>72</v>
      </c>
      <c r="U103" t="s">
        <v>53</v>
      </c>
      <c r="V103" t="s">
        <v>54</v>
      </c>
      <c r="W103" t="s">
        <v>50</v>
      </c>
      <c r="X103" t="s">
        <v>322</v>
      </c>
      <c r="Y103" t="s">
        <v>75</v>
      </c>
      <c r="Z103" t="s">
        <v>85</v>
      </c>
      <c r="AA103" t="s">
        <v>58</v>
      </c>
      <c r="AB103" t="s">
        <v>59</v>
      </c>
      <c r="AC103" t="s">
        <v>331</v>
      </c>
      <c r="AD103">
        <v>18763.2</v>
      </c>
      <c r="AE103">
        <v>18763.2</v>
      </c>
      <c r="AG103" t="s">
        <v>61</v>
      </c>
      <c r="AH103" t="s">
        <v>62</v>
      </c>
      <c r="AI103" t="s">
        <v>63</v>
      </c>
      <c r="AJ103" t="s">
        <v>78</v>
      </c>
      <c r="AK103" t="s">
        <v>79</v>
      </c>
      <c r="AL103" t="s">
        <v>66</v>
      </c>
    </row>
    <row r="104" spans="1:38">
      <c r="A104" t="s">
        <v>332</v>
      </c>
      <c r="B104" t="s">
        <v>119</v>
      </c>
      <c r="C104" t="s">
        <v>40</v>
      </c>
      <c r="D104" t="s">
        <v>68</v>
      </c>
      <c r="E104" t="s">
        <v>42</v>
      </c>
      <c r="F104" t="s">
        <v>43</v>
      </c>
      <c r="I104" t="s">
        <v>46</v>
      </c>
      <c r="J104" t="s">
        <v>121</v>
      </c>
      <c r="L104" t="s">
        <v>48</v>
      </c>
      <c r="M104" t="s">
        <v>129</v>
      </c>
      <c r="N104" s="2">
        <v>44977.397534722222</v>
      </c>
      <c r="O104" s="2">
        <v>44977.398773148147</v>
      </c>
      <c r="P104" s="2">
        <v>44977.419456018521</v>
      </c>
      <c r="Q104" s="2">
        <v>44977.419456018521</v>
      </c>
      <c r="R104" t="s">
        <v>50</v>
      </c>
      <c r="S104" t="s">
        <v>83</v>
      </c>
      <c r="T104" t="s">
        <v>52</v>
      </c>
      <c r="U104" t="s">
        <v>53</v>
      </c>
      <c r="V104" t="s">
        <v>54</v>
      </c>
      <c r="W104" t="s">
        <v>50</v>
      </c>
      <c r="X104" t="s">
        <v>124</v>
      </c>
      <c r="Y104" t="s">
        <v>56</v>
      </c>
      <c r="Z104" t="s">
        <v>125</v>
      </c>
      <c r="AA104" t="s">
        <v>58</v>
      </c>
      <c r="AB104" t="s">
        <v>59</v>
      </c>
      <c r="AC104" t="s">
        <v>126</v>
      </c>
      <c r="AD104">
        <v>28.8</v>
      </c>
      <c r="AE104">
        <v>28.8</v>
      </c>
      <c r="AF104">
        <v>0.53</v>
      </c>
      <c r="AI104" t="s">
        <v>63</v>
      </c>
      <c r="AJ104" t="s">
        <v>64</v>
      </c>
      <c r="AK104" t="s">
        <v>65</v>
      </c>
      <c r="AL104" t="s">
        <v>66</v>
      </c>
    </row>
    <row r="105" spans="1:38">
      <c r="A105" t="s">
        <v>333</v>
      </c>
      <c r="B105" t="s">
        <v>119</v>
      </c>
      <c r="C105" t="s">
        <v>40</v>
      </c>
      <c r="D105" t="s">
        <v>223</v>
      </c>
      <c r="E105" t="s">
        <v>42</v>
      </c>
      <c r="F105" t="s">
        <v>43</v>
      </c>
      <c r="I105" t="s">
        <v>46</v>
      </c>
      <c r="J105" t="s">
        <v>121</v>
      </c>
      <c r="L105" t="s">
        <v>48</v>
      </c>
      <c r="M105" t="s">
        <v>257</v>
      </c>
      <c r="N105" s="2">
        <v>44977.723703703705</v>
      </c>
      <c r="O105" s="2">
        <v>44977.728333333333</v>
      </c>
      <c r="P105" s="2">
        <v>44977.823541666665</v>
      </c>
      <c r="Q105" s="2">
        <v>44977.825011574074</v>
      </c>
      <c r="R105" t="s">
        <v>50</v>
      </c>
      <c r="S105" t="s">
        <v>123</v>
      </c>
      <c r="T105" t="s">
        <v>52</v>
      </c>
      <c r="U105" t="s">
        <v>53</v>
      </c>
      <c r="V105" t="s">
        <v>54</v>
      </c>
      <c r="W105" t="s">
        <v>50</v>
      </c>
      <c r="X105" t="s">
        <v>91</v>
      </c>
      <c r="Y105" t="s">
        <v>56</v>
      </c>
      <c r="Z105" t="s">
        <v>57</v>
      </c>
      <c r="AA105" t="s">
        <v>58</v>
      </c>
      <c r="AB105" t="s">
        <v>59</v>
      </c>
      <c r="AC105" t="s">
        <v>126</v>
      </c>
      <c r="AD105">
        <v>144</v>
      </c>
      <c r="AE105">
        <v>144</v>
      </c>
      <c r="AF105">
        <v>0</v>
      </c>
      <c r="AI105" t="s">
        <v>63</v>
      </c>
      <c r="AJ105" t="s">
        <v>64</v>
      </c>
      <c r="AK105" t="s">
        <v>65</v>
      </c>
      <c r="AL105" t="s">
        <v>66</v>
      </c>
    </row>
    <row r="106" spans="1:38">
      <c r="A106" t="s">
        <v>334</v>
      </c>
      <c r="B106" t="s">
        <v>113</v>
      </c>
      <c r="C106" t="s">
        <v>40</v>
      </c>
      <c r="D106" t="s">
        <v>68</v>
      </c>
      <c r="E106" t="s">
        <v>42</v>
      </c>
      <c r="F106" t="s">
        <v>43</v>
      </c>
      <c r="H106" t="s">
        <v>335</v>
      </c>
      <c r="I106" t="s">
        <v>46</v>
      </c>
      <c r="J106" t="s">
        <v>47</v>
      </c>
      <c r="L106" t="s">
        <v>48</v>
      </c>
      <c r="M106" t="s">
        <v>70</v>
      </c>
      <c r="N106" s="2">
        <v>44978.628368055557</v>
      </c>
      <c r="O106" s="2">
        <v>44978.628368055557</v>
      </c>
      <c r="P106" s="2">
        <v>44978.6721875</v>
      </c>
      <c r="Q106" s="2">
        <v>44978.672233796293</v>
      </c>
      <c r="R106" t="s">
        <v>50</v>
      </c>
      <c r="S106" t="s">
        <v>83</v>
      </c>
      <c r="T106" t="s">
        <v>52</v>
      </c>
      <c r="U106" t="s">
        <v>53</v>
      </c>
      <c r="V106" t="s">
        <v>54</v>
      </c>
      <c r="W106" t="s">
        <v>50</v>
      </c>
      <c r="X106" t="s">
        <v>84</v>
      </c>
      <c r="Y106" t="s">
        <v>75</v>
      </c>
      <c r="Z106" t="s">
        <v>85</v>
      </c>
      <c r="AA106" t="s">
        <v>58</v>
      </c>
      <c r="AB106" t="s">
        <v>59</v>
      </c>
      <c r="AC106" t="s">
        <v>336</v>
      </c>
      <c r="AD106">
        <v>57.6</v>
      </c>
      <c r="AE106">
        <v>57.6</v>
      </c>
      <c r="AF106">
        <v>1.05</v>
      </c>
      <c r="AI106" t="s">
        <v>63</v>
      </c>
      <c r="AJ106" t="s">
        <v>64</v>
      </c>
      <c r="AK106" t="s">
        <v>65</v>
      </c>
      <c r="AL106" t="s">
        <v>66</v>
      </c>
    </row>
    <row r="107" spans="1:38">
      <c r="A107" t="s">
        <v>337</v>
      </c>
      <c r="B107" t="s">
        <v>119</v>
      </c>
      <c r="C107" t="s">
        <v>40</v>
      </c>
      <c r="D107" t="s">
        <v>68</v>
      </c>
      <c r="E107" t="s">
        <v>42</v>
      </c>
      <c r="F107" t="s">
        <v>43</v>
      </c>
      <c r="H107" t="s">
        <v>338</v>
      </c>
      <c r="I107" t="s">
        <v>46</v>
      </c>
      <c r="J107" t="s">
        <v>47</v>
      </c>
      <c r="L107" t="s">
        <v>48</v>
      </c>
      <c r="M107" t="s">
        <v>158</v>
      </c>
      <c r="N107" s="2">
        <v>44979.570023148146</v>
      </c>
      <c r="O107" s="2">
        <v>44979.570023148146</v>
      </c>
      <c r="P107" s="2">
        <v>44979.621469907404</v>
      </c>
      <c r="Q107" s="2">
        <v>44979.621493055558</v>
      </c>
      <c r="R107" t="s">
        <v>50</v>
      </c>
      <c r="S107" t="s">
        <v>51</v>
      </c>
      <c r="T107" t="s">
        <v>230</v>
      </c>
      <c r="U107" t="s">
        <v>53</v>
      </c>
      <c r="V107" t="s">
        <v>54</v>
      </c>
      <c r="W107" t="s">
        <v>50</v>
      </c>
      <c r="X107" t="s">
        <v>339</v>
      </c>
      <c r="Y107" t="s">
        <v>56</v>
      </c>
      <c r="Z107" t="s">
        <v>232</v>
      </c>
      <c r="AA107" t="s">
        <v>58</v>
      </c>
      <c r="AB107" t="s">
        <v>59</v>
      </c>
      <c r="AC107" t="s">
        <v>340</v>
      </c>
      <c r="AD107">
        <v>72</v>
      </c>
      <c r="AE107">
        <v>72</v>
      </c>
      <c r="AF107">
        <v>1.23</v>
      </c>
      <c r="AI107" t="s">
        <v>63</v>
      </c>
      <c r="AJ107" t="s">
        <v>64</v>
      </c>
      <c r="AK107" t="s">
        <v>65</v>
      </c>
      <c r="AL107" t="s">
        <v>66</v>
      </c>
    </row>
    <row r="108" spans="1:38">
      <c r="A108" t="s">
        <v>341</v>
      </c>
      <c r="B108" t="s">
        <v>119</v>
      </c>
      <c r="C108" t="s">
        <v>40</v>
      </c>
      <c r="D108" t="s">
        <v>68</v>
      </c>
      <c r="E108" t="s">
        <v>42</v>
      </c>
      <c r="F108" t="s">
        <v>43</v>
      </c>
      <c r="I108" t="s">
        <v>46</v>
      </c>
      <c r="J108" t="s">
        <v>121</v>
      </c>
      <c r="L108" t="s">
        <v>48</v>
      </c>
      <c r="M108" t="s">
        <v>165</v>
      </c>
      <c r="N108" s="2">
        <v>44980.313402777778</v>
      </c>
      <c r="O108" s="2">
        <v>44980.314780092594</v>
      </c>
      <c r="P108" s="2">
        <v>44980.347708333335</v>
      </c>
      <c r="Q108" s="2">
        <v>44980.348043981481</v>
      </c>
      <c r="R108" t="s">
        <v>50</v>
      </c>
      <c r="S108" t="s">
        <v>51</v>
      </c>
      <c r="T108" t="s">
        <v>52</v>
      </c>
      <c r="U108" t="s">
        <v>53</v>
      </c>
      <c r="V108" t="s">
        <v>54</v>
      </c>
      <c r="W108" t="s">
        <v>50</v>
      </c>
      <c r="X108" t="s">
        <v>124</v>
      </c>
      <c r="Y108" t="s">
        <v>56</v>
      </c>
      <c r="Z108" t="s">
        <v>125</v>
      </c>
      <c r="AA108" t="s">
        <v>58</v>
      </c>
      <c r="AB108" t="s">
        <v>59</v>
      </c>
      <c r="AC108" t="s">
        <v>126</v>
      </c>
      <c r="AD108">
        <v>43.2</v>
      </c>
      <c r="AE108">
        <v>43.2</v>
      </c>
      <c r="AF108">
        <v>0.35</v>
      </c>
      <c r="AI108" t="s">
        <v>63</v>
      </c>
      <c r="AJ108" t="s">
        <v>147</v>
      </c>
      <c r="AK108" t="s">
        <v>65</v>
      </c>
      <c r="AL108" t="s">
        <v>66</v>
      </c>
    </row>
    <row r="109" spans="1:38">
      <c r="A109" t="s">
        <v>342</v>
      </c>
      <c r="B109" t="s">
        <v>119</v>
      </c>
      <c r="C109" t="s">
        <v>40</v>
      </c>
      <c r="D109" t="s">
        <v>160</v>
      </c>
      <c r="E109" t="s">
        <v>42</v>
      </c>
      <c r="F109" t="s">
        <v>43</v>
      </c>
      <c r="I109" t="s">
        <v>46</v>
      </c>
      <c r="J109" t="s">
        <v>121</v>
      </c>
      <c r="L109" t="s">
        <v>48</v>
      </c>
      <c r="M109" t="s">
        <v>49</v>
      </c>
      <c r="N109" s="2">
        <v>44980.642488425925</v>
      </c>
      <c r="O109" s="2">
        <v>44980.64366898148</v>
      </c>
      <c r="P109" s="2">
        <v>44980.657430555555</v>
      </c>
      <c r="Q109" s="2">
        <v>44980.657685185186</v>
      </c>
      <c r="R109" t="s">
        <v>50</v>
      </c>
      <c r="S109" t="s">
        <v>71</v>
      </c>
      <c r="T109" t="s">
        <v>52</v>
      </c>
      <c r="U109" t="s">
        <v>53</v>
      </c>
      <c r="V109" t="s">
        <v>149</v>
      </c>
      <c r="W109" t="s">
        <v>50</v>
      </c>
      <c r="X109" t="s">
        <v>124</v>
      </c>
      <c r="Y109" t="s">
        <v>56</v>
      </c>
      <c r="Z109" t="s">
        <v>125</v>
      </c>
      <c r="AA109" t="s">
        <v>150</v>
      </c>
      <c r="AB109" t="s">
        <v>59</v>
      </c>
      <c r="AC109" t="s">
        <v>126</v>
      </c>
      <c r="AD109">
        <v>14.4</v>
      </c>
      <c r="AE109">
        <v>14.4</v>
      </c>
      <c r="AF109">
        <v>0.36</v>
      </c>
      <c r="AI109" t="s">
        <v>63</v>
      </c>
      <c r="AJ109" t="s">
        <v>64</v>
      </c>
      <c r="AK109" t="s">
        <v>65</v>
      </c>
      <c r="AL109" t="s">
        <v>66</v>
      </c>
    </row>
    <row r="110" spans="1:38">
      <c r="A110" t="s">
        <v>343</v>
      </c>
      <c r="B110" t="s">
        <v>39</v>
      </c>
      <c r="C110" t="s">
        <v>40</v>
      </c>
      <c r="D110" t="s">
        <v>298</v>
      </c>
      <c r="E110" t="s">
        <v>42</v>
      </c>
      <c r="F110" t="s">
        <v>43</v>
      </c>
      <c r="G110" t="s">
        <v>344</v>
      </c>
      <c r="H110" t="s">
        <v>345</v>
      </c>
      <c r="I110" t="s">
        <v>46</v>
      </c>
      <c r="J110" t="s">
        <v>47</v>
      </c>
      <c r="L110" t="s">
        <v>48</v>
      </c>
      <c r="M110" t="s">
        <v>122</v>
      </c>
      <c r="N110" s="2">
        <v>44981.467592592591</v>
      </c>
      <c r="O110" s="2">
        <v>44981.467592592591</v>
      </c>
      <c r="P110" s="2">
        <v>44983.835578703707</v>
      </c>
      <c r="Q110" s="2">
        <v>44983.835613425923</v>
      </c>
      <c r="R110" t="s">
        <v>50</v>
      </c>
      <c r="S110" t="s">
        <v>51</v>
      </c>
      <c r="T110" t="s">
        <v>52</v>
      </c>
      <c r="U110" t="s">
        <v>53</v>
      </c>
      <c r="V110" t="s">
        <v>54</v>
      </c>
      <c r="W110" t="s">
        <v>50</v>
      </c>
      <c r="X110" t="s">
        <v>178</v>
      </c>
      <c r="Y110" t="s">
        <v>56</v>
      </c>
      <c r="Z110" t="s">
        <v>57</v>
      </c>
      <c r="AA110" t="s">
        <v>58</v>
      </c>
      <c r="AB110" t="s">
        <v>59</v>
      </c>
      <c r="AC110" t="s">
        <v>346</v>
      </c>
      <c r="AD110">
        <v>3412.8</v>
      </c>
      <c r="AE110">
        <v>3412.8</v>
      </c>
      <c r="AF110">
        <v>5.78</v>
      </c>
      <c r="AG110" t="s">
        <v>61</v>
      </c>
      <c r="AH110" t="s">
        <v>62</v>
      </c>
      <c r="AI110" t="s">
        <v>63</v>
      </c>
      <c r="AJ110" t="s">
        <v>64</v>
      </c>
      <c r="AK110" t="s">
        <v>65</v>
      </c>
      <c r="AL110" t="s">
        <v>66</v>
      </c>
    </row>
    <row r="111" spans="1:38">
      <c r="A111" t="s">
        <v>347</v>
      </c>
      <c r="B111" t="s">
        <v>119</v>
      </c>
      <c r="C111" t="s">
        <v>40</v>
      </c>
      <c r="D111" t="s">
        <v>160</v>
      </c>
      <c r="E111" t="s">
        <v>42</v>
      </c>
      <c r="F111" t="s">
        <v>43</v>
      </c>
      <c r="I111" t="s">
        <v>46</v>
      </c>
      <c r="J111" t="s">
        <v>121</v>
      </c>
      <c r="L111" t="s">
        <v>48</v>
      </c>
      <c r="M111" t="s">
        <v>129</v>
      </c>
      <c r="N111" s="2">
        <v>44981.647766203707</v>
      </c>
      <c r="O111" s="2">
        <v>44981.648923611108</v>
      </c>
      <c r="P111" s="2">
        <v>44981.671446759261</v>
      </c>
      <c r="Q111" s="2">
        <v>44981.671446759261</v>
      </c>
      <c r="R111" t="s">
        <v>50</v>
      </c>
      <c r="S111" t="s">
        <v>83</v>
      </c>
      <c r="T111" t="s">
        <v>52</v>
      </c>
      <c r="U111" t="s">
        <v>53</v>
      </c>
      <c r="V111" t="s">
        <v>54</v>
      </c>
      <c r="W111" t="s">
        <v>50</v>
      </c>
      <c r="X111" t="s">
        <v>124</v>
      </c>
      <c r="Y111" t="s">
        <v>56</v>
      </c>
      <c r="Z111" t="s">
        <v>125</v>
      </c>
      <c r="AA111" t="s">
        <v>58</v>
      </c>
      <c r="AB111" t="s">
        <v>59</v>
      </c>
      <c r="AC111" t="s">
        <v>126</v>
      </c>
      <c r="AD111">
        <v>28.8</v>
      </c>
      <c r="AE111">
        <v>28.8</v>
      </c>
      <c r="AF111">
        <v>0.56999999999999995</v>
      </c>
      <c r="AI111" t="s">
        <v>63</v>
      </c>
      <c r="AJ111" t="s">
        <v>64</v>
      </c>
      <c r="AK111" t="s">
        <v>65</v>
      </c>
      <c r="AL111" t="s">
        <v>66</v>
      </c>
    </row>
    <row r="112" spans="1:38">
      <c r="A112" t="s">
        <v>348</v>
      </c>
      <c r="B112" t="s">
        <v>119</v>
      </c>
      <c r="C112" t="s">
        <v>40</v>
      </c>
      <c r="D112" t="s">
        <v>157</v>
      </c>
      <c r="E112" t="s">
        <v>42</v>
      </c>
      <c r="F112" t="s">
        <v>43</v>
      </c>
      <c r="I112" t="s">
        <v>46</v>
      </c>
      <c r="J112" t="s">
        <v>121</v>
      </c>
      <c r="L112" t="s">
        <v>48</v>
      </c>
      <c r="M112" t="s">
        <v>132</v>
      </c>
      <c r="N112" s="2">
        <v>44981.973310185182</v>
      </c>
      <c r="O112" s="2">
        <v>44981.974363425928</v>
      </c>
      <c r="P112" s="2">
        <v>44982.040995370371</v>
      </c>
      <c r="Q112" s="2">
        <v>44982.042002314818</v>
      </c>
      <c r="R112" t="s">
        <v>50</v>
      </c>
      <c r="S112" t="s">
        <v>71</v>
      </c>
      <c r="T112" t="s">
        <v>52</v>
      </c>
      <c r="U112" t="s">
        <v>53</v>
      </c>
      <c r="V112" t="s">
        <v>54</v>
      </c>
      <c r="W112" t="s">
        <v>50</v>
      </c>
      <c r="X112" t="s">
        <v>124</v>
      </c>
      <c r="Y112" t="s">
        <v>56</v>
      </c>
      <c r="Z112" t="s">
        <v>125</v>
      </c>
      <c r="AA112" t="s">
        <v>58</v>
      </c>
      <c r="AB112" t="s">
        <v>59</v>
      </c>
      <c r="AC112" t="s">
        <v>126</v>
      </c>
      <c r="AD112">
        <v>100.8</v>
      </c>
      <c r="AE112">
        <v>100.8</v>
      </c>
      <c r="AF112">
        <v>0</v>
      </c>
      <c r="AI112" t="s">
        <v>63</v>
      </c>
      <c r="AJ112" t="s">
        <v>64</v>
      </c>
      <c r="AK112" t="s">
        <v>65</v>
      </c>
      <c r="AL112" t="s">
        <v>66</v>
      </c>
    </row>
    <row r="113" spans="1:38">
      <c r="A113" t="s">
        <v>349</v>
      </c>
      <c r="B113" t="s">
        <v>119</v>
      </c>
      <c r="C113" t="s">
        <v>40</v>
      </c>
      <c r="D113" t="s">
        <v>135</v>
      </c>
      <c r="E113" t="s">
        <v>42</v>
      </c>
      <c r="F113" t="s">
        <v>43</v>
      </c>
      <c r="I113" t="s">
        <v>46</v>
      </c>
      <c r="J113" t="s">
        <v>121</v>
      </c>
      <c r="L113" t="s">
        <v>48</v>
      </c>
      <c r="M113" t="s">
        <v>177</v>
      </c>
      <c r="N113" s="2">
        <v>44982.559895833336</v>
      </c>
      <c r="O113" s="2">
        <v>44982.561180555553</v>
      </c>
      <c r="P113" s="2">
        <v>44982.573969907404</v>
      </c>
      <c r="Q113" s="2">
        <v>44982.57403935185</v>
      </c>
      <c r="R113" t="s">
        <v>50</v>
      </c>
      <c r="S113" t="s">
        <v>51</v>
      </c>
      <c r="T113" t="s">
        <v>52</v>
      </c>
      <c r="U113" t="s">
        <v>53</v>
      </c>
      <c r="V113" t="s">
        <v>54</v>
      </c>
      <c r="W113" t="s">
        <v>50</v>
      </c>
      <c r="X113" t="s">
        <v>124</v>
      </c>
      <c r="Y113" t="s">
        <v>56</v>
      </c>
      <c r="Z113" t="s">
        <v>125</v>
      </c>
      <c r="AA113" t="s">
        <v>58</v>
      </c>
      <c r="AB113" t="s">
        <v>59</v>
      </c>
      <c r="AC113" t="s">
        <v>126</v>
      </c>
      <c r="AD113">
        <v>14.4</v>
      </c>
      <c r="AE113">
        <v>14.4</v>
      </c>
      <c r="AF113">
        <v>0</v>
      </c>
      <c r="AI113" t="s">
        <v>63</v>
      </c>
      <c r="AJ113" t="s">
        <v>64</v>
      </c>
      <c r="AK113" t="s">
        <v>65</v>
      </c>
      <c r="AL113" t="s">
        <v>66</v>
      </c>
    </row>
    <row r="114" spans="1:38">
      <c r="A114" t="s">
        <v>350</v>
      </c>
      <c r="B114" t="s">
        <v>119</v>
      </c>
      <c r="C114" t="s">
        <v>40</v>
      </c>
      <c r="D114" t="s">
        <v>157</v>
      </c>
      <c r="E114" t="s">
        <v>42</v>
      </c>
      <c r="F114" t="s">
        <v>43</v>
      </c>
      <c r="I114" t="s">
        <v>46</v>
      </c>
      <c r="J114" t="s">
        <v>121</v>
      </c>
      <c r="L114" t="s">
        <v>48</v>
      </c>
      <c r="M114" t="s">
        <v>129</v>
      </c>
      <c r="N114" s="2">
        <v>44982.892129629632</v>
      </c>
      <c r="O114" s="2">
        <v>44982.892928240741</v>
      </c>
      <c r="P114" s="2">
        <v>44982.983703703707</v>
      </c>
      <c r="Q114" s="2">
        <v>44982.983703703707</v>
      </c>
      <c r="R114" t="s">
        <v>50</v>
      </c>
      <c r="S114" t="s">
        <v>83</v>
      </c>
      <c r="T114" t="s">
        <v>52</v>
      </c>
      <c r="U114" t="s">
        <v>53</v>
      </c>
      <c r="V114" t="s">
        <v>54</v>
      </c>
      <c r="W114" t="s">
        <v>50</v>
      </c>
      <c r="X114" t="s">
        <v>124</v>
      </c>
      <c r="Y114" t="s">
        <v>56</v>
      </c>
      <c r="Z114" t="s">
        <v>125</v>
      </c>
      <c r="AA114" t="s">
        <v>58</v>
      </c>
      <c r="AB114" t="s">
        <v>59</v>
      </c>
      <c r="AC114" t="s">
        <v>126</v>
      </c>
      <c r="AD114">
        <v>129.6</v>
      </c>
      <c r="AE114">
        <v>129.6</v>
      </c>
      <c r="AF114">
        <v>0</v>
      </c>
      <c r="AI114" t="s">
        <v>63</v>
      </c>
      <c r="AJ114" t="s">
        <v>64</v>
      </c>
      <c r="AK114" t="s">
        <v>65</v>
      </c>
      <c r="AL114" t="s">
        <v>66</v>
      </c>
    </row>
    <row r="115" spans="1:38">
      <c r="A115" t="s">
        <v>351</v>
      </c>
      <c r="B115" t="s">
        <v>119</v>
      </c>
      <c r="C115" t="s">
        <v>40</v>
      </c>
      <c r="D115" t="s">
        <v>157</v>
      </c>
      <c r="E115" t="s">
        <v>42</v>
      </c>
      <c r="F115" t="s">
        <v>43</v>
      </c>
      <c r="I115" t="s">
        <v>46</v>
      </c>
      <c r="J115" t="s">
        <v>121</v>
      </c>
      <c r="L115" t="s">
        <v>48</v>
      </c>
      <c r="M115" t="s">
        <v>49</v>
      </c>
      <c r="N115" s="2">
        <v>44983.228877314818</v>
      </c>
      <c r="O115" s="2">
        <v>44983.23065972222</v>
      </c>
      <c r="P115" s="2">
        <v>44983.239016203705</v>
      </c>
      <c r="Q115" s="2">
        <v>44983.239386574074</v>
      </c>
      <c r="R115" t="s">
        <v>50</v>
      </c>
      <c r="S115" t="s">
        <v>71</v>
      </c>
      <c r="T115" t="s">
        <v>52</v>
      </c>
      <c r="U115" t="s">
        <v>53</v>
      </c>
      <c r="V115" t="s">
        <v>149</v>
      </c>
      <c r="W115" t="s">
        <v>50</v>
      </c>
      <c r="X115" t="s">
        <v>124</v>
      </c>
      <c r="Y115" t="s">
        <v>56</v>
      </c>
      <c r="Z115" t="s">
        <v>125</v>
      </c>
      <c r="AA115" t="s">
        <v>150</v>
      </c>
      <c r="AB115" t="s">
        <v>59</v>
      </c>
      <c r="AC115" t="s">
        <v>126</v>
      </c>
      <c r="AD115">
        <v>14.4</v>
      </c>
      <c r="AE115">
        <v>14.4</v>
      </c>
      <c r="AF115">
        <v>0</v>
      </c>
      <c r="AI115" t="s">
        <v>63</v>
      </c>
      <c r="AJ115" t="s">
        <v>64</v>
      </c>
      <c r="AK115" t="s">
        <v>65</v>
      </c>
      <c r="AL115" t="s">
        <v>66</v>
      </c>
    </row>
    <row r="116" spans="1:38">
      <c r="A116" t="s">
        <v>352</v>
      </c>
      <c r="B116" t="s">
        <v>119</v>
      </c>
      <c r="C116" t="s">
        <v>40</v>
      </c>
      <c r="D116" t="s">
        <v>353</v>
      </c>
      <c r="E116" t="s">
        <v>42</v>
      </c>
      <c r="F116" t="s">
        <v>43</v>
      </c>
      <c r="I116" t="s">
        <v>46</v>
      </c>
      <c r="J116" t="s">
        <v>121</v>
      </c>
      <c r="L116" t="s">
        <v>48</v>
      </c>
      <c r="M116" t="s">
        <v>129</v>
      </c>
      <c r="N116" s="2">
        <v>44983.89135416667</v>
      </c>
      <c r="O116" s="2">
        <v>44983.89230324074</v>
      </c>
      <c r="P116" s="2">
        <v>44983.93241898148</v>
      </c>
      <c r="Q116" s="2">
        <v>44983.93241898148</v>
      </c>
      <c r="R116" t="s">
        <v>50</v>
      </c>
      <c r="S116" t="s">
        <v>83</v>
      </c>
      <c r="T116" t="s">
        <v>52</v>
      </c>
      <c r="U116" t="s">
        <v>53</v>
      </c>
      <c r="V116" t="s">
        <v>54</v>
      </c>
      <c r="W116" t="s">
        <v>50</v>
      </c>
      <c r="X116" t="s">
        <v>124</v>
      </c>
      <c r="Y116" t="s">
        <v>56</v>
      </c>
      <c r="Z116" t="s">
        <v>125</v>
      </c>
      <c r="AA116" t="s">
        <v>58</v>
      </c>
      <c r="AB116" t="s">
        <v>59</v>
      </c>
      <c r="AC116" t="s">
        <v>126</v>
      </c>
      <c r="AD116">
        <v>57.6</v>
      </c>
      <c r="AE116">
        <v>57.6</v>
      </c>
      <c r="AF116">
        <v>0</v>
      </c>
      <c r="AI116" t="s">
        <v>63</v>
      </c>
      <c r="AJ116" t="s">
        <v>111</v>
      </c>
      <c r="AK116" t="s">
        <v>65</v>
      </c>
      <c r="AL116" t="s">
        <v>66</v>
      </c>
    </row>
    <row r="117" spans="1:38">
      <c r="A117" t="s">
        <v>354</v>
      </c>
      <c r="B117" t="s">
        <v>119</v>
      </c>
      <c r="C117" t="s">
        <v>40</v>
      </c>
      <c r="D117" t="s">
        <v>157</v>
      </c>
      <c r="E117" t="s">
        <v>42</v>
      </c>
      <c r="F117" t="s">
        <v>43</v>
      </c>
      <c r="I117" t="s">
        <v>46</v>
      </c>
      <c r="J117" t="s">
        <v>121</v>
      </c>
      <c r="L117" t="s">
        <v>48</v>
      </c>
      <c r="M117" t="s">
        <v>49</v>
      </c>
      <c r="N117" s="2">
        <v>44984.228946759256</v>
      </c>
      <c r="O117" s="2">
        <v>44984.230497685188</v>
      </c>
      <c r="P117" s="2">
        <v>44984.263622685183</v>
      </c>
      <c r="Q117" s="2">
        <v>44984.264050925929</v>
      </c>
      <c r="R117" t="s">
        <v>50</v>
      </c>
      <c r="S117" t="s">
        <v>71</v>
      </c>
      <c r="T117" t="s">
        <v>52</v>
      </c>
      <c r="U117" t="s">
        <v>53</v>
      </c>
      <c r="V117" t="s">
        <v>149</v>
      </c>
      <c r="W117" t="s">
        <v>50</v>
      </c>
      <c r="X117" t="s">
        <v>124</v>
      </c>
      <c r="Y117" t="s">
        <v>56</v>
      </c>
      <c r="Z117" t="s">
        <v>125</v>
      </c>
      <c r="AA117" t="s">
        <v>150</v>
      </c>
      <c r="AB117" t="s">
        <v>59</v>
      </c>
      <c r="AC117" t="s">
        <v>126</v>
      </c>
      <c r="AD117">
        <v>43.2</v>
      </c>
      <c r="AE117">
        <v>43.2</v>
      </c>
      <c r="AF117">
        <v>0</v>
      </c>
      <c r="AI117" t="s">
        <v>63</v>
      </c>
      <c r="AJ117" t="s">
        <v>64</v>
      </c>
      <c r="AK117" t="s">
        <v>65</v>
      </c>
      <c r="AL117" t="s">
        <v>66</v>
      </c>
    </row>
    <row r="118" spans="1:38">
      <c r="A118" t="s">
        <v>355</v>
      </c>
      <c r="B118" t="s">
        <v>194</v>
      </c>
      <c r="C118" t="s">
        <v>40</v>
      </c>
      <c r="D118" t="s">
        <v>68</v>
      </c>
      <c r="E118" t="s">
        <v>42</v>
      </c>
      <c r="F118" t="s">
        <v>43</v>
      </c>
      <c r="G118" t="s">
        <v>356</v>
      </c>
      <c r="H118" t="s">
        <v>357</v>
      </c>
      <c r="I118" t="s">
        <v>46</v>
      </c>
      <c r="J118" t="s">
        <v>47</v>
      </c>
      <c r="L118" t="s">
        <v>48</v>
      </c>
      <c r="M118" t="s">
        <v>260</v>
      </c>
      <c r="N118" s="2">
        <v>44984.374456018515</v>
      </c>
      <c r="O118" s="2">
        <v>44984.374456018515</v>
      </c>
      <c r="P118" s="2">
        <v>44985.347916666666</v>
      </c>
      <c r="Q118" s="2">
        <v>44985.348310185182</v>
      </c>
      <c r="R118" t="s">
        <v>50</v>
      </c>
      <c r="S118" t="s">
        <v>51</v>
      </c>
      <c r="T118" t="s">
        <v>52</v>
      </c>
      <c r="U118" t="s">
        <v>53</v>
      </c>
      <c r="V118" t="s">
        <v>54</v>
      </c>
      <c r="W118" t="s">
        <v>50</v>
      </c>
      <c r="X118" t="s">
        <v>358</v>
      </c>
      <c r="Y118" t="s">
        <v>56</v>
      </c>
      <c r="Z118" t="s">
        <v>85</v>
      </c>
      <c r="AA118" t="s">
        <v>58</v>
      </c>
      <c r="AB118" t="s">
        <v>59</v>
      </c>
      <c r="AC118" t="s">
        <v>359</v>
      </c>
      <c r="AD118">
        <v>1396.8</v>
      </c>
      <c r="AE118">
        <v>1396.8</v>
      </c>
      <c r="AF118">
        <v>5.69</v>
      </c>
      <c r="AG118" t="s">
        <v>61</v>
      </c>
      <c r="AH118" t="s">
        <v>62</v>
      </c>
      <c r="AI118" t="s">
        <v>63</v>
      </c>
      <c r="AJ118" t="s">
        <v>147</v>
      </c>
      <c r="AK118" t="s">
        <v>65</v>
      </c>
      <c r="AL118" t="s">
        <v>66</v>
      </c>
    </row>
    <row r="119" spans="1:38">
      <c r="A119" t="s">
        <v>360</v>
      </c>
      <c r="B119" t="s">
        <v>119</v>
      </c>
      <c r="C119" t="s">
        <v>40</v>
      </c>
      <c r="D119" t="s">
        <v>135</v>
      </c>
      <c r="E119" t="s">
        <v>42</v>
      </c>
      <c r="F119" t="s">
        <v>43</v>
      </c>
      <c r="I119" t="s">
        <v>46</v>
      </c>
      <c r="J119" t="s">
        <v>121</v>
      </c>
      <c r="L119" t="s">
        <v>48</v>
      </c>
      <c r="M119" t="s">
        <v>116</v>
      </c>
      <c r="N119" s="2">
        <v>44985.226736111108</v>
      </c>
      <c r="O119" s="2">
        <v>44985.228333333333</v>
      </c>
      <c r="P119" s="2">
        <v>44985.310289351852</v>
      </c>
      <c r="Q119" s="2">
        <v>44985.31040509259</v>
      </c>
      <c r="R119" t="s">
        <v>50</v>
      </c>
      <c r="S119" t="s">
        <v>51</v>
      </c>
      <c r="T119" t="s">
        <v>52</v>
      </c>
      <c r="U119" t="s">
        <v>53</v>
      </c>
      <c r="V119" t="s">
        <v>54</v>
      </c>
      <c r="W119" t="s">
        <v>50</v>
      </c>
      <c r="X119" t="s">
        <v>91</v>
      </c>
      <c r="Y119" t="s">
        <v>56</v>
      </c>
      <c r="Z119" t="s">
        <v>57</v>
      </c>
      <c r="AA119" t="s">
        <v>58</v>
      </c>
      <c r="AB119" t="s">
        <v>59</v>
      </c>
      <c r="AC119" t="s">
        <v>126</v>
      </c>
      <c r="AD119">
        <v>115.2</v>
      </c>
      <c r="AE119">
        <v>115.2</v>
      </c>
      <c r="AF119">
        <v>0</v>
      </c>
      <c r="AI119" t="s">
        <v>63</v>
      </c>
      <c r="AJ119" t="s">
        <v>64</v>
      </c>
      <c r="AK119" t="s">
        <v>65</v>
      </c>
      <c r="AL119" t="s">
        <v>66</v>
      </c>
    </row>
    <row r="120" spans="1:38">
      <c r="A120" t="s">
        <v>361</v>
      </c>
      <c r="B120" t="s">
        <v>113</v>
      </c>
      <c r="C120" t="s">
        <v>40</v>
      </c>
      <c r="E120" t="s">
        <v>42</v>
      </c>
      <c r="F120" t="s">
        <v>43</v>
      </c>
      <c r="G120" t="s">
        <v>362</v>
      </c>
      <c r="I120" t="s">
        <v>46</v>
      </c>
      <c r="J120" t="s">
        <v>47</v>
      </c>
      <c r="L120" t="s">
        <v>104</v>
      </c>
      <c r="M120" t="s">
        <v>105</v>
      </c>
      <c r="N120" s="2">
        <v>44986.469513888886</v>
      </c>
      <c r="O120" s="2">
        <v>44986.474895833337</v>
      </c>
      <c r="P120" s="2">
        <v>45041.411412037036</v>
      </c>
      <c r="Q120" s="2">
        <v>45041.411666666667</v>
      </c>
      <c r="R120" t="s">
        <v>50</v>
      </c>
      <c r="S120" t="s">
        <v>123</v>
      </c>
      <c r="T120" t="s">
        <v>52</v>
      </c>
      <c r="U120" t="s">
        <v>53</v>
      </c>
      <c r="V120" t="s">
        <v>54</v>
      </c>
      <c r="W120" t="s">
        <v>50</v>
      </c>
      <c r="X120" t="s">
        <v>109</v>
      </c>
      <c r="Y120" t="s">
        <v>75</v>
      </c>
      <c r="Z120" t="s">
        <v>85</v>
      </c>
      <c r="AA120" t="s">
        <v>58</v>
      </c>
      <c r="AB120" t="s">
        <v>246</v>
      </c>
      <c r="AC120" t="s">
        <v>363</v>
      </c>
      <c r="AD120">
        <v>79113.600000000006</v>
      </c>
      <c r="AE120">
        <v>79113.600000000006</v>
      </c>
      <c r="AF120">
        <v>65.28</v>
      </c>
      <c r="AG120" t="s">
        <v>61</v>
      </c>
      <c r="AH120" t="s">
        <v>62</v>
      </c>
      <c r="AI120" t="s">
        <v>63</v>
      </c>
      <c r="AJ120" t="s">
        <v>64</v>
      </c>
      <c r="AK120" t="s">
        <v>65</v>
      </c>
      <c r="AL120" t="s">
        <v>66</v>
      </c>
    </row>
    <row r="121" spans="1:38">
      <c r="A121" t="s">
        <v>364</v>
      </c>
      <c r="B121" t="s">
        <v>194</v>
      </c>
      <c r="C121" t="s">
        <v>40</v>
      </c>
      <c r="D121" t="s">
        <v>298</v>
      </c>
      <c r="E121" t="s">
        <v>42</v>
      </c>
      <c r="F121" t="s">
        <v>43</v>
      </c>
      <c r="G121" t="s">
        <v>365</v>
      </c>
      <c r="H121" t="s">
        <v>366</v>
      </c>
      <c r="I121" t="s">
        <v>46</v>
      </c>
      <c r="J121" t="s">
        <v>47</v>
      </c>
      <c r="L121" t="s">
        <v>104</v>
      </c>
      <c r="M121" t="s">
        <v>105</v>
      </c>
      <c r="N121" s="2">
        <v>44986.534884259258</v>
      </c>
      <c r="O121" s="2">
        <v>44986.534884259258</v>
      </c>
      <c r="P121" s="2">
        <v>45067.661851851852</v>
      </c>
      <c r="Q121" s="2">
        <v>45067.661990740744</v>
      </c>
      <c r="R121" t="s">
        <v>50</v>
      </c>
      <c r="S121" t="s">
        <v>51</v>
      </c>
      <c r="T121" t="s">
        <v>52</v>
      </c>
      <c r="U121" t="s">
        <v>53</v>
      </c>
      <c r="V121" t="s">
        <v>54</v>
      </c>
      <c r="W121" t="s">
        <v>50</v>
      </c>
      <c r="X121" t="s">
        <v>109</v>
      </c>
      <c r="Y121" t="s">
        <v>75</v>
      </c>
      <c r="Z121" t="s">
        <v>85</v>
      </c>
      <c r="AA121" t="s">
        <v>58</v>
      </c>
      <c r="AB121" t="s">
        <v>246</v>
      </c>
      <c r="AC121" t="s">
        <v>367</v>
      </c>
      <c r="AD121">
        <v>116827.2</v>
      </c>
      <c r="AE121">
        <v>116827.2</v>
      </c>
      <c r="AF121">
        <v>18.43</v>
      </c>
      <c r="AG121" t="s">
        <v>61</v>
      </c>
      <c r="AH121" t="s">
        <v>62</v>
      </c>
      <c r="AI121" t="s">
        <v>63</v>
      </c>
      <c r="AJ121" t="s">
        <v>147</v>
      </c>
      <c r="AK121" t="s">
        <v>65</v>
      </c>
      <c r="AL121" t="s">
        <v>66</v>
      </c>
    </row>
    <row r="122" spans="1:38">
      <c r="A122" t="s">
        <v>368</v>
      </c>
      <c r="B122" t="s">
        <v>119</v>
      </c>
      <c r="C122" t="s">
        <v>40</v>
      </c>
      <c r="D122" t="s">
        <v>157</v>
      </c>
      <c r="E122" t="s">
        <v>42</v>
      </c>
      <c r="F122" t="s">
        <v>43</v>
      </c>
      <c r="I122" t="s">
        <v>46</v>
      </c>
      <c r="J122" t="s">
        <v>121</v>
      </c>
      <c r="L122" t="s">
        <v>48</v>
      </c>
      <c r="M122" t="s">
        <v>158</v>
      </c>
      <c r="N122" s="2">
        <v>44986.725798611114</v>
      </c>
      <c r="O122" s="2">
        <v>44986.727337962962</v>
      </c>
      <c r="P122" s="2">
        <v>44986.762384259258</v>
      </c>
      <c r="Q122" s="2">
        <v>44986.762858796297</v>
      </c>
      <c r="R122" t="s">
        <v>50</v>
      </c>
      <c r="S122" t="s">
        <v>51</v>
      </c>
      <c r="T122" t="s">
        <v>52</v>
      </c>
      <c r="U122" t="s">
        <v>53</v>
      </c>
      <c r="V122" t="s">
        <v>54</v>
      </c>
      <c r="W122" t="s">
        <v>50</v>
      </c>
      <c r="X122" t="s">
        <v>124</v>
      </c>
      <c r="Y122" t="s">
        <v>56</v>
      </c>
      <c r="Z122" t="s">
        <v>125</v>
      </c>
      <c r="AA122" t="s">
        <v>58</v>
      </c>
      <c r="AB122" t="s">
        <v>59</v>
      </c>
      <c r="AC122" t="s">
        <v>126</v>
      </c>
      <c r="AD122">
        <v>57.6</v>
      </c>
      <c r="AE122">
        <v>57.6</v>
      </c>
      <c r="AF122">
        <v>0</v>
      </c>
      <c r="AI122" t="s">
        <v>63</v>
      </c>
      <c r="AJ122" t="s">
        <v>64</v>
      </c>
      <c r="AK122" t="s">
        <v>65</v>
      </c>
      <c r="AL122" t="s">
        <v>66</v>
      </c>
    </row>
    <row r="123" spans="1:38">
      <c r="A123" t="s">
        <v>369</v>
      </c>
      <c r="B123" t="s">
        <v>119</v>
      </c>
      <c r="C123" t="s">
        <v>40</v>
      </c>
      <c r="D123" t="s">
        <v>223</v>
      </c>
      <c r="E123" t="s">
        <v>42</v>
      </c>
      <c r="F123" t="s">
        <v>43</v>
      </c>
      <c r="I123" t="s">
        <v>46</v>
      </c>
      <c r="J123" t="s">
        <v>121</v>
      </c>
      <c r="L123" t="s">
        <v>48</v>
      </c>
      <c r="M123" t="s">
        <v>116</v>
      </c>
      <c r="N123" s="2">
        <v>44987.728483796294</v>
      </c>
      <c r="O123" s="2">
        <v>44987.729583333334</v>
      </c>
      <c r="P123" s="2">
        <v>44987.754027777781</v>
      </c>
      <c r="Q123" s="2">
        <v>44987.804571759261</v>
      </c>
      <c r="R123" t="s">
        <v>50</v>
      </c>
      <c r="S123" t="s">
        <v>123</v>
      </c>
      <c r="T123" t="s">
        <v>52</v>
      </c>
      <c r="U123" t="s">
        <v>53</v>
      </c>
      <c r="V123" t="s">
        <v>54</v>
      </c>
      <c r="W123" t="s">
        <v>50</v>
      </c>
      <c r="X123" t="s">
        <v>91</v>
      </c>
      <c r="Y123" t="s">
        <v>56</v>
      </c>
      <c r="Z123" t="s">
        <v>57</v>
      </c>
      <c r="AA123" t="s">
        <v>58</v>
      </c>
      <c r="AB123" t="s">
        <v>59</v>
      </c>
      <c r="AC123" t="s">
        <v>126</v>
      </c>
      <c r="AD123">
        <v>100.8</v>
      </c>
      <c r="AE123">
        <v>28.8</v>
      </c>
      <c r="AF123">
        <v>0</v>
      </c>
      <c r="AI123" t="s">
        <v>63</v>
      </c>
      <c r="AJ123" t="s">
        <v>64</v>
      </c>
      <c r="AK123" t="s">
        <v>65</v>
      </c>
      <c r="AL123" t="s">
        <v>66</v>
      </c>
    </row>
    <row r="124" spans="1:38">
      <c r="A124" t="s">
        <v>370</v>
      </c>
      <c r="B124" t="s">
        <v>291</v>
      </c>
      <c r="C124" t="s">
        <v>40</v>
      </c>
      <c r="D124" t="s">
        <v>270</v>
      </c>
      <c r="E124" t="s">
        <v>42</v>
      </c>
      <c r="F124" t="s">
        <v>43</v>
      </c>
      <c r="I124" t="s">
        <v>46</v>
      </c>
      <c r="J124" t="s">
        <v>121</v>
      </c>
      <c r="L124" t="s">
        <v>48</v>
      </c>
      <c r="M124" t="s">
        <v>132</v>
      </c>
      <c r="N124" s="2">
        <v>44988.857025462959</v>
      </c>
      <c r="O124" s="2">
        <v>44988.858587962961</v>
      </c>
      <c r="P124" s="2">
        <v>44988.889328703706</v>
      </c>
      <c r="Q124" s="2">
        <v>44988.889641203707</v>
      </c>
      <c r="R124" t="s">
        <v>50</v>
      </c>
      <c r="S124" t="s">
        <v>71</v>
      </c>
      <c r="T124" t="s">
        <v>52</v>
      </c>
      <c r="U124" t="s">
        <v>53</v>
      </c>
      <c r="V124" t="s">
        <v>54</v>
      </c>
      <c r="W124" t="s">
        <v>50</v>
      </c>
      <c r="X124" t="s">
        <v>124</v>
      </c>
      <c r="Y124" t="s">
        <v>56</v>
      </c>
      <c r="Z124" t="s">
        <v>125</v>
      </c>
      <c r="AA124" t="s">
        <v>58</v>
      </c>
      <c r="AB124" t="s">
        <v>59</v>
      </c>
      <c r="AC124" t="s">
        <v>371</v>
      </c>
      <c r="AD124">
        <v>43.2</v>
      </c>
      <c r="AE124">
        <v>43.2</v>
      </c>
      <c r="AF124">
        <v>0</v>
      </c>
      <c r="AI124" t="s">
        <v>63</v>
      </c>
      <c r="AJ124" t="s">
        <v>64</v>
      </c>
      <c r="AK124" t="s">
        <v>65</v>
      </c>
      <c r="AL124" t="s">
        <v>66</v>
      </c>
    </row>
    <row r="125" spans="1:38">
      <c r="A125" t="s">
        <v>372</v>
      </c>
      <c r="B125" t="s">
        <v>291</v>
      </c>
      <c r="C125" t="s">
        <v>40</v>
      </c>
      <c r="D125" t="s">
        <v>270</v>
      </c>
      <c r="E125" t="s">
        <v>42</v>
      </c>
      <c r="F125" t="s">
        <v>43</v>
      </c>
      <c r="I125" t="s">
        <v>46</v>
      </c>
      <c r="J125" t="s">
        <v>121</v>
      </c>
      <c r="L125" t="s">
        <v>48</v>
      </c>
      <c r="M125" t="s">
        <v>132</v>
      </c>
      <c r="N125" s="2">
        <v>44988.858414351853</v>
      </c>
      <c r="O125" s="2">
        <v>44988.859513888892</v>
      </c>
      <c r="P125" s="2">
        <v>44988.889317129629</v>
      </c>
      <c r="Q125" s="2">
        <v>44988.88962962963</v>
      </c>
      <c r="R125" t="s">
        <v>50</v>
      </c>
      <c r="S125" t="s">
        <v>71</v>
      </c>
      <c r="T125" t="s">
        <v>52</v>
      </c>
      <c r="U125" t="s">
        <v>53</v>
      </c>
      <c r="V125" t="s">
        <v>54</v>
      </c>
      <c r="W125" t="s">
        <v>50</v>
      </c>
      <c r="X125" t="s">
        <v>124</v>
      </c>
      <c r="Y125" t="s">
        <v>56</v>
      </c>
      <c r="Z125" t="s">
        <v>125</v>
      </c>
      <c r="AA125" t="s">
        <v>58</v>
      </c>
      <c r="AB125" t="s">
        <v>59</v>
      </c>
      <c r="AC125" t="s">
        <v>373</v>
      </c>
      <c r="AD125">
        <v>43.2</v>
      </c>
      <c r="AE125">
        <v>43.2</v>
      </c>
      <c r="AF125">
        <v>0</v>
      </c>
      <c r="AI125" t="s">
        <v>63</v>
      </c>
      <c r="AJ125" t="s">
        <v>64</v>
      </c>
      <c r="AK125" t="s">
        <v>65</v>
      </c>
      <c r="AL125" t="s">
        <v>66</v>
      </c>
    </row>
    <row r="126" spans="1:38">
      <c r="A126" t="s">
        <v>374</v>
      </c>
      <c r="B126" t="s">
        <v>119</v>
      </c>
      <c r="C126" t="s">
        <v>40</v>
      </c>
      <c r="D126" t="s">
        <v>223</v>
      </c>
      <c r="E126" t="s">
        <v>42</v>
      </c>
      <c r="F126" t="s">
        <v>43</v>
      </c>
      <c r="I126" t="s">
        <v>46</v>
      </c>
      <c r="J126" t="s">
        <v>121</v>
      </c>
      <c r="L126" t="s">
        <v>48</v>
      </c>
      <c r="M126" t="s">
        <v>132</v>
      </c>
      <c r="N126" s="2">
        <v>44988.732141203705</v>
      </c>
      <c r="O126" s="2">
        <v>44988.732881944445</v>
      </c>
      <c r="P126" s="2">
        <v>44988.889236111114</v>
      </c>
      <c r="Q126" s="2">
        <v>44988.889594907407</v>
      </c>
      <c r="R126" t="s">
        <v>50</v>
      </c>
      <c r="S126" t="s">
        <v>71</v>
      </c>
      <c r="T126" t="s">
        <v>52</v>
      </c>
      <c r="U126" t="s">
        <v>53</v>
      </c>
      <c r="V126" t="s">
        <v>54</v>
      </c>
      <c r="W126" t="s">
        <v>50</v>
      </c>
      <c r="X126" t="s">
        <v>124</v>
      </c>
      <c r="Y126" t="s">
        <v>56</v>
      </c>
      <c r="Z126" t="s">
        <v>125</v>
      </c>
      <c r="AA126" t="s">
        <v>58</v>
      </c>
      <c r="AB126" t="s">
        <v>59</v>
      </c>
      <c r="AC126" t="s">
        <v>126</v>
      </c>
      <c r="AD126">
        <v>230.4</v>
      </c>
      <c r="AE126">
        <v>230.4</v>
      </c>
      <c r="AF126">
        <v>0</v>
      </c>
      <c r="AI126" t="s">
        <v>63</v>
      </c>
      <c r="AJ126" t="s">
        <v>64</v>
      </c>
      <c r="AK126" t="s">
        <v>65</v>
      </c>
      <c r="AL126" t="s">
        <v>66</v>
      </c>
    </row>
    <row r="127" spans="1:38">
      <c r="A127" t="s">
        <v>375</v>
      </c>
      <c r="B127" t="s">
        <v>119</v>
      </c>
      <c r="C127" t="s">
        <v>40</v>
      </c>
      <c r="D127" t="s">
        <v>68</v>
      </c>
      <c r="E127" t="s">
        <v>42</v>
      </c>
      <c r="F127" t="s">
        <v>43</v>
      </c>
      <c r="I127" t="s">
        <v>46</v>
      </c>
      <c r="J127" t="s">
        <v>121</v>
      </c>
      <c r="L127" t="s">
        <v>48</v>
      </c>
      <c r="M127" t="s">
        <v>49</v>
      </c>
      <c r="N127" s="2">
        <v>44989.398726851854</v>
      </c>
      <c r="O127" s="2">
        <v>44989.400104166663</v>
      </c>
      <c r="P127" s="2">
        <v>44989.449502314812</v>
      </c>
      <c r="Q127" s="2">
        <v>44989.450185185182</v>
      </c>
      <c r="R127" t="s">
        <v>50</v>
      </c>
      <c r="S127" t="s">
        <v>71</v>
      </c>
      <c r="T127" t="s">
        <v>52</v>
      </c>
      <c r="U127" t="s">
        <v>53</v>
      </c>
      <c r="V127" t="s">
        <v>149</v>
      </c>
      <c r="W127" t="s">
        <v>50</v>
      </c>
      <c r="X127" t="s">
        <v>124</v>
      </c>
      <c r="Y127" t="s">
        <v>56</v>
      </c>
      <c r="Z127" t="s">
        <v>125</v>
      </c>
      <c r="AA127" t="s">
        <v>150</v>
      </c>
      <c r="AB127" t="s">
        <v>59</v>
      </c>
      <c r="AC127" t="s">
        <v>126</v>
      </c>
      <c r="AD127">
        <v>72</v>
      </c>
      <c r="AE127">
        <v>72</v>
      </c>
      <c r="AF127">
        <v>0</v>
      </c>
      <c r="AI127" t="s">
        <v>63</v>
      </c>
      <c r="AJ127" t="s">
        <v>64</v>
      </c>
      <c r="AK127" t="s">
        <v>65</v>
      </c>
      <c r="AL127" t="s">
        <v>66</v>
      </c>
    </row>
    <row r="128" spans="1:38">
      <c r="A128" t="s">
        <v>376</v>
      </c>
      <c r="B128" t="s">
        <v>119</v>
      </c>
      <c r="C128" t="s">
        <v>40</v>
      </c>
      <c r="D128" t="s">
        <v>223</v>
      </c>
      <c r="E128" t="s">
        <v>42</v>
      </c>
      <c r="F128" t="s">
        <v>43</v>
      </c>
      <c r="I128" t="s">
        <v>46</v>
      </c>
      <c r="J128" t="s">
        <v>121</v>
      </c>
      <c r="L128" t="s">
        <v>48</v>
      </c>
      <c r="M128" t="s">
        <v>70</v>
      </c>
      <c r="N128" s="2">
        <v>44989.730925925927</v>
      </c>
      <c r="O128" s="2">
        <v>44989.732083333336</v>
      </c>
      <c r="P128" s="2">
        <v>44989.751747685186</v>
      </c>
      <c r="Q128" s="2">
        <v>44989.751747685186</v>
      </c>
      <c r="R128" t="s">
        <v>50</v>
      </c>
      <c r="S128" t="s">
        <v>123</v>
      </c>
      <c r="T128" t="s">
        <v>52</v>
      </c>
      <c r="U128" t="s">
        <v>53</v>
      </c>
      <c r="V128" t="s">
        <v>54</v>
      </c>
      <c r="W128" t="s">
        <v>50</v>
      </c>
      <c r="X128" t="s">
        <v>91</v>
      </c>
      <c r="Y128" t="s">
        <v>56</v>
      </c>
      <c r="Z128" t="s">
        <v>57</v>
      </c>
      <c r="AA128" t="s">
        <v>58</v>
      </c>
      <c r="AB128" t="s">
        <v>59</v>
      </c>
      <c r="AC128" t="s">
        <v>126</v>
      </c>
      <c r="AD128">
        <v>28.8</v>
      </c>
      <c r="AE128">
        <v>28.8</v>
      </c>
      <c r="AF128">
        <v>0</v>
      </c>
      <c r="AI128" t="s">
        <v>63</v>
      </c>
      <c r="AJ128" t="s">
        <v>64</v>
      </c>
      <c r="AK128" t="s">
        <v>65</v>
      </c>
      <c r="AL128" t="s">
        <v>66</v>
      </c>
    </row>
    <row r="129" spans="1:38">
      <c r="A129" t="s">
        <v>377</v>
      </c>
      <c r="B129" t="s">
        <v>119</v>
      </c>
      <c r="C129" t="s">
        <v>40</v>
      </c>
      <c r="D129" t="s">
        <v>353</v>
      </c>
      <c r="E129" t="s">
        <v>42</v>
      </c>
      <c r="F129" t="s">
        <v>43</v>
      </c>
      <c r="I129" t="s">
        <v>46</v>
      </c>
      <c r="J129" t="s">
        <v>121</v>
      </c>
      <c r="L129" t="s">
        <v>48</v>
      </c>
      <c r="M129" t="s">
        <v>49</v>
      </c>
      <c r="N129" s="2">
        <v>44990.645787037036</v>
      </c>
      <c r="O129" s="2">
        <v>44990.646493055552</v>
      </c>
      <c r="P129" s="2">
        <v>44990.758310185185</v>
      </c>
      <c r="Q129" s="2">
        <v>44990.759131944447</v>
      </c>
      <c r="R129" t="s">
        <v>50</v>
      </c>
      <c r="S129" t="s">
        <v>71</v>
      </c>
      <c r="T129" t="s">
        <v>52</v>
      </c>
      <c r="U129" t="s">
        <v>53</v>
      </c>
      <c r="V129" t="s">
        <v>149</v>
      </c>
      <c r="W129" t="s">
        <v>50</v>
      </c>
      <c r="X129" t="s">
        <v>124</v>
      </c>
      <c r="Y129" t="s">
        <v>56</v>
      </c>
      <c r="Z129" t="s">
        <v>125</v>
      </c>
      <c r="AA129" t="s">
        <v>150</v>
      </c>
      <c r="AB129" t="s">
        <v>59</v>
      </c>
      <c r="AC129" t="s">
        <v>126</v>
      </c>
      <c r="AD129">
        <v>158.4</v>
      </c>
      <c r="AE129">
        <v>158.4</v>
      </c>
      <c r="AF129">
        <v>0</v>
      </c>
      <c r="AI129" t="s">
        <v>63</v>
      </c>
      <c r="AJ129" t="s">
        <v>111</v>
      </c>
      <c r="AK129" t="s">
        <v>65</v>
      </c>
      <c r="AL129" t="s">
        <v>66</v>
      </c>
    </row>
    <row r="130" spans="1:38">
      <c r="A130" t="s">
        <v>378</v>
      </c>
      <c r="B130" t="s">
        <v>119</v>
      </c>
      <c r="C130" t="s">
        <v>40</v>
      </c>
      <c r="D130" t="s">
        <v>128</v>
      </c>
      <c r="E130" t="s">
        <v>42</v>
      </c>
      <c r="F130" t="s">
        <v>43</v>
      </c>
      <c r="I130" t="s">
        <v>46</v>
      </c>
      <c r="J130" t="s">
        <v>121</v>
      </c>
      <c r="L130" t="s">
        <v>48</v>
      </c>
      <c r="M130" t="s">
        <v>132</v>
      </c>
      <c r="N130" s="2">
        <v>44990.979479166665</v>
      </c>
      <c r="O130" s="2">
        <v>44990.980439814812</v>
      </c>
      <c r="P130" s="2">
        <v>44991.009027777778</v>
      </c>
      <c r="Q130" s="2">
        <v>44991.010266203702</v>
      </c>
      <c r="R130" t="s">
        <v>50</v>
      </c>
      <c r="S130" t="s">
        <v>71</v>
      </c>
      <c r="T130" t="s">
        <v>52</v>
      </c>
      <c r="U130" t="s">
        <v>53</v>
      </c>
      <c r="V130" t="s">
        <v>54</v>
      </c>
      <c r="W130" t="s">
        <v>50</v>
      </c>
      <c r="X130" t="s">
        <v>124</v>
      </c>
      <c r="Y130" t="s">
        <v>56</v>
      </c>
      <c r="Z130" t="s">
        <v>125</v>
      </c>
      <c r="AA130" t="s">
        <v>58</v>
      </c>
      <c r="AB130" t="s">
        <v>59</v>
      </c>
      <c r="AC130" t="s">
        <v>126</v>
      </c>
      <c r="AD130">
        <v>43.2</v>
      </c>
      <c r="AE130">
        <v>43.2</v>
      </c>
      <c r="AF130">
        <v>0</v>
      </c>
      <c r="AI130" t="s">
        <v>63</v>
      </c>
      <c r="AJ130" t="s">
        <v>64</v>
      </c>
      <c r="AK130" t="s">
        <v>65</v>
      </c>
      <c r="AL130" t="s">
        <v>66</v>
      </c>
    </row>
    <row r="131" spans="1:38">
      <c r="A131" t="s">
        <v>379</v>
      </c>
      <c r="B131" t="s">
        <v>119</v>
      </c>
      <c r="C131" t="s">
        <v>40</v>
      </c>
      <c r="D131" t="s">
        <v>157</v>
      </c>
      <c r="E131" t="s">
        <v>42</v>
      </c>
      <c r="F131" t="s">
        <v>43</v>
      </c>
      <c r="I131" t="s">
        <v>46</v>
      </c>
      <c r="J131" t="s">
        <v>121</v>
      </c>
      <c r="L131" t="s">
        <v>48</v>
      </c>
      <c r="M131" t="s">
        <v>129</v>
      </c>
      <c r="N131" s="2">
        <v>44991.644016203703</v>
      </c>
      <c r="O131" s="2">
        <v>44991.645335648151</v>
      </c>
      <c r="P131" s="2">
        <v>44991.681770833333</v>
      </c>
      <c r="Q131" s="2">
        <v>44991.681770833333</v>
      </c>
      <c r="R131" t="s">
        <v>50</v>
      </c>
      <c r="S131" t="s">
        <v>83</v>
      </c>
      <c r="T131" t="s">
        <v>52</v>
      </c>
      <c r="U131" t="s">
        <v>53</v>
      </c>
      <c r="V131" t="s">
        <v>54</v>
      </c>
      <c r="W131" t="s">
        <v>50</v>
      </c>
      <c r="X131" t="s">
        <v>124</v>
      </c>
      <c r="Y131" t="s">
        <v>56</v>
      </c>
      <c r="Z131" t="s">
        <v>125</v>
      </c>
      <c r="AA131" t="s">
        <v>58</v>
      </c>
      <c r="AB131" t="s">
        <v>59</v>
      </c>
      <c r="AC131" t="s">
        <v>126</v>
      </c>
      <c r="AD131">
        <v>57.6</v>
      </c>
      <c r="AE131">
        <v>57.6</v>
      </c>
      <c r="AF131">
        <v>0.91</v>
      </c>
      <c r="AI131" t="s">
        <v>63</v>
      </c>
      <c r="AJ131" t="s">
        <v>64</v>
      </c>
      <c r="AK131" t="s">
        <v>65</v>
      </c>
      <c r="AL131" t="s">
        <v>66</v>
      </c>
    </row>
    <row r="132" spans="1:38">
      <c r="A132" t="s">
        <v>380</v>
      </c>
      <c r="B132" t="s">
        <v>119</v>
      </c>
      <c r="C132" t="s">
        <v>40</v>
      </c>
      <c r="D132" t="s">
        <v>128</v>
      </c>
      <c r="E132" t="s">
        <v>42</v>
      </c>
      <c r="F132" t="s">
        <v>43</v>
      </c>
      <c r="I132" t="s">
        <v>46</v>
      </c>
      <c r="J132" t="s">
        <v>121</v>
      </c>
      <c r="L132" t="s">
        <v>48</v>
      </c>
      <c r="M132" t="s">
        <v>132</v>
      </c>
      <c r="N132" s="2">
        <v>44991.974930555552</v>
      </c>
      <c r="O132" s="2">
        <v>44991.976168981484</v>
      </c>
      <c r="P132" s="2">
        <v>44992.056331018517</v>
      </c>
      <c r="Q132" s="2">
        <v>44992.059675925928</v>
      </c>
      <c r="R132" t="s">
        <v>50</v>
      </c>
      <c r="S132" t="s">
        <v>71</v>
      </c>
      <c r="T132" t="s">
        <v>52</v>
      </c>
      <c r="U132" t="s">
        <v>53</v>
      </c>
      <c r="V132" t="s">
        <v>54</v>
      </c>
      <c r="W132" t="s">
        <v>50</v>
      </c>
      <c r="X132" t="s">
        <v>124</v>
      </c>
      <c r="Y132" t="s">
        <v>56</v>
      </c>
      <c r="Z132" t="s">
        <v>125</v>
      </c>
      <c r="AA132" t="s">
        <v>58</v>
      </c>
      <c r="AB132" t="s">
        <v>59</v>
      </c>
      <c r="AC132" t="s">
        <v>126</v>
      </c>
      <c r="AD132">
        <v>115.2</v>
      </c>
      <c r="AE132">
        <v>115.2</v>
      </c>
      <c r="AF132">
        <v>0</v>
      </c>
      <c r="AI132" t="s">
        <v>63</v>
      </c>
      <c r="AJ132" t="s">
        <v>64</v>
      </c>
      <c r="AK132" t="s">
        <v>65</v>
      </c>
      <c r="AL132" t="s">
        <v>66</v>
      </c>
    </row>
    <row r="133" spans="1:38">
      <c r="A133" t="s">
        <v>381</v>
      </c>
      <c r="B133" t="s">
        <v>119</v>
      </c>
      <c r="C133" t="s">
        <v>40</v>
      </c>
      <c r="D133" t="s">
        <v>68</v>
      </c>
      <c r="E133" t="s">
        <v>42</v>
      </c>
      <c r="F133" t="s">
        <v>43</v>
      </c>
      <c r="I133" t="s">
        <v>46</v>
      </c>
      <c r="J133" t="s">
        <v>121</v>
      </c>
      <c r="L133" t="s">
        <v>48</v>
      </c>
      <c r="M133" t="s">
        <v>165</v>
      </c>
      <c r="N133" s="2">
        <v>44992.64371527778</v>
      </c>
      <c r="O133" s="2">
        <v>44992.644594907404</v>
      </c>
      <c r="P133" s="2">
        <v>44992.893530092595</v>
      </c>
      <c r="Q133" s="2">
        <v>44992.895266203705</v>
      </c>
      <c r="R133" t="s">
        <v>50</v>
      </c>
      <c r="S133" t="s">
        <v>123</v>
      </c>
      <c r="T133" t="s">
        <v>52</v>
      </c>
      <c r="U133" t="s">
        <v>53</v>
      </c>
      <c r="V133" t="s">
        <v>54</v>
      </c>
      <c r="W133" t="s">
        <v>50</v>
      </c>
      <c r="X133" t="s">
        <v>124</v>
      </c>
      <c r="Y133" t="s">
        <v>56</v>
      </c>
      <c r="Z133" t="s">
        <v>125</v>
      </c>
      <c r="AA133" t="s">
        <v>58</v>
      </c>
      <c r="AB133" t="s">
        <v>59</v>
      </c>
      <c r="AC133" t="s">
        <v>126</v>
      </c>
      <c r="AD133">
        <v>360</v>
      </c>
      <c r="AE133">
        <v>360</v>
      </c>
      <c r="AF133">
        <v>1.55</v>
      </c>
      <c r="AI133" t="s">
        <v>63</v>
      </c>
      <c r="AJ133" t="s">
        <v>64</v>
      </c>
      <c r="AK133" t="s">
        <v>65</v>
      </c>
      <c r="AL133" t="s">
        <v>66</v>
      </c>
    </row>
    <row r="134" spans="1:38">
      <c r="A134" t="s">
        <v>382</v>
      </c>
      <c r="B134" t="s">
        <v>113</v>
      </c>
      <c r="C134" t="s">
        <v>40</v>
      </c>
      <c r="D134" t="s">
        <v>135</v>
      </c>
      <c r="E134" t="s">
        <v>42</v>
      </c>
      <c r="F134" t="s">
        <v>43</v>
      </c>
      <c r="I134" t="s">
        <v>46</v>
      </c>
      <c r="J134" t="s">
        <v>121</v>
      </c>
      <c r="L134" t="s">
        <v>48</v>
      </c>
      <c r="M134" t="s">
        <v>165</v>
      </c>
      <c r="N134" s="2">
        <v>44992.809351851851</v>
      </c>
      <c r="O134" s="2">
        <v>44992.81287037037</v>
      </c>
      <c r="P134" s="2">
        <v>44992.893240740741</v>
      </c>
      <c r="Q134" s="2">
        <v>44992.894016203703</v>
      </c>
      <c r="R134" t="s">
        <v>50</v>
      </c>
      <c r="S134" t="s">
        <v>51</v>
      </c>
      <c r="T134" t="s">
        <v>52</v>
      </c>
      <c r="U134" t="s">
        <v>53</v>
      </c>
      <c r="V134" t="s">
        <v>54</v>
      </c>
      <c r="W134" t="s">
        <v>50</v>
      </c>
      <c r="X134" t="s">
        <v>124</v>
      </c>
      <c r="Y134" t="s">
        <v>56</v>
      </c>
      <c r="Z134" t="s">
        <v>125</v>
      </c>
      <c r="AA134" t="s">
        <v>58</v>
      </c>
      <c r="AB134" t="s">
        <v>59</v>
      </c>
      <c r="AC134" t="s">
        <v>383</v>
      </c>
      <c r="AD134">
        <v>115.2</v>
      </c>
      <c r="AE134">
        <v>115.2</v>
      </c>
      <c r="AF134">
        <v>0</v>
      </c>
      <c r="AI134" t="s">
        <v>63</v>
      </c>
      <c r="AJ134" t="s">
        <v>64</v>
      </c>
      <c r="AK134" t="s">
        <v>65</v>
      </c>
      <c r="AL134" t="s">
        <v>66</v>
      </c>
    </row>
    <row r="135" spans="1:38">
      <c r="A135" t="s">
        <v>384</v>
      </c>
      <c r="B135" t="s">
        <v>119</v>
      </c>
      <c r="C135" t="s">
        <v>40</v>
      </c>
      <c r="D135" t="s">
        <v>353</v>
      </c>
      <c r="E135" t="s">
        <v>42</v>
      </c>
      <c r="F135" t="s">
        <v>43</v>
      </c>
      <c r="I135" t="s">
        <v>46</v>
      </c>
      <c r="J135" t="s">
        <v>121</v>
      </c>
      <c r="L135" t="s">
        <v>48</v>
      </c>
      <c r="M135" t="s">
        <v>158</v>
      </c>
      <c r="N135" s="2">
        <v>44992.973877314813</v>
      </c>
      <c r="O135" s="2">
        <v>44992.979930555557</v>
      </c>
      <c r="P135" s="2">
        <v>44992.99931712963</v>
      </c>
      <c r="Q135" s="2">
        <v>44992.999780092592</v>
      </c>
      <c r="R135" t="s">
        <v>50</v>
      </c>
      <c r="S135" t="s">
        <v>51</v>
      </c>
      <c r="T135" t="s">
        <v>52</v>
      </c>
      <c r="U135" t="s">
        <v>53</v>
      </c>
      <c r="V135" t="s">
        <v>54</v>
      </c>
      <c r="W135" t="s">
        <v>50</v>
      </c>
      <c r="X135" t="s">
        <v>124</v>
      </c>
      <c r="Y135" t="s">
        <v>56</v>
      </c>
      <c r="Z135" t="s">
        <v>125</v>
      </c>
      <c r="AA135" t="s">
        <v>58</v>
      </c>
      <c r="AB135" t="s">
        <v>59</v>
      </c>
      <c r="AC135" t="s">
        <v>126</v>
      </c>
      <c r="AD135">
        <v>28.8</v>
      </c>
      <c r="AE135">
        <v>28.8</v>
      </c>
      <c r="AF135">
        <v>0</v>
      </c>
      <c r="AI135" t="s">
        <v>63</v>
      </c>
      <c r="AJ135" t="s">
        <v>111</v>
      </c>
      <c r="AK135" t="s">
        <v>65</v>
      </c>
      <c r="AL135" t="s">
        <v>66</v>
      </c>
    </row>
    <row r="136" spans="1:38">
      <c r="A136" t="s">
        <v>385</v>
      </c>
      <c r="B136" t="s">
        <v>119</v>
      </c>
      <c r="C136" t="s">
        <v>40</v>
      </c>
      <c r="D136" t="s">
        <v>68</v>
      </c>
      <c r="E136" t="s">
        <v>42</v>
      </c>
      <c r="F136" t="s">
        <v>43</v>
      </c>
      <c r="I136" t="s">
        <v>46</v>
      </c>
      <c r="J136" t="s">
        <v>121</v>
      </c>
      <c r="L136" t="s">
        <v>48</v>
      </c>
      <c r="M136" t="s">
        <v>122</v>
      </c>
      <c r="N136" s="2">
        <v>44993.650729166664</v>
      </c>
      <c r="O136" s="2">
        <v>44993.659282407411</v>
      </c>
      <c r="P136" s="2">
        <v>44993.741469907407</v>
      </c>
      <c r="Q136" s="2">
        <v>44993.741886574076</v>
      </c>
      <c r="R136" t="s">
        <v>50</v>
      </c>
      <c r="S136" t="s">
        <v>123</v>
      </c>
      <c r="T136" t="s">
        <v>52</v>
      </c>
      <c r="U136" t="s">
        <v>53</v>
      </c>
      <c r="V136" t="s">
        <v>54</v>
      </c>
      <c r="W136" t="s">
        <v>50</v>
      </c>
      <c r="X136" t="s">
        <v>124</v>
      </c>
      <c r="Y136" t="s">
        <v>56</v>
      </c>
      <c r="Z136" t="s">
        <v>125</v>
      </c>
      <c r="AA136" t="s">
        <v>58</v>
      </c>
      <c r="AB136" t="s">
        <v>59</v>
      </c>
      <c r="AC136" t="s">
        <v>126</v>
      </c>
      <c r="AD136">
        <v>115.2</v>
      </c>
      <c r="AE136">
        <v>115.2</v>
      </c>
      <c r="AF136">
        <v>1.38</v>
      </c>
      <c r="AI136" t="s">
        <v>63</v>
      </c>
      <c r="AJ136" t="s">
        <v>64</v>
      </c>
      <c r="AK136" t="s">
        <v>65</v>
      </c>
      <c r="AL136" t="s">
        <v>66</v>
      </c>
    </row>
    <row r="137" spans="1:38">
      <c r="A137" t="s">
        <v>386</v>
      </c>
      <c r="B137" t="s">
        <v>119</v>
      </c>
      <c r="C137" t="s">
        <v>40</v>
      </c>
      <c r="D137" t="s">
        <v>353</v>
      </c>
      <c r="E137" t="s">
        <v>42</v>
      </c>
      <c r="F137" t="s">
        <v>43</v>
      </c>
      <c r="I137" t="s">
        <v>46</v>
      </c>
      <c r="J137" t="s">
        <v>121</v>
      </c>
      <c r="L137" t="s">
        <v>48</v>
      </c>
      <c r="M137" t="s">
        <v>129</v>
      </c>
      <c r="N137" s="2">
        <v>44993.979930555557</v>
      </c>
      <c r="O137" s="2">
        <v>44993.986643518518</v>
      </c>
      <c r="P137" s="2">
        <v>44994.030624999999</v>
      </c>
      <c r="Q137" s="2">
        <v>44994.030624999999</v>
      </c>
      <c r="R137" t="s">
        <v>50</v>
      </c>
      <c r="S137" t="s">
        <v>83</v>
      </c>
      <c r="T137" t="s">
        <v>52</v>
      </c>
      <c r="U137" t="s">
        <v>53</v>
      </c>
      <c r="V137" t="s">
        <v>54</v>
      </c>
      <c r="W137" t="s">
        <v>50</v>
      </c>
      <c r="X137" t="s">
        <v>124</v>
      </c>
      <c r="Y137" t="s">
        <v>56</v>
      </c>
      <c r="Z137" t="s">
        <v>125</v>
      </c>
      <c r="AA137" t="s">
        <v>58</v>
      </c>
      <c r="AB137" t="s">
        <v>59</v>
      </c>
      <c r="AC137" t="s">
        <v>126</v>
      </c>
      <c r="AD137">
        <v>57.6</v>
      </c>
      <c r="AE137">
        <v>57.6</v>
      </c>
      <c r="AF137">
        <v>0</v>
      </c>
      <c r="AI137" t="s">
        <v>63</v>
      </c>
      <c r="AJ137" t="s">
        <v>111</v>
      </c>
      <c r="AK137" t="s">
        <v>65</v>
      </c>
      <c r="AL137" t="s">
        <v>66</v>
      </c>
    </row>
    <row r="138" spans="1:38">
      <c r="A138" t="s">
        <v>387</v>
      </c>
      <c r="B138" t="s">
        <v>291</v>
      </c>
      <c r="C138" t="s">
        <v>40</v>
      </c>
      <c r="D138" t="s">
        <v>120</v>
      </c>
      <c r="E138" t="s">
        <v>42</v>
      </c>
      <c r="F138" t="s">
        <v>43</v>
      </c>
      <c r="G138" t="s">
        <v>388</v>
      </c>
      <c r="H138" t="s">
        <v>389</v>
      </c>
      <c r="I138" t="s">
        <v>46</v>
      </c>
      <c r="J138" t="s">
        <v>47</v>
      </c>
      <c r="L138" t="s">
        <v>48</v>
      </c>
      <c r="M138" t="s">
        <v>90</v>
      </c>
      <c r="N138" s="2">
        <v>44994.589189814818</v>
      </c>
      <c r="O138" s="2">
        <v>44994.589189814818</v>
      </c>
      <c r="P138" s="2">
        <v>44994.694733796299</v>
      </c>
      <c r="Q138" s="2">
        <v>44994.820567129631</v>
      </c>
      <c r="R138" t="s">
        <v>50</v>
      </c>
      <c r="S138" t="s">
        <v>51</v>
      </c>
      <c r="T138" t="s">
        <v>52</v>
      </c>
      <c r="U138" t="s">
        <v>53</v>
      </c>
      <c r="V138" t="s">
        <v>54</v>
      </c>
      <c r="W138" t="s">
        <v>50</v>
      </c>
      <c r="X138" t="s">
        <v>390</v>
      </c>
      <c r="Y138" t="s">
        <v>56</v>
      </c>
      <c r="Z138" t="s">
        <v>57</v>
      </c>
      <c r="AA138" t="s">
        <v>58</v>
      </c>
      <c r="AB138" t="s">
        <v>59</v>
      </c>
      <c r="AC138" t="s">
        <v>391</v>
      </c>
      <c r="AD138">
        <v>331.2</v>
      </c>
      <c r="AE138">
        <v>158.4</v>
      </c>
      <c r="AF138">
        <v>2.5299999999999998</v>
      </c>
      <c r="AG138" t="s">
        <v>61</v>
      </c>
      <c r="AH138" t="s">
        <v>62</v>
      </c>
      <c r="AI138" t="s">
        <v>63</v>
      </c>
      <c r="AJ138" t="s">
        <v>64</v>
      </c>
      <c r="AK138" t="s">
        <v>65</v>
      </c>
      <c r="AL138" t="s">
        <v>66</v>
      </c>
    </row>
    <row r="139" spans="1:38">
      <c r="A139" t="s">
        <v>392</v>
      </c>
      <c r="B139" t="s">
        <v>291</v>
      </c>
      <c r="C139" t="s">
        <v>40</v>
      </c>
      <c r="D139" t="s">
        <v>120</v>
      </c>
      <c r="E139" t="s">
        <v>42</v>
      </c>
      <c r="F139" t="s">
        <v>43</v>
      </c>
      <c r="H139" t="s">
        <v>393</v>
      </c>
      <c r="I139" t="s">
        <v>46</v>
      </c>
      <c r="J139" t="s">
        <v>47</v>
      </c>
      <c r="L139" t="s">
        <v>48</v>
      </c>
      <c r="M139" t="s">
        <v>260</v>
      </c>
      <c r="N139" s="2">
        <v>44995.359965277778</v>
      </c>
      <c r="O139" s="2">
        <v>44995.359965277778</v>
      </c>
      <c r="P139" s="2">
        <v>44995.806863425925</v>
      </c>
      <c r="Q139" s="2">
        <v>44995.806863425925</v>
      </c>
      <c r="R139" t="s">
        <v>50</v>
      </c>
      <c r="S139" t="s">
        <v>51</v>
      </c>
      <c r="T139" t="s">
        <v>52</v>
      </c>
      <c r="U139" t="s">
        <v>53</v>
      </c>
      <c r="V139" t="s">
        <v>54</v>
      </c>
      <c r="W139" t="s">
        <v>50</v>
      </c>
      <c r="X139" t="s">
        <v>394</v>
      </c>
      <c r="Y139" t="s">
        <v>56</v>
      </c>
      <c r="Z139" t="s">
        <v>85</v>
      </c>
      <c r="AA139" t="s">
        <v>58</v>
      </c>
      <c r="AB139" t="s">
        <v>59</v>
      </c>
      <c r="AC139" t="s">
        <v>395</v>
      </c>
      <c r="AD139">
        <v>648</v>
      </c>
      <c r="AE139">
        <v>648</v>
      </c>
      <c r="AF139">
        <v>8.36</v>
      </c>
      <c r="AI139" t="s">
        <v>63</v>
      </c>
      <c r="AJ139" t="s">
        <v>64</v>
      </c>
      <c r="AK139" t="s">
        <v>65</v>
      </c>
      <c r="AL139" t="s">
        <v>66</v>
      </c>
    </row>
    <row r="140" spans="1:38">
      <c r="A140" t="s">
        <v>396</v>
      </c>
      <c r="B140" t="s">
        <v>194</v>
      </c>
      <c r="C140" t="s">
        <v>40</v>
      </c>
      <c r="D140" t="s">
        <v>120</v>
      </c>
      <c r="E140" t="s">
        <v>42</v>
      </c>
      <c r="F140" t="s">
        <v>43</v>
      </c>
      <c r="G140" t="s">
        <v>397</v>
      </c>
      <c r="H140" t="s">
        <v>398</v>
      </c>
      <c r="I140" t="s">
        <v>46</v>
      </c>
      <c r="J140" t="s">
        <v>47</v>
      </c>
      <c r="L140" t="s">
        <v>48</v>
      </c>
      <c r="M140" t="s">
        <v>116</v>
      </c>
      <c r="N140" s="2">
        <v>44995.446412037039</v>
      </c>
      <c r="O140" s="2">
        <v>44995.446412037039</v>
      </c>
      <c r="P140" s="2">
        <v>45000.001620370371</v>
      </c>
      <c r="Q140" s="2">
        <v>45000.039560185185</v>
      </c>
      <c r="R140" t="s">
        <v>50</v>
      </c>
      <c r="S140" t="s">
        <v>51</v>
      </c>
      <c r="T140" t="s">
        <v>52</v>
      </c>
      <c r="U140" t="s">
        <v>53</v>
      </c>
      <c r="V140" t="s">
        <v>54</v>
      </c>
      <c r="W140" t="s">
        <v>50</v>
      </c>
      <c r="X140" t="s">
        <v>55</v>
      </c>
      <c r="Y140" t="s">
        <v>56</v>
      </c>
      <c r="Z140" t="s">
        <v>57</v>
      </c>
      <c r="AA140" t="s">
        <v>58</v>
      </c>
      <c r="AB140" t="s">
        <v>59</v>
      </c>
      <c r="AC140" t="s">
        <v>399</v>
      </c>
      <c r="AD140">
        <v>6609.6</v>
      </c>
      <c r="AE140">
        <v>6566.4</v>
      </c>
      <c r="AF140">
        <v>1.52</v>
      </c>
      <c r="AG140" t="s">
        <v>61</v>
      </c>
      <c r="AH140" t="s">
        <v>62</v>
      </c>
      <c r="AI140" t="s">
        <v>63</v>
      </c>
      <c r="AJ140" t="s">
        <v>78</v>
      </c>
      <c r="AK140" t="s">
        <v>65</v>
      </c>
      <c r="AL140" t="s">
        <v>66</v>
      </c>
    </row>
    <row r="141" spans="1:38">
      <c r="A141" t="s">
        <v>400</v>
      </c>
      <c r="B141" t="s">
        <v>242</v>
      </c>
      <c r="C141" t="s">
        <v>40</v>
      </c>
      <c r="D141" t="s">
        <v>120</v>
      </c>
      <c r="E141" t="s">
        <v>42</v>
      </c>
      <c r="F141" t="s">
        <v>43</v>
      </c>
      <c r="H141" t="s">
        <v>401</v>
      </c>
      <c r="I141" t="s">
        <v>46</v>
      </c>
      <c r="J141" t="s">
        <v>47</v>
      </c>
      <c r="L141" t="s">
        <v>48</v>
      </c>
      <c r="M141" t="s">
        <v>116</v>
      </c>
      <c r="N141" s="2">
        <v>44995.449687499997</v>
      </c>
      <c r="O141" s="2">
        <v>44995.449687499997</v>
      </c>
      <c r="P141" s="2">
        <v>44995.687905092593</v>
      </c>
      <c r="Q141" s="2">
        <v>44995.768877314818</v>
      </c>
      <c r="R141" t="s">
        <v>50</v>
      </c>
      <c r="S141" t="s">
        <v>402</v>
      </c>
      <c r="T141" t="s">
        <v>52</v>
      </c>
      <c r="U141" t="s">
        <v>53</v>
      </c>
      <c r="V141" t="s">
        <v>54</v>
      </c>
      <c r="W141" t="s">
        <v>50</v>
      </c>
      <c r="X141" t="s">
        <v>403</v>
      </c>
      <c r="Y141" t="s">
        <v>56</v>
      </c>
      <c r="Z141" t="s">
        <v>404</v>
      </c>
      <c r="AA141" t="s">
        <v>58</v>
      </c>
      <c r="AB141" t="s">
        <v>59</v>
      </c>
      <c r="AC141" t="s">
        <v>405</v>
      </c>
      <c r="AD141">
        <v>460.8</v>
      </c>
      <c r="AE141">
        <v>345.6</v>
      </c>
      <c r="AF141">
        <v>5.72</v>
      </c>
      <c r="AI141" t="s">
        <v>63</v>
      </c>
      <c r="AJ141" t="s">
        <v>64</v>
      </c>
      <c r="AK141" t="s">
        <v>65</v>
      </c>
      <c r="AL141" t="s">
        <v>66</v>
      </c>
    </row>
    <row r="142" spans="1:38">
      <c r="A142" t="s">
        <v>406</v>
      </c>
      <c r="B142" t="s">
        <v>119</v>
      </c>
      <c r="C142" t="s">
        <v>40</v>
      </c>
      <c r="D142" t="s">
        <v>88</v>
      </c>
      <c r="E142" t="s">
        <v>42</v>
      </c>
      <c r="F142" t="s">
        <v>43</v>
      </c>
      <c r="H142" t="s">
        <v>407</v>
      </c>
      <c r="I142" t="s">
        <v>46</v>
      </c>
      <c r="J142" t="s">
        <v>47</v>
      </c>
      <c r="L142" t="s">
        <v>48</v>
      </c>
      <c r="M142" t="s">
        <v>116</v>
      </c>
      <c r="N142" s="2">
        <v>44995.454953703702</v>
      </c>
      <c r="O142" s="2">
        <v>44995.454953703702</v>
      </c>
      <c r="P142" s="2">
        <v>44995.698541666665</v>
      </c>
      <c r="Q142" s="2">
        <v>44995.700960648152</v>
      </c>
      <c r="R142" t="s">
        <v>50</v>
      </c>
      <c r="S142" t="s">
        <v>51</v>
      </c>
      <c r="T142" t="s">
        <v>52</v>
      </c>
      <c r="U142" t="s">
        <v>53</v>
      </c>
      <c r="V142" t="s">
        <v>54</v>
      </c>
      <c r="W142" t="s">
        <v>50</v>
      </c>
      <c r="X142" t="s">
        <v>339</v>
      </c>
      <c r="Y142" t="s">
        <v>56</v>
      </c>
      <c r="Z142" t="s">
        <v>232</v>
      </c>
      <c r="AA142" t="s">
        <v>58</v>
      </c>
      <c r="AB142" t="s">
        <v>59</v>
      </c>
      <c r="AC142" t="s">
        <v>408</v>
      </c>
      <c r="AD142">
        <v>360</v>
      </c>
      <c r="AE142">
        <v>345.6</v>
      </c>
      <c r="AF142">
        <v>5.85</v>
      </c>
      <c r="AI142" t="s">
        <v>63</v>
      </c>
      <c r="AJ142" t="s">
        <v>147</v>
      </c>
      <c r="AK142" t="s">
        <v>65</v>
      </c>
      <c r="AL142" t="s">
        <v>66</v>
      </c>
    </row>
    <row r="143" spans="1:38">
      <c r="A143" t="s">
        <v>409</v>
      </c>
      <c r="B143" t="s">
        <v>119</v>
      </c>
      <c r="C143" t="s">
        <v>40</v>
      </c>
      <c r="D143" t="s">
        <v>143</v>
      </c>
      <c r="E143" t="s">
        <v>42</v>
      </c>
      <c r="F143" t="s">
        <v>43</v>
      </c>
      <c r="I143" t="s">
        <v>46</v>
      </c>
      <c r="J143" t="s">
        <v>121</v>
      </c>
      <c r="L143" t="s">
        <v>48</v>
      </c>
      <c r="M143" t="s">
        <v>132</v>
      </c>
      <c r="N143" s="2">
        <v>44996.222638888888</v>
      </c>
      <c r="O143" s="2">
        <v>44996.223900462966</v>
      </c>
      <c r="P143" s="2">
        <v>44996.265370370369</v>
      </c>
      <c r="Q143" s="2">
        <v>44996.269583333335</v>
      </c>
      <c r="R143" t="s">
        <v>50</v>
      </c>
      <c r="S143" t="s">
        <v>71</v>
      </c>
      <c r="T143" t="s">
        <v>52</v>
      </c>
      <c r="U143" t="s">
        <v>53</v>
      </c>
      <c r="V143" t="s">
        <v>54</v>
      </c>
      <c r="W143" t="s">
        <v>50</v>
      </c>
      <c r="X143" t="s">
        <v>124</v>
      </c>
      <c r="Y143" t="s">
        <v>56</v>
      </c>
      <c r="Z143" t="s">
        <v>125</v>
      </c>
      <c r="AA143" t="s">
        <v>58</v>
      </c>
      <c r="AB143" t="s">
        <v>59</v>
      </c>
      <c r="AC143" t="s">
        <v>126</v>
      </c>
      <c r="AD143">
        <v>72</v>
      </c>
      <c r="AE143">
        <v>57.6</v>
      </c>
      <c r="AF143">
        <v>0</v>
      </c>
      <c r="AI143" t="s">
        <v>63</v>
      </c>
      <c r="AJ143" t="s">
        <v>64</v>
      </c>
      <c r="AK143" t="s">
        <v>65</v>
      </c>
      <c r="AL143" t="s">
        <v>66</v>
      </c>
    </row>
    <row r="144" spans="1:38">
      <c r="A144" t="s">
        <v>410</v>
      </c>
      <c r="B144" t="s">
        <v>119</v>
      </c>
      <c r="C144" t="s">
        <v>40</v>
      </c>
      <c r="D144" t="s">
        <v>270</v>
      </c>
      <c r="E144" t="s">
        <v>42</v>
      </c>
      <c r="F144" t="s">
        <v>43</v>
      </c>
      <c r="I144" t="s">
        <v>46</v>
      </c>
      <c r="J144" t="s">
        <v>121</v>
      </c>
      <c r="L144" t="s">
        <v>48</v>
      </c>
      <c r="M144" t="s">
        <v>116</v>
      </c>
      <c r="N144" s="2">
        <v>44996.891331018516</v>
      </c>
      <c r="O144" s="2">
        <v>44996.89230324074</v>
      </c>
      <c r="P144" s="2">
        <v>44996.954062500001</v>
      </c>
      <c r="Q144" s="2">
        <v>44996.95417824074</v>
      </c>
      <c r="R144" t="s">
        <v>50</v>
      </c>
      <c r="S144" t="s">
        <v>123</v>
      </c>
      <c r="T144" t="s">
        <v>52</v>
      </c>
      <c r="U144" t="s">
        <v>53</v>
      </c>
      <c r="V144" t="s">
        <v>54</v>
      </c>
      <c r="W144" t="s">
        <v>50</v>
      </c>
      <c r="X144" t="s">
        <v>55</v>
      </c>
      <c r="Y144" t="s">
        <v>56</v>
      </c>
      <c r="Z144" t="s">
        <v>57</v>
      </c>
      <c r="AA144" t="s">
        <v>58</v>
      </c>
      <c r="AB144" t="s">
        <v>59</v>
      </c>
      <c r="AC144" t="s">
        <v>126</v>
      </c>
      <c r="AD144">
        <v>86.4</v>
      </c>
      <c r="AE144">
        <v>86.4</v>
      </c>
      <c r="AF144">
        <v>0</v>
      </c>
      <c r="AI144" t="s">
        <v>63</v>
      </c>
      <c r="AJ144" t="s">
        <v>64</v>
      </c>
      <c r="AK144" t="s">
        <v>65</v>
      </c>
      <c r="AL144" t="s">
        <v>66</v>
      </c>
    </row>
    <row r="145" spans="1:38">
      <c r="A145" t="s">
        <v>411</v>
      </c>
      <c r="B145" t="s">
        <v>119</v>
      </c>
      <c r="C145" t="s">
        <v>40</v>
      </c>
      <c r="D145" t="s">
        <v>157</v>
      </c>
      <c r="E145" t="s">
        <v>42</v>
      </c>
      <c r="F145" t="s">
        <v>43</v>
      </c>
      <c r="I145" t="s">
        <v>46</v>
      </c>
      <c r="J145" t="s">
        <v>121</v>
      </c>
      <c r="L145" t="s">
        <v>48</v>
      </c>
      <c r="M145" t="s">
        <v>49</v>
      </c>
      <c r="N145" s="2">
        <v>44998.484629629631</v>
      </c>
      <c r="O145" s="2">
        <v>44998.489363425928</v>
      </c>
      <c r="P145" s="2">
        <v>44998.543645833335</v>
      </c>
      <c r="Q145" s="2">
        <v>44998.543969907405</v>
      </c>
      <c r="R145" t="s">
        <v>50</v>
      </c>
      <c r="S145" t="s">
        <v>71</v>
      </c>
      <c r="T145" t="s">
        <v>52</v>
      </c>
      <c r="U145" t="s">
        <v>53</v>
      </c>
      <c r="V145" t="s">
        <v>149</v>
      </c>
      <c r="W145" t="s">
        <v>50</v>
      </c>
      <c r="X145" t="s">
        <v>124</v>
      </c>
      <c r="Y145" t="s">
        <v>56</v>
      </c>
      <c r="Z145" t="s">
        <v>125</v>
      </c>
      <c r="AA145" t="s">
        <v>150</v>
      </c>
      <c r="AB145" t="s">
        <v>59</v>
      </c>
      <c r="AC145" t="s">
        <v>126</v>
      </c>
      <c r="AD145">
        <v>72</v>
      </c>
      <c r="AE145">
        <v>72</v>
      </c>
      <c r="AF145">
        <v>1.42</v>
      </c>
      <c r="AI145" t="s">
        <v>63</v>
      </c>
      <c r="AJ145" t="s">
        <v>64</v>
      </c>
      <c r="AK145" t="s">
        <v>65</v>
      </c>
      <c r="AL145" t="s">
        <v>66</v>
      </c>
    </row>
    <row r="146" spans="1:38">
      <c r="A146" t="s">
        <v>412</v>
      </c>
      <c r="B146" t="s">
        <v>113</v>
      </c>
      <c r="C146" t="s">
        <v>40</v>
      </c>
      <c r="D146" t="s">
        <v>120</v>
      </c>
      <c r="E146" t="s">
        <v>42</v>
      </c>
      <c r="F146" t="s">
        <v>43</v>
      </c>
      <c r="I146" t="s">
        <v>46</v>
      </c>
      <c r="J146" t="s">
        <v>121</v>
      </c>
      <c r="L146" t="s">
        <v>48</v>
      </c>
      <c r="M146" t="s">
        <v>82</v>
      </c>
      <c r="N146" s="2">
        <v>44998.79446759259</v>
      </c>
      <c r="O146" s="2">
        <v>44998.801562499997</v>
      </c>
      <c r="P146" s="2">
        <v>44998.879351851851</v>
      </c>
      <c r="Q146" s="2">
        <v>44998.970277777778</v>
      </c>
      <c r="R146" t="s">
        <v>50</v>
      </c>
      <c r="S146" t="s">
        <v>123</v>
      </c>
      <c r="T146" t="s">
        <v>52</v>
      </c>
      <c r="U146" t="s">
        <v>53</v>
      </c>
      <c r="V146" t="s">
        <v>54</v>
      </c>
      <c r="W146" t="s">
        <v>50</v>
      </c>
      <c r="X146" t="s">
        <v>91</v>
      </c>
      <c r="Y146" t="s">
        <v>56</v>
      </c>
      <c r="Z146" t="s">
        <v>57</v>
      </c>
      <c r="AA146" t="s">
        <v>58</v>
      </c>
      <c r="AB146" t="s">
        <v>59</v>
      </c>
      <c r="AC146" t="s">
        <v>383</v>
      </c>
      <c r="AD146">
        <v>244.8</v>
      </c>
      <c r="AE146">
        <v>115.2</v>
      </c>
      <c r="AF146">
        <v>0</v>
      </c>
      <c r="AI146" t="s">
        <v>63</v>
      </c>
      <c r="AJ146" t="s">
        <v>64</v>
      </c>
      <c r="AK146" t="s">
        <v>65</v>
      </c>
      <c r="AL146" t="s">
        <v>66</v>
      </c>
    </row>
    <row r="147" spans="1:38">
      <c r="A147" t="s">
        <v>413</v>
      </c>
      <c r="B147" t="s">
        <v>119</v>
      </c>
      <c r="C147" t="s">
        <v>40</v>
      </c>
      <c r="D147" t="s">
        <v>120</v>
      </c>
      <c r="E147" t="s">
        <v>42</v>
      </c>
      <c r="F147" t="s">
        <v>43</v>
      </c>
      <c r="I147" t="s">
        <v>46</v>
      </c>
      <c r="J147" t="s">
        <v>121</v>
      </c>
      <c r="L147" t="s">
        <v>48</v>
      </c>
      <c r="M147" t="s">
        <v>82</v>
      </c>
      <c r="N147" s="2">
        <v>44998.813622685186</v>
      </c>
      <c r="O147" s="2">
        <v>44998.818506944444</v>
      </c>
      <c r="P147" s="2">
        <v>44998.879270833335</v>
      </c>
      <c r="Q147" s="2">
        <v>44998.97074074074</v>
      </c>
      <c r="R147" t="s">
        <v>50</v>
      </c>
      <c r="S147" t="s">
        <v>123</v>
      </c>
      <c r="T147" t="s">
        <v>52</v>
      </c>
      <c r="U147" t="s">
        <v>53</v>
      </c>
      <c r="V147" t="s">
        <v>54</v>
      </c>
      <c r="W147" t="s">
        <v>50</v>
      </c>
      <c r="X147" t="s">
        <v>91</v>
      </c>
      <c r="Y147" t="s">
        <v>56</v>
      </c>
      <c r="Z147" t="s">
        <v>57</v>
      </c>
      <c r="AA147" t="s">
        <v>58</v>
      </c>
      <c r="AB147" t="s">
        <v>59</v>
      </c>
      <c r="AC147" t="s">
        <v>126</v>
      </c>
      <c r="AD147">
        <v>216</v>
      </c>
      <c r="AE147">
        <v>86.4</v>
      </c>
      <c r="AF147">
        <v>0</v>
      </c>
      <c r="AI147" t="s">
        <v>63</v>
      </c>
      <c r="AJ147" t="s">
        <v>64</v>
      </c>
      <c r="AK147" t="s">
        <v>65</v>
      </c>
      <c r="AL147" t="s">
        <v>66</v>
      </c>
    </row>
    <row r="148" spans="1:38">
      <c r="A148" t="s">
        <v>414</v>
      </c>
      <c r="B148" t="s">
        <v>119</v>
      </c>
      <c r="C148" t="s">
        <v>40</v>
      </c>
      <c r="D148" t="s">
        <v>157</v>
      </c>
      <c r="E148" t="s">
        <v>42</v>
      </c>
      <c r="F148" t="s">
        <v>43</v>
      </c>
      <c r="I148" t="s">
        <v>46</v>
      </c>
      <c r="J148" t="s">
        <v>121</v>
      </c>
      <c r="L148" t="s">
        <v>48</v>
      </c>
      <c r="M148" t="s">
        <v>129</v>
      </c>
      <c r="N148" s="2">
        <v>44999.477094907408</v>
      </c>
      <c r="O148" s="2">
        <v>44999.481678240743</v>
      </c>
      <c r="P148" s="2">
        <v>44999.552673611113</v>
      </c>
      <c r="Q148" s="2">
        <v>44999.552673611113</v>
      </c>
      <c r="R148" t="s">
        <v>50</v>
      </c>
      <c r="S148" t="s">
        <v>83</v>
      </c>
      <c r="T148" t="s">
        <v>52</v>
      </c>
      <c r="U148" t="s">
        <v>53</v>
      </c>
      <c r="V148" t="s">
        <v>54</v>
      </c>
      <c r="W148" t="s">
        <v>50</v>
      </c>
      <c r="X148" t="s">
        <v>124</v>
      </c>
      <c r="Y148" t="s">
        <v>56</v>
      </c>
      <c r="Z148" t="s">
        <v>125</v>
      </c>
      <c r="AA148" t="s">
        <v>58</v>
      </c>
      <c r="AB148" t="s">
        <v>59</v>
      </c>
      <c r="AC148" t="s">
        <v>126</v>
      </c>
      <c r="AD148">
        <v>100.8</v>
      </c>
      <c r="AE148">
        <v>100.8</v>
      </c>
      <c r="AF148">
        <v>1.81</v>
      </c>
      <c r="AI148" t="s">
        <v>63</v>
      </c>
      <c r="AJ148" t="s">
        <v>64</v>
      </c>
      <c r="AK148" t="s">
        <v>65</v>
      </c>
      <c r="AL148" t="s">
        <v>66</v>
      </c>
    </row>
    <row r="149" spans="1:38">
      <c r="A149" t="s">
        <v>415</v>
      </c>
      <c r="B149" t="s">
        <v>119</v>
      </c>
      <c r="C149" t="s">
        <v>40</v>
      </c>
      <c r="D149" t="s">
        <v>223</v>
      </c>
      <c r="E149" t="s">
        <v>42</v>
      </c>
      <c r="F149" t="s">
        <v>43</v>
      </c>
      <c r="I149" t="s">
        <v>46</v>
      </c>
      <c r="J149" t="s">
        <v>121</v>
      </c>
      <c r="L149" t="s">
        <v>48</v>
      </c>
      <c r="M149" t="s">
        <v>116</v>
      </c>
      <c r="N149" s="2">
        <v>45000.144594907404</v>
      </c>
      <c r="O149" s="2">
        <v>45000.145312499997</v>
      </c>
      <c r="P149" s="2">
        <v>45000.19158564815</v>
      </c>
      <c r="Q149" s="2">
        <v>45000.191932870373</v>
      </c>
      <c r="R149" t="s">
        <v>50</v>
      </c>
      <c r="S149" t="s">
        <v>51</v>
      </c>
      <c r="T149" t="s">
        <v>52</v>
      </c>
      <c r="U149" t="s">
        <v>53</v>
      </c>
      <c r="V149" t="s">
        <v>54</v>
      </c>
      <c r="W149" t="s">
        <v>50</v>
      </c>
      <c r="X149" t="s">
        <v>91</v>
      </c>
      <c r="Y149" t="s">
        <v>56</v>
      </c>
      <c r="Z149" t="s">
        <v>57</v>
      </c>
      <c r="AA149" t="s">
        <v>58</v>
      </c>
      <c r="AB149" t="s">
        <v>59</v>
      </c>
      <c r="AC149" t="s">
        <v>126</v>
      </c>
      <c r="AD149">
        <v>72</v>
      </c>
      <c r="AE149">
        <v>72</v>
      </c>
      <c r="AF149">
        <v>0</v>
      </c>
      <c r="AI149" t="s">
        <v>63</v>
      </c>
      <c r="AJ149" t="s">
        <v>64</v>
      </c>
      <c r="AK149" t="s">
        <v>65</v>
      </c>
      <c r="AL149" t="s">
        <v>66</v>
      </c>
    </row>
    <row r="150" spans="1:38">
      <c r="A150" t="s">
        <v>416</v>
      </c>
      <c r="B150" t="s">
        <v>119</v>
      </c>
      <c r="C150" t="s">
        <v>40</v>
      </c>
      <c r="D150" t="s">
        <v>259</v>
      </c>
      <c r="E150" t="s">
        <v>42</v>
      </c>
      <c r="F150" t="s">
        <v>43</v>
      </c>
      <c r="I150" t="s">
        <v>46</v>
      </c>
      <c r="J150" t="s">
        <v>121</v>
      </c>
      <c r="L150" t="s">
        <v>48</v>
      </c>
      <c r="M150" t="s">
        <v>129</v>
      </c>
      <c r="N150" s="2">
        <v>45000.810034722221</v>
      </c>
      <c r="O150" s="2">
        <v>45000.811041666668</v>
      </c>
      <c r="P150" s="2">
        <v>45000.872164351851</v>
      </c>
      <c r="Q150" s="2">
        <v>45000.872164351851</v>
      </c>
      <c r="R150" t="s">
        <v>50</v>
      </c>
      <c r="S150" t="s">
        <v>83</v>
      </c>
      <c r="T150" t="s">
        <v>52</v>
      </c>
      <c r="U150" t="s">
        <v>53</v>
      </c>
      <c r="V150" t="s">
        <v>54</v>
      </c>
      <c r="W150" t="s">
        <v>50</v>
      </c>
      <c r="X150" t="s">
        <v>124</v>
      </c>
      <c r="Y150" t="s">
        <v>56</v>
      </c>
      <c r="Z150" t="s">
        <v>125</v>
      </c>
      <c r="AA150" t="s">
        <v>58</v>
      </c>
      <c r="AB150" t="s">
        <v>59</v>
      </c>
      <c r="AC150" t="s">
        <v>126</v>
      </c>
      <c r="AD150">
        <v>86.4</v>
      </c>
      <c r="AE150">
        <v>86.4</v>
      </c>
      <c r="AF150">
        <v>0</v>
      </c>
      <c r="AI150" t="s">
        <v>63</v>
      </c>
      <c r="AJ150" t="s">
        <v>64</v>
      </c>
      <c r="AK150" t="s">
        <v>65</v>
      </c>
      <c r="AL150" t="s">
        <v>66</v>
      </c>
    </row>
    <row r="151" spans="1:38">
      <c r="A151" t="s">
        <v>417</v>
      </c>
      <c r="B151" t="s">
        <v>119</v>
      </c>
      <c r="C151" t="s">
        <v>40</v>
      </c>
      <c r="D151" t="s">
        <v>128</v>
      </c>
      <c r="E151" t="s">
        <v>42</v>
      </c>
      <c r="F151" t="s">
        <v>43</v>
      </c>
      <c r="I151" t="s">
        <v>46</v>
      </c>
      <c r="J151" t="s">
        <v>121</v>
      </c>
      <c r="L151" t="s">
        <v>48</v>
      </c>
      <c r="M151" t="s">
        <v>132</v>
      </c>
      <c r="N151" s="2">
        <v>45001.141412037039</v>
      </c>
      <c r="O151" s="2">
        <v>45001.142650462964</v>
      </c>
      <c r="P151" s="2">
        <v>45001.243506944447</v>
      </c>
      <c r="Q151" s="2">
        <v>45001.26290509259</v>
      </c>
      <c r="R151" t="s">
        <v>50</v>
      </c>
      <c r="S151" t="s">
        <v>71</v>
      </c>
      <c r="T151" t="s">
        <v>52</v>
      </c>
      <c r="U151" t="s">
        <v>53</v>
      </c>
      <c r="V151" t="s">
        <v>54</v>
      </c>
      <c r="W151" t="s">
        <v>50</v>
      </c>
      <c r="X151" t="s">
        <v>124</v>
      </c>
      <c r="Y151" t="s">
        <v>56</v>
      </c>
      <c r="Z151" t="s">
        <v>125</v>
      </c>
      <c r="AA151" t="s">
        <v>58</v>
      </c>
      <c r="AB151" t="s">
        <v>59</v>
      </c>
      <c r="AC151" t="s">
        <v>126</v>
      </c>
      <c r="AD151">
        <v>172.8</v>
      </c>
      <c r="AE151">
        <v>144</v>
      </c>
      <c r="AF151">
        <v>0</v>
      </c>
      <c r="AI151" t="s">
        <v>63</v>
      </c>
      <c r="AJ151" t="s">
        <v>64</v>
      </c>
      <c r="AK151" t="s">
        <v>65</v>
      </c>
      <c r="AL151" t="s">
        <v>66</v>
      </c>
    </row>
    <row r="152" spans="1:38">
      <c r="A152" t="s">
        <v>418</v>
      </c>
      <c r="B152" t="s">
        <v>291</v>
      </c>
      <c r="C152" t="s">
        <v>40</v>
      </c>
      <c r="D152" t="s">
        <v>157</v>
      </c>
      <c r="E152" t="s">
        <v>42</v>
      </c>
      <c r="F152" t="s">
        <v>43</v>
      </c>
      <c r="G152" t="s">
        <v>419</v>
      </c>
      <c r="H152" t="s">
        <v>420</v>
      </c>
      <c r="I152" t="s">
        <v>46</v>
      </c>
      <c r="J152" t="s">
        <v>47</v>
      </c>
      <c r="L152" t="s">
        <v>48</v>
      </c>
      <c r="M152" t="s">
        <v>90</v>
      </c>
      <c r="N152" s="2">
        <v>45001.337083333332</v>
      </c>
      <c r="O152" s="2">
        <v>45001.337083333332</v>
      </c>
      <c r="P152" s="2">
        <v>45005.268263888887</v>
      </c>
      <c r="Q152" s="2">
        <v>45005.408379629633</v>
      </c>
      <c r="R152" t="s">
        <v>50</v>
      </c>
      <c r="S152" t="s">
        <v>51</v>
      </c>
      <c r="T152" t="s">
        <v>52</v>
      </c>
      <c r="U152" t="s">
        <v>53</v>
      </c>
      <c r="V152" t="s">
        <v>54</v>
      </c>
      <c r="W152" t="s">
        <v>50</v>
      </c>
      <c r="X152" t="s">
        <v>390</v>
      </c>
      <c r="Y152" t="s">
        <v>56</v>
      </c>
      <c r="Z152" t="s">
        <v>57</v>
      </c>
      <c r="AA152" t="s">
        <v>58</v>
      </c>
      <c r="AB152" t="s">
        <v>59</v>
      </c>
      <c r="AC152" t="s">
        <v>421</v>
      </c>
      <c r="AD152">
        <v>5860.8</v>
      </c>
      <c r="AE152">
        <v>5659.2</v>
      </c>
      <c r="AF152">
        <v>7.85</v>
      </c>
      <c r="AG152" t="s">
        <v>61</v>
      </c>
      <c r="AH152" t="s">
        <v>62</v>
      </c>
      <c r="AI152" t="s">
        <v>63</v>
      </c>
      <c r="AJ152" t="s">
        <v>147</v>
      </c>
      <c r="AK152" t="s">
        <v>65</v>
      </c>
      <c r="AL152" t="s">
        <v>66</v>
      </c>
    </row>
    <row r="153" spans="1:38">
      <c r="A153" t="s">
        <v>422</v>
      </c>
      <c r="B153" t="s">
        <v>119</v>
      </c>
      <c r="C153" t="s">
        <v>40</v>
      </c>
      <c r="D153" t="s">
        <v>68</v>
      </c>
      <c r="E153" t="s">
        <v>42</v>
      </c>
      <c r="F153" t="s">
        <v>43</v>
      </c>
      <c r="I153" t="s">
        <v>46</v>
      </c>
      <c r="J153" t="s">
        <v>121</v>
      </c>
      <c r="L153" t="s">
        <v>48</v>
      </c>
      <c r="M153" t="s">
        <v>158</v>
      </c>
      <c r="N153" s="2">
        <v>45001.474768518521</v>
      </c>
      <c r="O153" s="2">
        <v>45001.476099537038</v>
      </c>
      <c r="P153" s="2">
        <v>45001.59547453704</v>
      </c>
      <c r="Q153" s="2">
        <v>45001.598171296297</v>
      </c>
      <c r="R153" t="s">
        <v>50</v>
      </c>
      <c r="S153" t="s">
        <v>71</v>
      </c>
      <c r="T153" t="s">
        <v>52</v>
      </c>
      <c r="U153" t="s">
        <v>53</v>
      </c>
      <c r="V153" t="s">
        <v>54</v>
      </c>
      <c r="W153" t="s">
        <v>50</v>
      </c>
      <c r="X153" t="s">
        <v>124</v>
      </c>
      <c r="Y153" t="s">
        <v>56</v>
      </c>
      <c r="Z153" t="s">
        <v>125</v>
      </c>
      <c r="AA153" t="s">
        <v>58</v>
      </c>
      <c r="AB153" t="s">
        <v>59</v>
      </c>
      <c r="AC153" t="s">
        <v>126</v>
      </c>
      <c r="AD153">
        <v>172.8</v>
      </c>
      <c r="AE153">
        <v>172.8</v>
      </c>
      <c r="AF153">
        <v>2.9</v>
      </c>
      <c r="AI153" t="s">
        <v>63</v>
      </c>
      <c r="AJ153" t="s">
        <v>64</v>
      </c>
      <c r="AK153" t="s">
        <v>65</v>
      </c>
      <c r="AL153" t="s">
        <v>66</v>
      </c>
    </row>
    <row r="154" spans="1:38">
      <c r="A154" t="s">
        <v>423</v>
      </c>
      <c r="B154" t="s">
        <v>291</v>
      </c>
      <c r="C154" t="s">
        <v>40</v>
      </c>
      <c r="D154" t="s">
        <v>120</v>
      </c>
      <c r="E154" t="s">
        <v>42</v>
      </c>
      <c r="F154" t="s">
        <v>43</v>
      </c>
      <c r="I154" t="s">
        <v>46</v>
      </c>
      <c r="J154" t="s">
        <v>121</v>
      </c>
      <c r="L154" t="s">
        <v>48</v>
      </c>
      <c r="M154" t="s">
        <v>49</v>
      </c>
      <c r="N154" s="2">
        <v>45001.764398148145</v>
      </c>
      <c r="O154" s="2">
        <v>45001.765706018516</v>
      </c>
      <c r="P154" s="2">
        <v>45001.796944444446</v>
      </c>
      <c r="Q154" s="2">
        <v>45001.797314814816</v>
      </c>
      <c r="R154" t="s">
        <v>50</v>
      </c>
      <c r="S154" t="s">
        <v>71</v>
      </c>
      <c r="T154" t="s">
        <v>52</v>
      </c>
      <c r="U154" t="s">
        <v>53</v>
      </c>
      <c r="V154" t="s">
        <v>149</v>
      </c>
      <c r="W154" t="s">
        <v>50</v>
      </c>
      <c r="X154" t="s">
        <v>124</v>
      </c>
      <c r="Y154" t="s">
        <v>56</v>
      </c>
      <c r="Z154" t="s">
        <v>125</v>
      </c>
      <c r="AA154" t="s">
        <v>150</v>
      </c>
      <c r="AB154" t="s">
        <v>59</v>
      </c>
      <c r="AC154" t="s">
        <v>373</v>
      </c>
      <c r="AD154">
        <v>43.2</v>
      </c>
      <c r="AE154">
        <v>43.2</v>
      </c>
      <c r="AF154">
        <v>0</v>
      </c>
      <c r="AI154" t="s">
        <v>63</v>
      </c>
      <c r="AJ154" t="s">
        <v>64</v>
      </c>
      <c r="AK154" t="s">
        <v>65</v>
      </c>
      <c r="AL154" t="s">
        <v>66</v>
      </c>
    </row>
    <row r="155" spans="1:38">
      <c r="A155" t="s">
        <v>424</v>
      </c>
      <c r="B155" t="s">
        <v>291</v>
      </c>
      <c r="C155" t="s">
        <v>40</v>
      </c>
      <c r="D155" t="s">
        <v>120</v>
      </c>
      <c r="E155" t="s">
        <v>42</v>
      </c>
      <c r="F155" t="s">
        <v>43</v>
      </c>
      <c r="I155" t="s">
        <v>46</v>
      </c>
      <c r="J155" t="s">
        <v>121</v>
      </c>
      <c r="L155" t="s">
        <v>48</v>
      </c>
      <c r="M155" t="s">
        <v>49</v>
      </c>
      <c r="N155" s="2">
        <v>45001.768680555557</v>
      </c>
      <c r="O155" s="2">
        <v>45001.76966435185</v>
      </c>
      <c r="P155" s="2">
        <v>45001.7969212963</v>
      </c>
      <c r="Q155" s="2">
        <v>45001.797303240739</v>
      </c>
      <c r="R155" t="s">
        <v>50</v>
      </c>
      <c r="S155" t="s">
        <v>71</v>
      </c>
      <c r="T155" t="s">
        <v>52</v>
      </c>
      <c r="U155" t="s">
        <v>53</v>
      </c>
      <c r="V155" t="s">
        <v>149</v>
      </c>
      <c r="W155" t="s">
        <v>50</v>
      </c>
      <c r="X155" t="s">
        <v>124</v>
      </c>
      <c r="Y155" t="s">
        <v>56</v>
      </c>
      <c r="Z155" t="s">
        <v>125</v>
      </c>
      <c r="AA155" t="s">
        <v>150</v>
      </c>
      <c r="AB155" t="s">
        <v>59</v>
      </c>
      <c r="AC155" t="s">
        <v>371</v>
      </c>
      <c r="AD155">
        <v>43.2</v>
      </c>
      <c r="AE155">
        <v>43.2</v>
      </c>
      <c r="AF155">
        <v>0</v>
      </c>
      <c r="AI155" t="s">
        <v>63</v>
      </c>
      <c r="AJ155" t="s">
        <v>64</v>
      </c>
      <c r="AK155" t="s">
        <v>65</v>
      </c>
      <c r="AL155" t="s">
        <v>66</v>
      </c>
    </row>
    <row r="156" spans="1:38">
      <c r="A156" t="s">
        <v>425</v>
      </c>
      <c r="B156" t="s">
        <v>119</v>
      </c>
      <c r="C156" t="s">
        <v>40</v>
      </c>
      <c r="D156" t="s">
        <v>157</v>
      </c>
      <c r="E156" t="s">
        <v>42</v>
      </c>
      <c r="F156" t="s">
        <v>43</v>
      </c>
      <c r="G156" t="s">
        <v>426</v>
      </c>
      <c r="H156" t="s">
        <v>427</v>
      </c>
      <c r="I156" t="s">
        <v>46</v>
      </c>
      <c r="J156" t="s">
        <v>47</v>
      </c>
      <c r="L156" t="s">
        <v>48</v>
      </c>
      <c r="M156" t="s">
        <v>122</v>
      </c>
      <c r="N156" s="2">
        <v>45005.521747685183</v>
      </c>
      <c r="O156" s="2">
        <v>45005.521747685183</v>
      </c>
      <c r="P156" s="2">
        <v>45028.69358796296</v>
      </c>
      <c r="Q156" s="2">
        <v>45029.581018518518</v>
      </c>
      <c r="R156" t="s">
        <v>50</v>
      </c>
      <c r="S156" t="s">
        <v>51</v>
      </c>
      <c r="T156" t="s">
        <v>52</v>
      </c>
      <c r="U156" t="s">
        <v>53</v>
      </c>
      <c r="V156" t="s">
        <v>54</v>
      </c>
      <c r="W156" t="s">
        <v>50</v>
      </c>
      <c r="X156" t="s">
        <v>428</v>
      </c>
      <c r="Y156" t="s">
        <v>75</v>
      </c>
      <c r="Z156" t="s">
        <v>76</v>
      </c>
      <c r="AA156" t="s">
        <v>58</v>
      </c>
      <c r="AB156" t="s">
        <v>246</v>
      </c>
      <c r="AC156" t="s">
        <v>429</v>
      </c>
      <c r="AD156">
        <v>34646.400000000001</v>
      </c>
      <c r="AE156">
        <v>33364.800000000003</v>
      </c>
      <c r="AF156">
        <v>13.48</v>
      </c>
      <c r="AG156" t="s">
        <v>61</v>
      </c>
      <c r="AH156" t="s">
        <v>62</v>
      </c>
      <c r="AI156" t="s">
        <v>63</v>
      </c>
      <c r="AJ156" t="s">
        <v>147</v>
      </c>
      <c r="AK156" t="s">
        <v>65</v>
      </c>
      <c r="AL156" t="s">
        <v>66</v>
      </c>
    </row>
    <row r="157" spans="1:38">
      <c r="A157" t="s">
        <v>430</v>
      </c>
      <c r="B157" t="s">
        <v>101</v>
      </c>
      <c r="C157" t="s">
        <v>40</v>
      </c>
      <c r="D157" t="s">
        <v>157</v>
      </c>
      <c r="E157" t="s">
        <v>42</v>
      </c>
      <c r="F157" t="s">
        <v>43</v>
      </c>
      <c r="G157" t="s">
        <v>431</v>
      </c>
      <c r="H157" t="s">
        <v>432</v>
      </c>
      <c r="I157" t="s">
        <v>46</v>
      </c>
      <c r="J157" t="s">
        <v>47</v>
      </c>
      <c r="L157" t="s">
        <v>48</v>
      </c>
      <c r="M157" t="s">
        <v>122</v>
      </c>
      <c r="N157" s="2">
        <v>45005.523518518516</v>
      </c>
      <c r="O157" s="2">
        <v>45005.523518518516</v>
      </c>
      <c r="P157" s="2">
        <v>45010.245486111111</v>
      </c>
      <c r="Q157" s="2">
        <v>45010.24559027778</v>
      </c>
      <c r="R157" t="s">
        <v>50</v>
      </c>
      <c r="S157" t="s">
        <v>402</v>
      </c>
      <c r="T157" t="s">
        <v>230</v>
      </c>
      <c r="U157" t="s">
        <v>53</v>
      </c>
      <c r="V157" t="s">
        <v>54</v>
      </c>
      <c r="W157" t="s">
        <v>50</v>
      </c>
      <c r="X157" t="s">
        <v>178</v>
      </c>
      <c r="Y157" t="s">
        <v>56</v>
      </c>
      <c r="Z157" t="s">
        <v>57</v>
      </c>
      <c r="AA157" t="s">
        <v>58</v>
      </c>
      <c r="AB157" t="s">
        <v>59</v>
      </c>
      <c r="AC157" t="s">
        <v>433</v>
      </c>
      <c r="AD157">
        <v>6796.8</v>
      </c>
      <c r="AE157">
        <v>6796.8</v>
      </c>
      <c r="AF157">
        <v>13.44</v>
      </c>
      <c r="AG157" t="s">
        <v>61</v>
      </c>
      <c r="AH157" t="s">
        <v>62</v>
      </c>
      <c r="AI157" t="s">
        <v>63</v>
      </c>
      <c r="AJ157" t="s">
        <v>64</v>
      </c>
      <c r="AK157" t="s">
        <v>65</v>
      </c>
      <c r="AL157" t="s">
        <v>66</v>
      </c>
    </row>
    <row r="158" spans="1:38">
      <c r="A158" t="s">
        <v>434</v>
      </c>
      <c r="B158" t="s">
        <v>113</v>
      </c>
      <c r="C158" t="s">
        <v>40</v>
      </c>
      <c r="D158" t="s">
        <v>68</v>
      </c>
      <c r="E158" t="s">
        <v>42</v>
      </c>
      <c r="F158" t="s">
        <v>43</v>
      </c>
      <c r="H158" t="s">
        <v>435</v>
      </c>
      <c r="I158" t="s">
        <v>46</v>
      </c>
      <c r="J158" t="s">
        <v>47</v>
      </c>
      <c r="L158" t="s">
        <v>48</v>
      </c>
      <c r="M158" t="s">
        <v>177</v>
      </c>
      <c r="N158" s="2">
        <v>45007.347557870373</v>
      </c>
      <c r="O158" s="2">
        <v>45007.347557870373</v>
      </c>
      <c r="P158" s="2">
        <v>45007.362210648149</v>
      </c>
      <c r="Q158" s="2">
        <v>45007.362291666665</v>
      </c>
      <c r="R158" t="s">
        <v>50</v>
      </c>
      <c r="S158" t="s">
        <v>51</v>
      </c>
      <c r="T158" t="s">
        <v>52</v>
      </c>
      <c r="U158" t="s">
        <v>53</v>
      </c>
      <c r="V158" t="s">
        <v>54</v>
      </c>
      <c r="W158" t="s">
        <v>50</v>
      </c>
      <c r="X158" t="s">
        <v>124</v>
      </c>
      <c r="Y158" t="s">
        <v>56</v>
      </c>
      <c r="Z158" t="s">
        <v>125</v>
      </c>
      <c r="AA158" t="s">
        <v>58</v>
      </c>
      <c r="AB158" t="s">
        <v>59</v>
      </c>
      <c r="AC158" t="s">
        <v>436</v>
      </c>
      <c r="AD158">
        <v>14.4</v>
      </c>
      <c r="AE158">
        <v>14.4</v>
      </c>
      <c r="AF158">
        <v>0.35</v>
      </c>
      <c r="AI158" t="s">
        <v>63</v>
      </c>
      <c r="AJ158" t="s">
        <v>64</v>
      </c>
      <c r="AK158" t="s">
        <v>65</v>
      </c>
      <c r="AL158" t="s">
        <v>66</v>
      </c>
    </row>
    <row r="159" spans="1:38">
      <c r="A159" t="s">
        <v>437</v>
      </c>
      <c r="B159" t="s">
        <v>119</v>
      </c>
      <c r="C159" t="s">
        <v>40</v>
      </c>
      <c r="D159" t="s">
        <v>68</v>
      </c>
      <c r="E159" t="s">
        <v>42</v>
      </c>
      <c r="F159" t="s">
        <v>43</v>
      </c>
      <c r="I159" t="s">
        <v>46</v>
      </c>
      <c r="J159" t="s">
        <v>121</v>
      </c>
      <c r="L159" t="s">
        <v>48</v>
      </c>
      <c r="M159" t="s">
        <v>165</v>
      </c>
      <c r="N159" s="2">
        <v>45007.643703703703</v>
      </c>
      <c r="O159" s="2">
        <v>45007.644768518519</v>
      </c>
      <c r="P159" s="2">
        <v>45007.676898148151</v>
      </c>
      <c r="Q159" s="2">
        <v>45007.677847222221</v>
      </c>
      <c r="R159" t="s">
        <v>50</v>
      </c>
      <c r="S159" t="s">
        <v>123</v>
      </c>
      <c r="T159" t="s">
        <v>52</v>
      </c>
      <c r="U159" t="s">
        <v>53</v>
      </c>
      <c r="V159" t="s">
        <v>54</v>
      </c>
      <c r="W159" t="s">
        <v>50</v>
      </c>
      <c r="X159" t="s">
        <v>124</v>
      </c>
      <c r="Y159" t="s">
        <v>56</v>
      </c>
      <c r="Z159" t="s">
        <v>125</v>
      </c>
      <c r="AA159" t="s">
        <v>58</v>
      </c>
      <c r="AB159" t="s">
        <v>59</v>
      </c>
      <c r="AC159" t="s">
        <v>126</v>
      </c>
      <c r="AD159">
        <v>43.2</v>
      </c>
      <c r="AE159">
        <v>43.2</v>
      </c>
      <c r="AF159">
        <v>0.8</v>
      </c>
      <c r="AI159" t="s">
        <v>63</v>
      </c>
      <c r="AJ159" t="s">
        <v>64</v>
      </c>
      <c r="AK159" t="s">
        <v>65</v>
      </c>
      <c r="AL159" t="s">
        <v>66</v>
      </c>
    </row>
    <row r="160" spans="1:38">
      <c r="A160" t="s">
        <v>438</v>
      </c>
      <c r="B160" t="s">
        <v>39</v>
      </c>
      <c r="C160" t="s">
        <v>40</v>
      </c>
      <c r="D160" t="s">
        <v>353</v>
      </c>
      <c r="E160" t="s">
        <v>42</v>
      </c>
      <c r="F160" t="s">
        <v>43</v>
      </c>
      <c r="I160" t="s">
        <v>46</v>
      </c>
      <c r="J160" t="s">
        <v>121</v>
      </c>
      <c r="L160" t="s">
        <v>48</v>
      </c>
      <c r="M160" t="s">
        <v>132</v>
      </c>
      <c r="N160" s="2">
        <v>45009.650104166663</v>
      </c>
      <c r="O160" s="2">
        <v>45009.651678240742</v>
      </c>
      <c r="P160" s="2">
        <v>45009.693564814814</v>
      </c>
      <c r="Q160" s="2">
        <v>45009.693877314814</v>
      </c>
      <c r="R160" t="s">
        <v>50</v>
      </c>
      <c r="S160" t="s">
        <v>71</v>
      </c>
      <c r="T160" t="s">
        <v>52</v>
      </c>
      <c r="U160" t="s">
        <v>53</v>
      </c>
      <c r="V160" t="s">
        <v>54</v>
      </c>
      <c r="W160" t="s">
        <v>50</v>
      </c>
      <c r="X160" t="s">
        <v>124</v>
      </c>
      <c r="Y160" t="s">
        <v>56</v>
      </c>
      <c r="Z160" t="s">
        <v>125</v>
      </c>
      <c r="AA160" t="s">
        <v>58</v>
      </c>
      <c r="AB160" t="s">
        <v>59</v>
      </c>
      <c r="AC160" t="s">
        <v>439</v>
      </c>
      <c r="AD160">
        <v>57.6</v>
      </c>
      <c r="AE160">
        <v>57.6</v>
      </c>
      <c r="AF160">
        <v>1.04</v>
      </c>
      <c r="AI160" t="s">
        <v>63</v>
      </c>
      <c r="AJ160" t="s">
        <v>111</v>
      </c>
      <c r="AK160" t="s">
        <v>65</v>
      </c>
      <c r="AL160" t="s">
        <v>66</v>
      </c>
    </row>
    <row r="161" spans="1:38">
      <c r="A161" t="s">
        <v>440</v>
      </c>
      <c r="B161" t="s">
        <v>113</v>
      </c>
      <c r="C161" t="s">
        <v>40</v>
      </c>
      <c r="D161" t="s">
        <v>311</v>
      </c>
      <c r="E161" t="s">
        <v>42</v>
      </c>
      <c r="F161" t="s">
        <v>43</v>
      </c>
      <c r="I161" t="s">
        <v>46</v>
      </c>
      <c r="J161" t="s">
        <v>121</v>
      </c>
      <c r="L161" t="s">
        <v>48</v>
      </c>
      <c r="M161" t="s">
        <v>132</v>
      </c>
      <c r="N161" s="2">
        <v>45009.650046296294</v>
      </c>
      <c r="O161" s="2">
        <v>45009.651678240742</v>
      </c>
      <c r="P161" s="2">
        <v>45009.693402777775</v>
      </c>
      <c r="Q161" s="2">
        <v>45009.693807870368</v>
      </c>
      <c r="R161" t="s">
        <v>50</v>
      </c>
      <c r="S161" t="s">
        <v>71</v>
      </c>
      <c r="T161" t="s">
        <v>52</v>
      </c>
      <c r="U161" t="s">
        <v>53</v>
      </c>
      <c r="V161" t="s">
        <v>54</v>
      </c>
      <c r="W161" t="s">
        <v>50</v>
      </c>
      <c r="X161" t="s">
        <v>124</v>
      </c>
      <c r="Y161" t="s">
        <v>56</v>
      </c>
      <c r="Z161" t="s">
        <v>125</v>
      </c>
      <c r="AA161" t="s">
        <v>58</v>
      </c>
      <c r="AB161" t="s">
        <v>59</v>
      </c>
      <c r="AC161" t="s">
        <v>441</v>
      </c>
      <c r="AD161">
        <v>57.6</v>
      </c>
      <c r="AE161">
        <v>57.6</v>
      </c>
      <c r="AF161">
        <v>1.04</v>
      </c>
      <c r="AI161" t="s">
        <v>63</v>
      </c>
      <c r="AJ161" t="s">
        <v>64</v>
      </c>
      <c r="AK161" t="s">
        <v>65</v>
      </c>
      <c r="AL161" t="s">
        <v>66</v>
      </c>
    </row>
    <row r="162" spans="1:38">
      <c r="A162" t="s">
        <v>442</v>
      </c>
      <c r="B162" t="s">
        <v>39</v>
      </c>
      <c r="C162" t="s">
        <v>40</v>
      </c>
      <c r="D162" t="s">
        <v>259</v>
      </c>
      <c r="E162" t="s">
        <v>42</v>
      </c>
      <c r="F162" t="s">
        <v>43</v>
      </c>
      <c r="I162" t="s">
        <v>46</v>
      </c>
      <c r="J162" t="s">
        <v>121</v>
      </c>
      <c r="L162" t="s">
        <v>48</v>
      </c>
      <c r="M162" t="s">
        <v>132</v>
      </c>
      <c r="N162" s="2">
        <v>45010.431446759256</v>
      </c>
      <c r="O162" s="2">
        <v>45010.432812500003</v>
      </c>
      <c r="P162" s="2">
        <v>45010.507384259261</v>
      </c>
      <c r="Q162" s="2">
        <v>45010.507638888892</v>
      </c>
      <c r="R162" t="s">
        <v>50</v>
      </c>
      <c r="S162" t="s">
        <v>71</v>
      </c>
      <c r="T162" t="s">
        <v>52</v>
      </c>
      <c r="U162" t="s">
        <v>53</v>
      </c>
      <c r="V162" t="s">
        <v>54</v>
      </c>
      <c r="W162" t="s">
        <v>50</v>
      </c>
      <c r="X162" t="s">
        <v>124</v>
      </c>
      <c r="Y162" t="s">
        <v>56</v>
      </c>
      <c r="Z162" t="s">
        <v>125</v>
      </c>
      <c r="AA162" t="s">
        <v>58</v>
      </c>
      <c r="AB162" t="s">
        <v>59</v>
      </c>
      <c r="AC162" t="s">
        <v>443</v>
      </c>
      <c r="AD162">
        <v>100.8</v>
      </c>
      <c r="AE162">
        <v>100.8</v>
      </c>
      <c r="AF162">
        <v>0</v>
      </c>
      <c r="AI162" t="s">
        <v>63</v>
      </c>
      <c r="AJ162" t="s">
        <v>64</v>
      </c>
      <c r="AK162" t="s">
        <v>65</v>
      </c>
      <c r="AL162" t="s">
        <v>66</v>
      </c>
    </row>
    <row r="163" spans="1:38">
      <c r="A163" t="s">
        <v>444</v>
      </c>
      <c r="B163" t="s">
        <v>242</v>
      </c>
      <c r="C163" t="s">
        <v>40</v>
      </c>
      <c r="D163" t="s">
        <v>259</v>
      </c>
      <c r="E163" t="s">
        <v>42</v>
      </c>
      <c r="F163" t="s">
        <v>43</v>
      </c>
      <c r="I163" t="s">
        <v>46</v>
      </c>
      <c r="J163" t="s">
        <v>121</v>
      </c>
      <c r="L163" t="s">
        <v>48</v>
      </c>
      <c r="M163" t="s">
        <v>132</v>
      </c>
      <c r="N163" s="2">
        <v>45010.411736111113</v>
      </c>
      <c r="O163" s="2">
        <v>45010.41300925926</v>
      </c>
      <c r="P163" s="2">
        <v>45010.437557870369</v>
      </c>
      <c r="Q163" s="2">
        <v>45010.443981481483</v>
      </c>
      <c r="R163" t="s">
        <v>50</v>
      </c>
      <c r="S163" t="s">
        <v>71</v>
      </c>
      <c r="T163" t="s">
        <v>52</v>
      </c>
      <c r="U163" t="s">
        <v>53</v>
      </c>
      <c r="V163" t="s">
        <v>54</v>
      </c>
      <c r="W163" t="s">
        <v>50</v>
      </c>
      <c r="X163" t="s">
        <v>124</v>
      </c>
      <c r="Y163" t="s">
        <v>56</v>
      </c>
      <c r="Z163" t="s">
        <v>125</v>
      </c>
      <c r="AA163" t="s">
        <v>58</v>
      </c>
      <c r="AB163" t="s">
        <v>59</v>
      </c>
      <c r="AC163" t="s">
        <v>445</v>
      </c>
      <c r="AD163">
        <v>43.2</v>
      </c>
      <c r="AE163">
        <v>28.8</v>
      </c>
      <c r="AF163">
        <v>0</v>
      </c>
      <c r="AI163" t="s">
        <v>63</v>
      </c>
      <c r="AJ163" t="s">
        <v>64</v>
      </c>
      <c r="AK163" t="s">
        <v>65</v>
      </c>
      <c r="AL163" t="s">
        <v>66</v>
      </c>
    </row>
    <row r="164" spans="1:38">
      <c r="A164" t="s">
        <v>446</v>
      </c>
      <c r="B164" t="s">
        <v>291</v>
      </c>
      <c r="C164" t="s">
        <v>40</v>
      </c>
      <c r="D164" t="s">
        <v>120</v>
      </c>
      <c r="E164" t="s">
        <v>42</v>
      </c>
      <c r="F164" t="s">
        <v>43</v>
      </c>
      <c r="I164" t="s">
        <v>46</v>
      </c>
      <c r="J164" t="s">
        <v>121</v>
      </c>
      <c r="L164" t="s">
        <v>48</v>
      </c>
      <c r="M164" t="s">
        <v>129</v>
      </c>
      <c r="N164" s="2">
        <v>45011.765219907407</v>
      </c>
      <c r="O164" s="2">
        <v>45011.766840277778</v>
      </c>
      <c r="P164" s="2">
        <v>45011.780289351853</v>
      </c>
      <c r="Q164" s="2">
        <v>45011.780289351853</v>
      </c>
      <c r="R164" t="s">
        <v>50</v>
      </c>
      <c r="S164" t="s">
        <v>83</v>
      </c>
      <c r="T164" t="s">
        <v>52</v>
      </c>
      <c r="U164" t="s">
        <v>53</v>
      </c>
      <c r="V164" t="s">
        <v>54</v>
      </c>
      <c r="W164" t="s">
        <v>50</v>
      </c>
      <c r="X164" t="s">
        <v>124</v>
      </c>
      <c r="Y164" t="s">
        <v>56</v>
      </c>
      <c r="Z164" t="s">
        <v>125</v>
      </c>
      <c r="AA164" t="s">
        <v>58</v>
      </c>
      <c r="AB164" t="s">
        <v>59</v>
      </c>
      <c r="AC164" t="s">
        <v>373</v>
      </c>
      <c r="AD164">
        <v>14.4</v>
      </c>
      <c r="AE164">
        <v>14.4</v>
      </c>
      <c r="AF164">
        <v>0</v>
      </c>
      <c r="AI164" t="s">
        <v>63</v>
      </c>
      <c r="AJ164" t="s">
        <v>64</v>
      </c>
      <c r="AK164" t="s">
        <v>65</v>
      </c>
      <c r="AL164" t="s">
        <v>66</v>
      </c>
    </row>
    <row r="165" spans="1:38">
      <c r="A165" t="s">
        <v>447</v>
      </c>
      <c r="B165" t="s">
        <v>291</v>
      </c>
      <c r="C165" t="s">
        <v>40</v>
      </c>
      <c r="D165" t="s">
        <v>120</v>
      </c>
      <c r="E165" t="s">
        <v>42</v>
      </c>
      <c r="F165" t="s">
        <v>43</v>
      </c>
      <c r="I165" t="s">
        <v>46</v>
      </c>
      <c r="J165" t="s">
        <v>121</v>
      </c>
      <c r="L165" t="s">
        <v>48</v>
      </c>
      <c r="M165" t="s">
        <v>129</v>
      </c>
      <c r="N165" s="2">
        <v>45011.766481481478</v>
      </c>
      <c r="O165" s="2">
        <v>45011.767916666664</v>
      </c>
      <c r="P165" s="2">
        <v>45011.78025462963</v>
      </c>
      <c r="Q165" s="2">
        <v>45011.78025462963</v>
      </c>
      <c r="R165" t="s">
        <v>50</v>
      </c>
      <c r="S165" t="s">
        <v>83</v>
      </c>
      <c r="T165" t="s">
        <v>52</v>
      </c>
      <c r="U165" t="s">
        <v>53</v>
      </c>
      <c r="V165" t="s">
        <v>54</v>
      </c>
      <c r="W165" t="s">
        <v>50</v>
      </c>
      <c r="X165" t="s">
        <v>124</v>
      </c>
      <c r="Y165" t="s">
        <v>56</v>
      </c>
      <c r="Z165" t="s">
        <v>125</v>
      </c>
      <c r="AA165" t="s">
        <v>58</v>
      </c>
      <c r="AB165" t="s">
        <v>59</v>
      </c>
      <c r="AC165" t="s">
        <v>371</v>
      </c>
      <c r="AD165">
        <v>14.4</v>
      </c>
      <c r="AE165">
        <v>14.4</v>
      </c>
      <c r="AF165">
        <v>0</v>
      </c>
      <c r="AI165" t="s">
        <v>63</v>
      </c>
      <c r="AJ165" t="s">
        <v>64</v>
      </c>
      <c r="AK165" t="s">
        <v>65</v>
      </c>
      <c r="AL165" t="s">
        <v>66</v>
      </c>
    </row>
    <row r="166" spans="1:38">
      <c r="A166" t="s">
        <v>448</v>
      </c>
      <c r="B166" t="s">
        <v>194</v>
      </c>
      <c r="C166" t="s">
        <v>40</v>
      </c>
      <c r="D166" t="s">
        <v>41</v>
      </c>
      <c r="E166" t="s">
        <v>42</v>
      </c>
      <c r="F166" t="s">
        <v>43</v>
      </c>
      <c r="H166" t="s">
        <v>449</v>
      </c>
      <c r="I166" t="s">
        <v>46</v>
      </c>
      <c r="J166" t="s">
        <v>47</v>
      </c>
      <c r="L166" t="s">
        <v>48</v>
      </c>
      <c r="M166" t="s">
        <v>158</v>
      </c>
      <c r="N166" s="2">
        <v>45012.461967592593</v>
      </c>
      <c r="O166" s="2">
        <v>45012.461967592593</v>
      </c>
      <c r="P166" s="2">
        <v>45012.77753472222</v>
      </c>
      <c r="Q166" s="2">
        <v>45013.665983796294</v>
      </c>
      <c r="R166" t="s">
        <v>50</v>
      </c>
      <c r="S166" t="s">
        <v>51</v>
      </c>
      <c r="T166" t="s">
        <v>52</v>
      </c>
      <c r="U166" t="s">
        <v>53</v>
      </c>
      <c r="V166" t="s">
        <v>54</v>
      </c>
      <c r="W166" t="s">
        <v>50</v>
      </c>
      <c r="X166" t="s">
        <v>403</v>
      </c>
      <c r="Y166" t="s">
        <v>56</v>
      </c>
      <c r="Z166" t="s">
        <v>404</v>
      </c>
      <c r="AA166" t="s">
        <v>58</v>
      </c>
      <c r="AB166" t="s">
        <v>59</v>
      </c>
      <c r="AC166" t="s">
        <v>450</v>
      </c>
      <c r="AD166">
        <v>1728</v>
      </c>
      <c r="AE166">
        <v>460.8</v>
      </c>
      <c r="AF166">
        <v>5.91</v>
      </c>
      <c r="AI166" t="s">
        <v>63</v>
      </c>
      <c r="AJ166" t="s">
        <v>64</v>
      </c>
      <c r="AK166" t="s">
        <v>65</v>
      </c>
      <c r="AL166" t="s">
        <v>66</v>
      </c>
    </row>
    <row r="167" spans="1:38">
      <c r="A167" t="s">
        <v>451</v>
      </c>
      <c r="B167" t="s">
        <v>39</v>
      </c>
      <c r="C167" t="s">
        <v>40</v>
      </c>
      <c r="D167" t="s">
        <v>223</v>
      </c>
      <c r="E167" t="s">
        <v>42</v>
      </c>
      <c r="F167" t="s">
        <v>43</v>
      </c>
      <c r="G167" t="s">
        <v>452</v>
      </c>
      <c r="H167" t="s">
        <v>453</v>
      </c>
      <c r="I167" t="s">
        <v>46</v>
      </c>
      <c r="J167" t="s">
        <v>47</v>
      </c>
      <c r="L167" t="s">
        <v>48</v>
      </c>
      <c r="M167" t="s">
        <v>260</v>
      </c>
      <c r="N167" s="2">
        <v>45014.328738425924</v>
      </c>
      <c r="O167" s="2">
        <v>45014.328738425924</v>
      </c>
      <c r="P167" s="2">
        <v>45015.352835648147</v>
      </c>
      <c r="Q167" s="2">
        <v>45015.35292824074</v>
      </c>
      <c r="R167" t="s">
        <v>50</v>
      </c>
      <c r="S167" t="s">
        <v>51</v>
      </c>
      <c r="T167" t="s">
        <v>52</v>
      </c>
      <c r="U167" t="s">
        <v>53</v>
      </c>
      <c r="V167" t="s">
        <v>54</v>
      </c>
      <c r="W167" t="s">
        <v>50</v>
      </c>
      <c r="X167" t="s">
        <v>394</v>
      </c>
      <c r="Y167" t="s">
        <v>56</v>
      </c>
      <c r="Z167" t="s">
        <v>85</v>
      </c>
      <c r="AA167" t="s">
        <v>58</v>
      </c>
      <c r="AB167" t="s">
        <v>246</v>
      </c>
      <c r="AC167" t="s">
        <v>454</v>
      </c>
      <c r="AD167">
        <v>1468.8</v>
      </c>
      <c r="AE167">
        <v>1468.8</v>
      </c>
      <c r="AF167">
        <v>9.4700000000000006</v>
      </c>
      <c r="AG167" t="s">
        <v>61</v>
      </c>
      <c r="AH167" t="s">
        <v>62</v>
      </c>
      <c r="AI167" t="s">
        <v>63</v>
      </c>
      <c r="AJ167" t="s">
        <v>147</v>
      </c>
      <c r="AK167" t="s">
        <v>65</v>
      </c>
      <c r="AL167" t="s">
        <v>66</v>
      </c>
    </row>
    <row r="168" spans="1:38">
      <c r="A168" t="s">
        <v>455</v>
      </c>
      <c r="B168" t="s">
        <v>291</v>
      </c>
      <c r="C168" t="s">
        <v>40</v>
      </c>
      <c r="D168" t="s">
        <v>120</v>
      </c>
      <c r="E168" t="s">
        <v>42</v>
      </c>
      <c r="F168" t="s">
        <v>43</v>
      </c>
      <c r="I168" t="s">
        <v>46</v>
      </c>
      <c r="J168" t="s">
        <v>121</v>
      </c>
      <c r="L168" t="s">
        <v>48</v>
      </c>
      <c r="M168" t="s">
        <v>49</v>
      </c>
      <c r="N168" s="2">
        <v>45014.103449074071</v>
      </c>
      <c r="O168" s="2">
        <v>45014.104687500003</v>
      </c>
      <c r="P168" s="2">
        <v>45014.17224537037</v>
      </c>
      <c r="Q168" s="2">
        <v>45014.172685185185</v>
      </c>
      <c r="R168" t="s">
        <v>50</v>
      </c>
      <c r="S168" t="s">
        <v>71</v>
      </c>
      <c r="T168" t="s">
        <v>52</v>
      </c>
      <c r="U168" t="s">
        <v>53</v>
      </c>
      <c r="V168" t="s">
        <v>149</v>
      </c>
      <c r="W168" t="s">
        <v>50</v>
      </c>
      <c r="X168" t="s">
        <v>124</v>
      </c>
      <c r="Y168" t="s">
        <v>56</v>
      </c>
      <c r="Z168" t="s">
        <v>125</v>
      </c>
      <c r="AA168" t="s">
        <v>150</v>
      </c>
      <c r="AB168" t="s">
        <v>59</v>
      </c>
      <c r="AC168" t="s">
        <v>373</v>
      </c>
      <c r="AD168">
        <v>100.8</v>
      </c>
      <c r="AE168">
        <v>100.8</v>
      </c>
      <c r="AF168">
        <v>0</v>
      </c>
      <c r="AI168" t="s">
        <v>63</v>
      </c>
      <c r="AJ168" t="s">
        <v>64</v>
      </c>
      <c r="AK168" t="s">
        <v>65</v>
      </c>
      <c r="AL168" t="s">
        <v>66</v>
      </c>
    </row>
    <row r="169" spans="1:38">
      <c r="A169" t="s">
        <v>456</v>
      </c>
      <c r="B169" t="s">
        <v>291</v>
      </c>
      <c r="C169" t="s">
        <v>40</v>
      </c>
      <c r="D169" t="s">
        <v>120</v>
      </c>
      <c r="E169" t="s">
        <v>42</v>
      </c>
      <c r="F169" t="s">
        <v>43</v>
      </c>
      <c r="I169" t="s">
        <v>46</v>
      </c>
      <c r="J169" t="s">
        <v>121</v>
      </c>
      <c r="L169" t="s">
        <v>48</v>
      </c>
      <c r="M169" t="s">
        <v>49</v>
      </c>
      <c r="N169" s="2">
        <v>45014.103506944448</v>
      </c>
      <c r="O169" s="2">
        <v>45014.104687500003</v>
      </c>
      <c r="P169" s="2">
        <v>45014.1721875</v>
      </c>
      <c r="Q169" s="2">
        <v>45014.172662037039</v>
      </c>
      <c r="R169" t="s">
        <v>50</v>
      </c>
      <c r="S169" t="s">
        <v>71</v>
      </c>
      <c r="T169" t="s">
        <v>52</v>
      </c>
      <c r="U169" t="s">
        <v>53</v>
      </c>
      <c r="V169" t="s">
        <v>149</v>
      </c>
      <c r="W169" t="s">
        <v>50</v>
      </c>
      <c r="X169" t="s">
        <v>124</v>
      </c>
      <c r="Y169" t="s">
        <v>56</v>
      </c>
      <c r="Z169" t="s">
        <v>125</v>
      </c>
      <c r="AA169" t="s">
        <v>150</v>
      </c>
      <c r="AB169" t="s">
        <v>59</v>
      </c>
      <c r="AC169" t="s">
        <v>371</v>
      </c>
      <c r="AD169">
        <v>100.8</v>
      </c>
      <c r="AE169">
        <v>100.8</v>
      </c>
      <c r="AF169">
        <v>0</v>
      </c>
      <c r="AI169" t="s">
        <v>63</v>
      </c>
      <c r="AJ169" t="s">
        <v>64</v>
      </c>
      <c r="AK169" t="s">
        <v>65</v>
      </c>
      <c r="AL169" t="s">
        <v>66</v>
      </c>
    </row>
    <row r="170" spans="1:38">
      <c r="A170" t="s">
        <v>457</v>
      </c>
      <c r="B170" t="s">
        <v>119</v>
      </c>
      <c r="C170" t="s">
        <v>40</v>
      </c>
      <c r="D170" t="s">
        <v>41</v>
      </c>
      <c r="E170" t="s">
        <v>42</v>
      </c>
      <c r="F170" t="s">
        <v>43</v>
      </c>
      <c r="G170" t="s">
        <v>458</v>
      </c>
      <c r="H170" t="s">
        <v>459</v>
      </c>
      <c r="I170" t="s">
        <v>46</v>
      </c>
      <c r="J170" t="s">
        <v>47</v>
      </c>
      <c r="L170" t="s">
        <v>48</v>
      </c>
      <c r="M170" t="s">
        <v>122</v>
      </c>
      <c r="N170" s="2">
        <v>45030.352986111109</v>
      </c>
      <c r="O170" s="2">
        <v>45030.352986111109</v>
      </c>
      <c r="P170" s="2">
        <v>45032.615844907406</v>
      </c>
      <c r="Q170" s="2">
        <v>45032.615925925929</v>
      </c>
      <c r="R170" t="s">
        <v>50</v>
      </c>
      <c r="S170" t="s">
        <v>51</v>
      </c>
      <c r="T170" t="s">
        <v>230</v>
      </c>
      <c r="U170" t="s">
        <v>53</v>
      </c>
      <c r="V170" t="s">
        <v>54</v>
      </c>
      <c r="W170" t="s">
        <v>50</v>
      </c>
      <c r="X170" t="s">
        <v>403</v>
      </c>
      <c r="Y170" t="s">
        <v>56</v>
      </c>
      <c r="Z170" t="s">
        <v>404</v>
      </c>
      <c r="AA170" t="s">
        <v>58</v>
      </c>
      <c r="AB170" t="s">
        <v>59</v>
      </c>
      <c r="AC170" t="s">
        <v>460</v>
      </c>
      <c r="AD170">
        <v>3254.4</v>
      </c>
      <c r="AE170">
        <v>3254.4</v>
      </c>
      <c r="AF170">
        <v>5.94</v>
      </c>
      <c r="AG170" t="s">
        <v>61</v>
      </c>
      <c r="AH170" t="s">
        <v>62</v>
      </c>
      <c r="AI170" t="s">
        <v>63</v>
      </c>
      <c r="AJ170" t="s">
        <v>64</v>
      </c>
      <c r="AK170" t="s">
        <v>65</v>
      </c>
      <c r="AL170" t="s">
        <v>66</v>
      </c>
    </row>
    <row r="171" spans="1:38">
      <c r="A171" t="s">
        <v>461</v>
      </c>
      <c r="B171" t="s">
        <v>291</v>
      </c>
      <c r="C171" t="s">
        <v>40</v>
      </c>
      <c r="D171" t="s">
        <v>311</v>
      </c>
      <c r="E171" t="s">
        <v>42</v>
      </c>
      <c r="F171" t="s">
        <v>43</v>
      </c>
      <c r="I171" t="s">
        <v>46</v>
      </c>
      <c r="J171" t="s">
        <v>121</v>
      </c>
      <c r="L171" t="s">
        <v>48</v>
      </c>
      <c r="M171" t="s">
        <v>116</v>
      </c>
      <c r="N171" s="2">
        <v>45031.092997685184</v>
      </c>
      <c r="O171" s="2">
        <v>45031.094166666669</v>
      </c>
      <c r="P171" s="2">
        <v>45031.296076388891</v>
      </c>
      <c r="Q171" s="2">
        <v>45031.296076388891</v>
      </c>
      <c r="R171" t="s">
        <v>50</v>
      </c>
      <c r="S171" t="s">
        <v>51</v>
      </c>
      <c r="T171" t="s">
        <v>52</v>
      </c>
      <c r="U171" t="s">
        <v>53</v>
      </c>
      <c r="V171" t="s">
        <v>54</v>
      </c>
      <c r="W171" t="s">
        <v>50</v>
      </c>
      <c r="X171" t="s">
        <v>339</v>
      </c>
      <c r="Y171" t="s">
        <v>56</v>
      </c>
      <c r="Z171" t="s">
        <v>232</v>
      </c>
      <c r="AA171" t="s">
        <v>58</v>
      </c>
      <c r="AB171" t="s">
        <v>59</v>
      </c>
      <c r="AC171" t="s">
        <v>462</v>
      </c>
      <c r="AD171">
        <v>288</v>
      </c>
      <c r="AE171">
        <v>288</v>
      </c>
      <c r="AF171">
        <v>0</v>
      </c>
      <c r="AI171" t="s">
        <v>63</v>
      </c>
      <c r="AJ171" t="s">
        <v>147</v>
      </c>
      <c r="AK171" t="s">
        <v>65</v>
      </c>
      <c r="AL171" t="s">
        <v>66</v>
      </c>
    </row>
    <row r="172" spans="1:38">
      <c r="A172" t="s">
        <v>463</v>
      </c>
      <c r="B172" t="s">
        <v>39</v>
      </c>
      <c r="C172" t="s">
        <v>40</v>
      </c>
      <c r="D172" t="s">
        <v>68</v>
      </c>
      <c r="E172" t="s">
        <v>42</v>
      </c>
      <c r="F172" t="s">
        <v>43</v>
      </c>
      <c r="G172" t="s">
        <v>464</v>
      </c>
      <c r="H172" t="s">
        <v>465</v>
      </c>
      <c r="I172" t="s">
        <v>46</v>
      </c>
      <c r="J172" t="s">
        <v>47</v>
      </c>
      <c r="L172" t="s">
        <v>48</v>
      </c>
      <c r="M172" t="s">
        <v>96</v>
      </c>
      <c r="N172" s="2">
        <v>45033.344548611109</v>
      </c>
      <c r="O172" s="2">
        <v>45033.344548611109</v>
      </c>
      <c r="P172" s="2">
        <v>45040.686585648145</v>
      </c>
      <c r="Q172" s="2">
        <v>45040.686701388891</v>
      </c>
      <c r="R172" t="s">
        <v>50</v>
      </c>
      <c r="S172" t="s">
        <v>83</v>
      </c>
      <c r="T172" t="s">
        <v>52</v>
      </c>
      <c r="U172" t="s">
        <v>53</v>
      </c>
      <c r="V172" t="s">
        <v>54</v>
      </c>
      <c r="W172" t="s">
        <v>50</v>
      </c>
      <c r="X172" t="s">
        <v>394</v>
      </c>
      <c r="Y172" t="s">
        <v>56</v>
      </c>
      <c r="Z172" t="s">
        <v>85</v>
      </c>
      <c r="AA172" t="s">
        <v>58</v>
      </c>
      <c r="AB172" t="s">
        <v>59</v>
      </c>
      <c r="AC172" t="s">
        <v>153</v>
      </c>
      <c r="AD172">
        <v>10569.6</v>
      </c>
      <c r="AE172">
        <v>10569.6</v>
      </c>
      <c r="AF172">
        <v>8.73</v>
      </c>
      <c r="AG172" t="s">
        <v>268</v>
      </c>
      <c r="AH172" t="s">
        <v>62</v>
      </c>
      <c r="AI172" t="s">
        <v>63</v>
      </c>
      <c r="AJ172" t="s">
        <v>64</v>
      </c>
      <c r="AK172" t="s">
        <v>65</v>
      </c>
      <c r="AL172" t="s">
        <v>66</v>
      </c>
    </row>
    <row r="173" spans="1:38">
      <c r="A173" t="s">
        <v>466</v>
      </c>
      <c r="B173" t="s">
        <v>291</v>
      </c>
      <c r="C173" t="s">
        <v>40</v>
      </c>
      <c r="D173" t="s">
        <v>311</v>
      </c>
      <c r="E173" t="s">
        <v>42</v>
      </c>
      <c r="F173" t="s">
        <v>43</v>
      </c>
      <c r="I173" t="s">
        <v>46</v>
      </c>
      <c r="J173" t="s">
        <v>121</v>
      </c>
      <c r="L173" t="s">
        <v>48</v>
      </c>
      <c r="M173" t="s">
        <v>82</v>
      </c>
      <c r="N173" s="2">
        <v>45034.771932870368</v>
      </c>
      <c r="O173" s="2">
        <v>45034.772812499999</v>
      </c>
      <c r="P173" s="2">
        <v>45034.81659722222</v>
      </c>
      <c r="Q173" s="2">
        <v>45034.81659722222</v>
      </c>
      <c r="R173" t="s">
        <v>50</v>
      </c>
      <c r="S173" t="s">
        <v>123</v>
      </c>
      <c r="T173" t="s">
        <v>52</v>
      </c>
      <c r="U173" t="s">
        <v>53</v>
      </c>
      <c r="V173" t="s">
        <v>54</v>
      </c>
      <c r="W173" t="s">
        <v>50</v>
      </c>
      <c r="X173" t="s">
        <v>91</v>
      </c>
      <c r="Y173" t="s">
        <v>56</v>
      </c>
      <c r="Z173" t="s">
        <v>57</v>
      </c>
      <c r="AA173" t="s">
        <v>58</v>
      </c>
      <c r="AB173" t="s">
        <v>59</v>
      </c>
      <c r="AC173" t="s">
        <v>467</v>
      </c>
      <c r="AD173">
        <v>57.6</v>
      </c>
      <c r="AE173">
        <v>57.6</v>
      </c>
      <c r="AF173">
        <v>0</v>
      </c>
      <c r="AI173" t="s">
        <v>63</v>
      </c>
      <c r="AJ173" t="s">
        <v>78</v>
      </c>
      <c r="AK173" t="s">
        <v>65</v>
      </c>
      <c r="AL173" t="s">
        <v>66</v>
      </c>
    </row>
    <row r="174" spans="1:38">
      <c r="A174" t="s">
        <v>468</v>
      </c>
      <c r="B174" t="s">
        <v>291</v>
      </c>
      <c r="C174" t="s">
        <v>40</v>
      </c>
      <c r="D174" t="s">
        <v>270</v>
      </c>
      <c r="E174" t="s">
        <v>42</v>
      </c>
      <c r="F174" t="s">
        <v>43</v>
      </c>
      <c r="I174" t="s">
        <v>182</v>
      </c>
      <c r="J174" t="s">
        <v>121</v>
      </c>
      <c r="L174" t="s">
        <v>42</v>
      </c>
      <c r="M174" t="s">
        <v>311</v>
      </c>
      <c r="N174" s="2">
        <v>45034.842893518522</v>
      </c>
      <c r="O174" s="2">
        <v>45034.843773148146</v>
      </c>
      <c r="P174" s="2">
        <v>45035.269953703704</v>
      </c>
      <c r="Q174" s="2">
        <v>45035.269953703704</v>
      </c>
      <c r="R174" t="s">
        <v>106</v>
      </c>
      <c r="S174" t="s">
        <v>183</v>
      </c>
      <c r="T174" t="s">
        <v>184</v>
      </c>
      <c r="U174" t="s">
        <v>469</v>
      </c>
      <c r="V174" t="s">
        <v>470</v>
      </c>
      <c r="W174" t="s">
        <v>50</v>
      </c>
      <c r="X174" t="s">
        <v>471</v>
      </c>
      <c r="Y174" t="s">
        <v>75</v>
      </c>
      <c r="Z174" t="s">
        <v>85</v>
      </c>
      <c r="AA174" t="s">
        <v>470</v>
      </c>
      <c r="AB174" t="s">
        <v>59</v>
      </c>
      <c r="AC174" t="s">
        <v>472</v>
      </c>
      <c r="AD174">
        <v>619.20000000000005</v>
      </c>
      <c r="AE174">
        <v>619.20000000000005</v>
      </c>
      <c r="AF174">
        <v>10.25</v>
      </c>
      <c r="AI174" t="s">
        <v>63</v>
      </c>
      <c r="AJ174" t="s">
        <v>78</v>
      </c>
      <c r="AK174" t="s">
        <v>65</v>
      </c>
      <c r="AL174" t="s">
        <v>66</v>
      </c>
    </row>
    <row r="175" spans="1:38">
      <c r="A175" t="s">
        <v>473</v>
      </c>
      <c r="B175" t="s">
        <v>119</v>
      </c>
      <c r="C175" t="s">
        <v>40</v>
      </c>
      <c r="D175" t="s">
        <v>68</v>
      </c>
      <c r="E175" t="s">
        <v>42</v>
      </c>
      <c r="F175" t="s">
        <v>43</v>
      </c>
      <c r="I175" t="s">
        <v>46</v>
      </c>
      <c r="J175" t="s">
        <v>121</v>
      </c>
      <c r="L175" t="s">
        <v>48</v>
      </c>
      <c r="M175" t="s">
        <v>257</v>
      </c>
      <c r="N175" s="2">
        <v>45034.771840277775</v>
      </c>
      <c r="O175" s="2">
        <v>45034.772812499999</v>
      </c>
      <c r="P175" s="2">
        <v>45035.340798611112</v>
      </c>
      <c r="Q175" s="2">
        <v>45035.340844907405</v>
      </c>
      <c r="R175" t="s">
        <v>50</v>
      </c>
      <c r="S175" t="s">
        <v>123</v>
      </c>
      <c r="T175" t="s">
        <v>52</v>
      </c>
      <c r="U175" t="s">
        <v>53</v>
      </c>
      <c r="V175" t="s">
        <v>54</v>
      </c>
      <c r="W175" t="s">
        <v>50</v>
      </c>
      <c r="X175" t="s">
        <v>339</v>
      </c>
      <c r="Y175" t="s">
        <v>56</v>
      </c>
      <c r="Z175" t="s">
        <v>232</v>
      </c>
      <c r="AA175" t="s">
        <v>58</v>
      </c>
      <c r="AB175" t="s">
        <v>59</v>
      </c>
      <c r="AC175" t="s">
        <v>474</v>
      </c>
      <c r="AD175">
        <v>820.8</v>
      </c>
      <c r="AE175">
        <v>820.8</v>
      </c>
      <c r="AF175">
        <v>0.18</v>
      </c>
      <c r="AI175" t="s">
        <v>63</v>
      </c>
      <c r="AJ175" t="s">
        <v>64</v>
      </c>
      <c r="AK175" t="s">
        <v>65</v>
      </c>
      <c r="AL175" t="s">
        <v>66</v>
      </c>
    </row>
    <row r="176" spans="1:38">
      <c r="A176" t="s">
        <v>475</v>
      </c>
      <c r="B176" t="s">
        <v>291</v>
      </c>
      <c r="C176" t="s">
        <v>40</v>
      </c>
      <c r="D176" t="s">
        <v>68</v>
      </c>
      <c r="E176" t="s">
        <v>42</v>
      </c>
      <c r="F176" t="s">
        <v>43</v>
      </c>
      <c r="I176" t="s">
        <v>46</v>
      </c>
      <c r="J176" t="s">
        <v>121</v>
      </c>
      <c r="L176" t="s">
        <v>48</v>
      </c>
      <c r="M176" t="s">
        <v>116</v>
      </c>
      <c r="N176" s="2">
        <v>45034.771886574075</v>
      </c>
      <c r="O176" s="2">
        <v>45034.772812499999</v>
      </c>
      <c r="P176" s="2">
        <v>45035.34275462963</v>
      </c>
      <c r="Q176" s="2">
        <v>45035.372743055559</v>
      </c>
      <c r="R176" t="s">
        <v>50</v>
      </c>
      <c r="S176" t="s">
        <v>51</v>
      </c>
      <c r="T176" t="s">
        <v>52</v>
      </c>
      <c r="W176" t="s">
        <v>50</v>
      </c>
      <c r="X176" t="s">
        <v>91</v>
      </c>
      <c r="Y176" t="s">
        <v>56</v>
      </c>
      <c r="Z176" t="s">
        <v>57</v>
      </c>
      <c r="AB176" t="s">
        <v>59</v>
      </c>
      <c r="AC176" t="s">
        <v>476</v>
      </c>
      <c r="AD176">
        <v>864</v>
      </c>
      <c r="AE176">
        <v>820.8</v>
      </c>
      <c r="AF176">
        <v>0.23</v>
      </c>
      <c r="AI176" t="s">
        <v>63</v>
      </c>
      <c r="AJ176" t="s">
        <v>64</v>
      </c>
      <c r="AK176" t="s">
        <v>65</v>
      </c>
      <c r="AL176" t="s">
        <v>66</v>
      </c>
    </row>
    <row r="177" spans="1:38">
      <c r="A177" t="s">
        <v>477</v>
      </c>
      <c r="B177" t="s">
        <v>113</v>
      </c>
      <c r="C177" t="s">
        <v>40</v>
      </c>
      <c r="D177" t="s">
        <v>270</v>
      </c>
      <c r="E177" t="s">
        <v>42</v>
      </c>
      <c r="F177" t="s">
        <v>43</v>
      </c>
      <c r="I177" t="s">
        <v>182</v>
      </c>
      <c r="J177" t="s">
        <v>121</v>
      </c>
      <c r="L177" t="s">
        <v>42</v>
      </c>
      <c r="M177" t="s">
        <v>311</v>
      </c>
      <c r="N177" s="2">
        <v>45034.896793981483</v>
      </c>
      <c r="O177" s="2">
        <v>45034.89770833333</v>
      </c>
      <c r="P177" s="2">
        <v>45035.269606481481</v>
      </c>
      <c r="Q177" s="2">
        <v>45035.269606481481</v>
      </c>
      <c r="R177" t="s">
        <v>106</v>
      </c>
      <c r="S177" t="s">
        <v>183</v>
      </c>
      <c r="T177" t="s">
        <v>184</v>
      </c>
      <c r="U177" t="s">
        <v>469</v>
      </c>
      <c r="V177" t="s">
        <v>470</v>
      </c>
      <c r="Y177" t="s">
        <v>75</v>
      </c>
      <c r="Z177" t="s">
        <v>85</v>
      </c>
      <c r="AA177" t="s">
        <v>470</v>
      </c>
      <c r="AB177" t="s">
        <v>59</v>
      </c>
      <c r="AC177" t="s">
        <v>478</v>
      </c>
      <c r="AD177">
        <v>532.79999999999995</v>
      </c>
      <c r="AE177">
        <v>532.79999999999995</v>
      </c>
      <c r="AF177">
        <v>8.9499999999999993</v>
      </c>
      <c r="AI177" t="s">
        <v>63</v>
      </c>
      <c r="AJ177" t="s">
        <v>78</v>
      </c>
      <c r="AK177" t="s">
        <v>65</v>
      </c>
      <c r="AL177" t="s">
        <v>66</v>
      </c>
    </row>
    <row r="178" spans="1:38">
      <c r="A178" t="s">
        <v>479</v>
      </c>
      <c r="B178" t="s">
        <v>39</v>
      </c>
      <c r="C178" t="s">
        <v>40</v>
      </c>
      <c r="D178" t="s">
        <v>270</v>
      </c>
      <c r="E178" t="s">
        <v>42</v>
      </c>
      <c r="F178" t="s">
        <v>43</v>
      </c>
      <c r="I178" t="s">
        <v>182</v>
      </c>
      <c r="J178" t="s">
        <v>121</v>
      </c>
      <c r="L178" t="s">
        <v>42</v>
      </c>
      <c r="M178" t="s">
        <v>311</v>
      </c>
      <c r="N178" s="2">
        <v>45034.896840277775</v>
      </c>
      <c r="O178" s="2">
        <v>45034.89770833333</v>
      </c>
      <c r="P178" s="2">
        <v>45035.269583333335</v>
      </c>
      <c r="Q178" s="2">
        <v>45035.269583333335</v>
      </c>
      <c r="R178" t="s">
        <v>106</v>
      </c>
      <c r="S178" t="s">
        <v>183</v>
      </c>
      <c r="T178" t="s">
        <v>184</v>
      </c>
      <c r="U178" t="s">
        <v>469</v>
      </c>
      <c r="V178" t="s">
        <v>470</v>
      </c>
      <c r="Y178" t="s">
        <v>75</v>
      </c>
      <c r="Z178" t="s">
        <v>85</v>
      </c>
      <c r="AA178" t="s">
        <v>470</v>
      </c>
      <c r="AB178" t="s">
        <v>59</v>
      </c>
      <c r="AC178" t="s">
        <v>480</v>
      </c>
      <c r="AD178">
        <v>532.79999999999995</v>
      </c>
      <c r="AE178">
        <v>532.79999999999995</v>
      </c>
      <c r="AF178">
        <v>8.9499999999999993</v>
      </c>
      <c r="AI178" t="s">
        <v>63</v>
      </c>
      <c r="AJ178" t="s">
        <v>78</v>
      </c>
      <c r="AK178" t="s">
        <v>65</v>
      </c>
      <c r="AL178" t="s">
        <v>66</v>
      </c>
    </row>
    <row r="179" spans="1:38">
      <c r="A179" t="s">
        <v>481</v>
      </c>
      <c r="B179" t="s">
        <v>39</v>
      </c>
      <c r="C179" t="s">
        <v>40</v>
      </c>
      <c r="D179" t="s">
        <v>270</v>
      </c>
      <c r="E179" t="s">
        <v>42</v>
      </c>
      <c r="F179" t="s">
        <v>43</v>
      </c>
      <c r="I179" t="s">
        <v>182</v>
      </c>
      <c r="J179" t="s">
        <v>121</v>
      </c>
      <c r="L179" t="s">
        <v>42</v>
      </c>
      <c r="M179" t="s">
        <v>311</v>
      </c>
      <c r="N179" s="2">
        <v>45034.896747685183</v>
      </c>
      <c r="O179" s="2">
        <v>45034.89770833333</v>
      </c>
      <c r="P179" s="2">
        <v>45035.269467592596</v>
      </c>
      <c r="Q179" s="2">
        <v>45035.269467592596</v>
      </c>
      <c r="R179" t="s">
        <v>106</v>
      </c>
      <c r="S179" t="s">
        <v>183</v>
      </c>
      <c r="T179" t="s">
        <v>184</v>
      </c>
      <c r="U179" t="s">
        <v>469</v>
      </c>
      <c r="V179" t="s">
        <v>470</v>
      </c>
      <c r="Y179" t="s">
        <v>75</v>
      </c>
      <c r="Z179" t="s">
        <v>85</v>
      </c>
      <c r="AA179" t="s">
        <v>470</v>
      </c>
      <c r="AB179" t="s">
        <v>59</v>
      </c>
      <c r="AC179" t="s">
        <v>482</v>
      </c>
      <c r="AD179">
        <v>532.79999999999995</v>
      </c>
      <c r="AE179">
        <v>532.79999999999995</v>
      </c>
      <c r="AF179">
        <v>8.9499999999999993</v>
      </c>
      <c r="AI179" t="s">
        <v>63</v>
      </c>
      <c r="AJ179" t="s">
        <v>78</v>
      </c>
      <c r="AK179" t="s">
        <v>65</v>
      </c>
      <c r="AL179" t="s">
        <v>66</v>
      </c>
    </row>
    <row r="180" spans="1:38">
      <c r="A180" t="s">
        <v>483</v>
      </c>
      <c r="B180" t="s">
        <v>39</v>
      </c>
      <c r="C180" t="s">
        <v>40</v>
      </c>
      <c r="D180" t="s">
        <v>270</v>
      </c>
      <c r="E180" t="s">
        <v>42</v>
      </c>
      <c r="F180" t="s">
        <v>43</v>
      </c>
      <c r="I180" t="s">
        <v>182</v>
      </c>
      <c r="J180" t="s">
        <v>121</v>
      </c>
      <c r="L180" t="s">
        <v>42</v>
      </c>
      <c r="M180" t="s">
        <v>311</v>
      </c>
      <c r="N180" s="2">
        <v>45035.3046875</v>
      </c>
      <c r="O180" s="2">
        <v>45035.305844907409</v>
      </c>
      <c r="P180" s="2">
        <v>45035.311273148145</v>
      </c>
      <c r="Q180" s="2">
        <v>45035.311273148145</v>
      </c>
      <c r="R180" t="s">
        <v>106</v>
      </c>
      <c r="S180" t="s">
        <v>183</v>
      </c>
      <c r="T180" t="s">
        <v>184</v>
      </c>
      <c r="U180" t="s">
        <v>469</v>
      </c>
      <c r="V180" t="s">
        <v>470</v>
      </c>
      <c r="W180" t="s">
        <v>50</v>
      </c>
      <c r="X180" t="s">
        <v>471</v>
      </c>
      <c r="Y180" t="s">
        <v>75</v>
      </c>
      <c r="Z180" t="s">
        <v>85</v>
      </c>
      <c r="AA180" t="s">
        <v>470</v>
      </c>
      <c r="AB180" t="s">
        <v>59</v>
      </c>
      <c r="AC180" t="s">
        <v>484</v>
      </c>
      <c r="AD180">
        <v>14.4</v>
      </c>
      <c r="AE180">
        <v>14.4</v>
      </c>
      <c r="AF180">
        <v>0.16</v>
      </c>
      <c r="AI180" t="s">
        <v>63</v>
      </c>
      <c r="AJ180" t="s">
        <v>78</v>
      </c>
      <c r="AK180" t="s">
        <v>65</v>
      </c>
      <c r="AL180" t="s">
        <v>66</v>
      </c>
    </row>
    <row r="181" spans="1:38">
      <c r="A181" t="s">
        <v>485</v>
      </c>
      <c r="B181" t="s">
        <v>39</v>
      </c>
      <c r="C181" t="s">
        <v>40</v>
      </c>
      <c r="D181" t="s">
        <v>270</v>
      </c>
      <c r="E181" t="s">
        <v>42</v>
      </c>
      <c r="F181" t="s">
        <v>43</v>
      </c>
      <c r="I181" t="s">
        <v>182</v>
      </c>
      <c r="J181" t="s">
        <v>121</v>
      </c>
      <c r="L181" t="s">
        <v>42</v>
      </c>
      <c r="M181" t="s">
        <v>311</v>
      </c>
      <c r="N181" s="2">
        <v>45035.304745370369</v>
      </c>
      <c r="O181" s="2">
        <v>45035.305844907409</v>
      </c>
      <c r="P181" s="2">
        <v>45035.311226851853</v>
      </c>
      <c r="Q181" s="2">
        <v>45035.311226851853</v>
      </c>
      <c r="R181" t="s">
        <v>106</v>
      </c>
      <c r="S181" t="s">
        <v>183</v>
      </c>
      <c r="T181" t="s">
        <v>184</v>
      </c>
      <c r="U181" t="s">
        <v>469</v>
      </c>
      <c r="V181" t="s">
        <v>470</v>
      </c>
      <c r="W181" t="s">
        <v>50</v>
      </c>
      <c r="X181" t="s">
        <v>471</v>
      </c>
      <c r="Y181" t="s">
        <v>75</v>
      </c>
      <c r="Z181" t="s">
        <v>85</v>
      </c>
      <c r="AA181" t="s">
        <v>470</v>
      </c>
      <c r="AB181" t="s">
        <v>59</v>
      </c>
      <c r="AC181" t="s">
        <v>486</v>
      </c>
      <c r="AD181">
        <v>14.4</v>
      </c>
      <c r="AE181">
        <v>14.4</v>
      </c>
      <c r="AF181">
        <v>0.16</v>
      </c>
      <c r="AI181" t="s">
        <v>63</v>
      </c>
      <c r="AJ181" t="s">
        <v>78</v>
      </c>
      <c r="AK181" t="s">
        <v>65</v>
      </c>
      <c r="AL181" t="s">
        <v>66</v>
      </c>
    </row>
    <row r="182" spans="1:38">
      <c r="A182" t="s">
        <v>487</v>
      </c>
      <c r="B182" t="s">
        <v>113</v>
      </c>
      <c r="C182" t="s">
        <v>40</v>
      </c>
      <c r="D182" t="s">
        <v>270</v>
      </c>
      <c r="E182" t="s">
        <v>42</v>
      </c>
      <c r="F182" t="s">
        <v>43</v>
      </c>
      <c r="I182" t="s">
        <v>182</v>
      </c>
      <c r="J182" t="s">
        <v>121</v>
      </c>
      <c r="L182" t="s">
        <v>42</v>
      </c>
      <c r="M182" t="s">
        <v>311</v>
      </c>
      <c r="N182" s="2">
        <v>45035.304791666669</v>
      </c>
      <c r="O182" s="2">
        <v>45035.305844907409</v>
      </c>
      <c r="P182" s="2">
        <v>45035.311192129629</v>
      </c>
      <c r="Q182" s="2">
        <v>45035.311192129629</v>
      </c>
      <c r="R182" t="s">
        <v>106</v>
      </c>
      <c r="S182" t="s">
        <v>183</v>
      </c>
      <c r="T182" t="s">
        <v>184</v>
      </c>
      <c r="U182" t="s">
        <v>469</v>
      </c>
      <c r="V182" t="s">
        <v>470</v>
      </c>
      <c r="W182" t="s">
        <v>50</v>
      </c>
      <c r="X182" t="s">
        <v>471</v>
      </c>
      <c r="Y182" t="s">
        <v>75</v>
      </c>
      <c r="Z182" t="s">
        <v>85</v>
      </c>
      <c r="AA182" t="s">
        <v>470</v>
      </c>
      <c r="AB182" t="s">
        <v>59</v>
      </c>
      <c r="AC182" t="s">
        <v>488</v>
      </c>
      <c r="AD182">
        <v>14.4</v>
      </c>
      <c r="AE182">
        <v>14.4</v>
      </c>
      <c r="AF182">
        <v>0.15</v>
      </c>
      <c r="AI182" t="s">
        <v>63</v>
      </c>
      <c r="AJ182" t="s">
        <v>78</v>
      </c>
      <c r="AK182" t="s">
        <v>65</v>
      </c>
      <c r="AL182" t="s">
        <v>66</v>
      </c>
    </row>
    <row r="183" spans="1:38">
      <c r="A183" t="s">
        <v>489</v>
      </c>
      <c r="B183" t="s">
        <v>291</v>
      </c>
      <c r="C183" t="s">
        <v>40</v>
      </c>
      <c r="D183" t="s">
        <v>41</v>
      </c>
      <c r="E183" t="s">
        <v>42</v>
      </c>
      <c r="F183" t="s">
        <v>43</v>
      </c>
      <c r="I183" t="s">
        <v>46</v>
      </c>
      <c r="J183" t="s">
        <v>121</v>
      </c>
      <c r="L183" t="s">
        <v>48</v>
      </c>
      <c r="M183" t="s">
        <v>116</v>
      </c>
      <c r="N183" s="2">
        <v>45035.350648148145</v>
      </c>
      <c r="O183" s="2">
        <v>45035.351944444446</v>
      </c>
      <c r="P183" s="2">
        <v>45035.370925925927</v>
      </c>
      <c r="Q183" s="2">
        <v>45035.372650462959</v>
      </c>
      <c r="R183" t="s">
        <v>50</v>
      </c>
      <c r="S183" t="s">
        <v>123</v>
      </c>
      <c r="T183" t="s">
        <v>52</v>
      </c>
      <c r="U183" t="s">
        <v>53</v>
      </c>
      <c r="V183" t="s">
        <v>54</v>
      </c>
      <c r="W183" t="s">
        <v>50</v>
      </c>
      <c r="X183" t="s">
        <v>91</v>
      </c>
      <c r="Y183" t="s">
        <v>56</v>
      </c>
      <c r="Z183" t="s">
        <v>57</v>
      </c>
      <c r="AA183" t="s">
        <v>58</v>
      </c>
      <c r="AB183" t="s">
        <v>59</v>
      </c>
      <c r="AC183" t="s">
        <v>467</v>
      </c>
      <c r="AD183">
        <v>28.8</v>
      </c>
      <c r="AE183">
        <v>28.8</v>
      </c>
      <c r="AF183">
        <v>0.39</v>
      </c>
      <c r="AI183" t="s">
        <v>63</v>
      </c>
      <c r="AJ183" t="s">
        <v>147</v>
      </c>
      <c r="AK183" t="s">
        <v>65</v>
      </c>
      <c r="AL183" t="s">
        <v>66</v>
      </c>
    </row>
    <row r="184" spans="1:38">
      <c r="A184" t="s">
        <v>490</v>
      </c>
      <c r="B184" t="s">
        <v>291</v>
      </c>
      <c r="C184" t="s">
        <v>40</v>
      </c>
      <c r="D184" t="s">
        <v>68</v>
      </c>
      <c r="E184" t="s">
        <v>42</v>
      </c>
      <c r="F184" t="s">
        <v>43</v>
      </c>
      <c r="I184" t="s">
        <v>46</v>
      </c>
      <c r="J184" t="s">
        <v>121</v>
      </c>
      <c r="L184" t="s">
        <v>48</v>
      </c>
      <c r="M184" t="s">
        <v>257</v>
      </c>
      <c r="N184" s="2">
        <v>45035.424814814818</v>
      </c>
      <c r="O184" s="2">
        <v>45035.425763888888</v>
      </c>
      <c r="P184" s="2">
        <v>45035.467789351853</v>
      </c>
      <c r="Q184" s="2">
        <v>45035.511990740742</v>
      </c>
      <c r="R184" t="s">
        <v>50</v>
      </c>
      <c r="S184" t="s">
        <v>83</v>
      </c>
      <c r="T184" t="s">
        <v>52</v>
      </c>
      <c r="U184" t="s">
        <v>53</v>
      </c>
      <c r="V184" t="s">
        <v>54</v>
      </c>
      <c r="W184" t="s">
        <v>50</v>
      </c>
      <c r="X184" t="s">
        <v>124</v>
      </c>
      <c r="Y184" t="s">
        <v>56</v>
      </c>
      <c r="Z184" t="s">
        <v>125</v>
      </c>
      <c r="AA184" t="s">
        <v>58</v>
      </c>
      <c r="AB184" t="s">
        <v>59</v>
      </c>
      <c r="AC184" t="s">
        <v>491</v>
      </c>
      <c r="AD184">
        <v>129.6</v>
      </c>
      <c r="AE184">
        <v>57.6</v>
      </c>
      <c r="AF184">
        <v>1.03</v>
      </c>
      <c r="AI184" t="s">
        <v>63</v>
      </c>
      <c r="AJ184" t="s">
        <v>64</v>
      </c>
      <c r="AK184" t="s">
        <v>65</v>
      </c>
      <c r="AL184" t="s">
        <v>66</v>
      </c>
    </row>
    <row r="185" spans="1:38">
      <c r="A185" t="s">
        <v>492</v>
      </c>
      <c r="B185" t="s">
        <v>291</v>
      </c>
      <c r="C185" t="s">
        <v>40</v>
      </c>
      <c r="D185" t="s">
        <v>68</v>
      </c>
      <c r="E185" t="s">
        <v>42</v>
      </c>
      <c r="F185" t="s">
        <v>43</v>
      </c>
      <c r="I185" t="s">
        <v>46</v>
      </c>
      <c r="J185" t="s">
        <v>121</v>
      </c>
      <c r="L185" t="s">
        <v>48</v>
      </c>
      <c r="M185" t="s">
        <v>257</v>
      </c>
      <c r="N185" s="2">
        <v>45035.42491898148</v>
      </c>
      <c r="O185" s="2">
        <v>45035.425763888888</v>
      </c>
      <c r="P185" s="2">
        <v>45035.467766203707</v>
      </c>
      <c r="Q185" s="2">
        <v>45035.511990740742</v>
      </c>
      <c r="R185" t="s">
        <v>50</v>
      </c>
      <c r="S185" t="s">
        <v>83</v>
      </c>
      <c r="T185" t="s">
        <v>52</v>
      </c>
      <c r="U185" t="s">
        <v>53</v>
      </c>
      <c r="V185" t="s">
        <v>54</v>
      </c>
      <c r="W185" t="s">
        <v>50</v>
      </c>
      <c r="X185" t="s">
        <v>124</v>
      </c>
      <c r="Y185" t="s">
        <v>56</v>
      </c>
      <c r="Z185" t="s">
        <v>125</v>
      </c>
      <c r="AA185" t="s">
        <v>58</v>
      </c>
      <c r="AB185" t="s">
        <v>59</v>
      </c>
      <c r="AC185" t="s">
        <v>472</v>
      </c>
      <c r="AD185">
        <v>129.6</v>
      </c>
      <c r="AE185">
        <v>57.6</v>
      </c>
      <c r="AF185">
        <v>1.03</v>
      </c>
      <c r="AI185" t="s">
        <v>63</v>
      </c>
      <c r="AJ185" t="s">
        <v>64</v>
      </c>
      <c r="AK185" t="s">
        <v>65</v>
      </c>
      <c r="AL185" t="s">
        <v>66</v>
      </c>
    </row>
    <row r="186" spans="1:38">
      <c r="A186" t="s">
        <v>493</v>
      </c>
      <c r="B186" t="s">
        <v>291</v>
      </c>
      <c r="C186" t="s">
        <v>40</v>
      </c>
      <c r="D186" t="s">
        <v>157</v>
      </c>
      <c r="E186" t="s">
        <v>42</v>
      </c>
      <c r="F186" t="s">
        <v>43</v>
      </c>
      <c r="I186" t="s">
        <v>46</v>
      </c>
      <c r="J186" t="s">
        <v>121</v>
      </c>
      <c r="L186" t="s">
        <v>48</v>
      </c>
      <c r="M186" t="s">
        <v>49</v>
      </c>
      <c r="N186" s="2">
        <v>45035.85392361111</v>
      </c>
      <c r="O186" s="2">
        <v>45035.854791666665</v>
      </c>
      <c r="P186" s="2">
        <v>45035.881828703707</v>
      </c>
      <c r="Q186" s="2">
        <v>45035.882060185184</v>
      </c>
      <c r="R186" t="s">
        <v>50</v>
      </c>
      <c r="S186" t="s">
        <v>71</v>
      </c>
      <c r="T186" t="s">
        <v>52</v>
      </c>
      <c r="U186" t="s">
        <v>53</v>
      </c>
      <c r="V186" t="s">
        <v>149</v>
      </c>
      <c r="W186" t="s">
        <v>50</v>
      </c>
      <c r="X186" t="s">
        <v>124</v>
      </c>
      <c r="Y186" t="s">
        <v>56</v>
      </c>
      <c r="Z186" t="s">
        <v>125</v>
      </c>
      <c r="AA186" t="s">
        <v>150</v>
      </c>
      <c r="AB186" t="s">
        <v>59</v>
      </c>
      <c r="AC186" t="s">
        <v>467</v>
      </c>
      <c r="AD186">
        <v>43.2</v>
      </c>
      <c r="AE186">
        <v>43.2</v>
      </c>
      <c r="AF186">
        <v>0</v>
      </c>
      <c r="AI186" t="s">
        <v>63</v>
      </c>
      <c r="AJ186" t="s">
        <v>64</v>
      </c>
      <c r="AK186" t="s">
        <v>65</v>
      </c>
      <c r="AL186" t="s">
        <v>66</v>
      </c>
    </row>
    <row r="187" spans="1:38">
      <c r="A187" t="s">
        <v>494</v>
      </c>
      <c r="B187" t="s">
        <v>291</v>
      </c>
      <c r="C187" t="s">
        <v>40</v>
      </c>
      <c r="D187" t="s">
        <v>135</v>
      </c>
      <c r="E187" t="s">
        <v>42</v>
      </c>
      <c r="F187" t="s">
        <v>43</v>
      </c>
      <c r="I187" t="s">
        <v>46</v>
      </c>
      <c r="J187" t="s">
        <v>121</v>
      </c>
      <c r="L187" t="s">
        <v>48</v>
      </c>
      <c r="M187" t="s">
        <v>165</v>
      </c>
      <c r="N187" s="2">
        <v>45035.92596064815</v>
      </c>
      <c r="O187" s="2">
        <v>45035.926817129628</v>
      </c>
      <c r="P187" s="2">
        <v>45036.02511574074</v>
      </c>
      <c r="Q187" s="2">
        <v>45036.025289351855</v>
      </c>
      <c r="R187" t="s">
        <v>50</v>
      </c>
      <c r="S187" t="s">
        <v>51</v>
      </c>
      <c r="T187" t="s">
        <v>52</v>
      </c>
      <c r="U187" t="s">
        <v>53</v>
      </c>
      <c r="V187" t="s">
        <v>54</v>
      </c>
      <c r="W187" t="s">
        <v>50</v>
      </c>
      <c r="X187" t="s">
        <v>124</v>
      </c>
      <c r="Y187" t="s">
        <v>56</v>
      </c>
      <c r="Z187" t="s">
        <v>125</v>
      </c>
      <c r="AA187" t="s">
        <v>58</v>
      </c>
      <c r="AB187" t="s">
        <v>59</v>
      </c>
      <c r="AC187" t="s">
        <v>472</v>
      </c>
      <c r="AD187">
        <v>144</v>
      </c>
      <c r="AE187">
        <v>144</v>
      </c>
      <c r="AF187">
        <v>0</v>
      </c>
      <c r="AI187" t="s">
        <v>63</v>
      </c>
      <c r="AJ187" t="s">
        <v>64</v>
      </c>
      <c r="AK187" t="s">
        <v>65</v>
      </c>
      <c r="AL187" t="s">
        <v>66</v>
      </c>
    </row>
    <row r="188" spans="1:38">
      <c r="A188" t="s">
        <v>495</v>
      </c>
      <c r="B188" t="s">
        <v>291</v>
      </c>
      <c r="C188" t="s">
        <v>40</v>
      </c>
      <c r="D188" t="s">
        <v>157</v>
      </c>
      <c r="E188" t="s">
        <v>42</v>
      </c>
      <c r="F188" t="s">
        <v>43</v>
      </c>
      <c r="I188" t="s">
        <v>46</v>
      </c>
      <c r="J188" t="s">
        <v>121</v>
      </c>
      <c r="L188" t="s">
        <v>48</v>
      </c>
      <c r="M188" t="s">
        <v>82</v>
      </c>
      <c r="N188" s="2">
        <v>45035.849745370368</v>
      </c>
      <c r="O188" s="2">
        <v>45035.85050925926</v>
      </c>
      <c r="P188" s="2">
        <v>45035.881805555553</v>
      </c>
      <c r="Q188" s="2">
        <v>45035.882048611114</v>
      </c>
      <c r="R188" t="s">
        <v>50</v>
      </c>
      <c r="S188" t="s">
        <v>71</v>
      </c>
      <c r="T188" t="s">
        <v>52</v>
      </c>
      <c r="U188" t="s">
        <v>53</v>
      </c>
      <c r="V188" t="s">
        <v>149</v>
      </c>
      <c r="W188" t="s">
        <v>50</v>
      </c>
      <c r="X188" t="s">
        <v>124</v>
      </c>
      <c r="Y188" t="s">
        <v>56</v>
      </c>
      <c r="Z188" t="s">
        <v>125</v>
      </c>
      <c r="AA188" t="s">
        <v>150</v>
      </c>
      <c r="AB188" t="s">
        <v>59</v>
      </c>
      <c r="AC188" t="s">
        <v>476</v>
      </c>
      <c r="AD188">
        <v>43.2</v>
      </c>
      <c r="AE188">
        <v>43.2</v>
      </c>
      <c r="AF188">
        <v>0</v>
      </c>
      <c r="AI188" t="s">
        <v>63</v>
      </c>
      <c r="AJ188" t="s">
        <v>64</v>
      </c>
      <c r="AK188" t="s">
        <v>65</v>
      </c>
      <c r="AL188" t="s">
        <v>66</v>
      </c>
    </row>
    <row r="189" spans="1:38">
      <c r="A189" t="s">
        <v>496</v>
      </c>
      <c r="B189" t="s">
        <v>291</v>
      </c>
      <c r="C189" t="s">
        <v>40</v>
      </c>
      <c r="D189" t="s">
        <v>353</v>
      </c>
      <c r="E189" t="s">
        <v>42</v>
      </c>
      <c r="F189" t="s">
        <v>43</v>
      </c>
      <c r="I189" t="s">
        <v>46</v>
      </c>
      <c r="J189" t="s">
        <v>121</v>
      </c>
      <c r="L189" t="s">
        <v>48</v>
      </c>
      <c r="M189" t="s">
        <v>165</v>
      </c>
      <c r="N189" s="2">
        <v>45035.925081018519</v>
      </c>
      <c r="O189" s="2">
        <v>45035.926087962966</v>
      </c>
      <c r="P189" s="2">
        <v>45036.054039351853</v>
      </c>
      <c r="Q189" s="2">
        <v>45036.055219907408</v>
      </c>
      <c r="R189" t="s">
        <v>50</v>
      </c>
      <c r="S189" t="s">
        <v>123</v>
      </c>
      <c r="T189" t="s">
        <v>52</v>
      </c>
      <c r="U189" t="s">
        <v>53</v>
      </c>
      <c r="V189" t="s">
        <v>54</v>
      </c>
      <c r="W189" t="s">
        <v>50</v>
      </c>
      <c r="X189" t="s">
        <v>124</v>
      </c>
      <c r="Y189" t="s">
        <v>56</v>
      </c>
      <c r="Z189" t="s">
        <v>125</v>
      </c>
      <c r="AA189" t="s">
        <v>58</v>
      </c>
      <c r="AB189" t="s">
        <v>59</v>
      </c>
      <c r="AC189" t="s">
        <v>491</v>
      </c>
      <c r="AD189">
        <v>187.2</v>
      </c>
      <c r="AE189">
        <v>187.2</v>
      </c>
      <c r="AF189">
        <v>0</v>
      </c>
      <c r="AI189" t="s">
        <v>63</v>
      </c>
      <c r="AJ189" t="s">
        <v>64</v>
      </c>
      <c r="AK189" t="s">
        <v>65</v>
      </c>
      <c r="AL189" t="s">
        <v>66</v>
      </c>
    </row>
    <row r="190" spans="1:38">
      <c r="A190" t="s">
        <v>497</v>
      </c>
      <c r="B190" t="s">
        <v>39</v>
      </c>
      <c r="C190" t="s">
        <v>40</v>
      </c>
      <c r="D190" t="s">
        <v>135</v>
      </c>
      <c r="E190" t="s">
        <v>42</v>
      </c>
      <c r="F190" t="s">
        <v>43</v>
      </c>
      <c r="I190" t="s">
        <v>46</v>
      </c>
      <c r="J190" t="s">
        <v>121</v>
      </c>
      <c r="L190" t="s">
        <v>48</v>
      </c>
      <c r="M190" t="s">
        <v>165</v>
      </c>
      <c r="N190" s="2">
        <v>45036.052673611113</v>
      </c>
      <c r="O190" s="2">
        <v>45036.054085648146</v>
      </c>
      <c r="P190" s="2">
        <v>45036.099317129629</v>
      </c>
      <c r="Q190" s="2">
        <v>45036.099849537037</v>
      </c>
      <c r="R190" t="s">
        <v>50</v>
      </c>
      <c r="S190" t="s">
        <v>51</v>
      </c>
      <c r="T190" t="s">
        <v>52</v>
      </c>
      <c r="U190" t="s">
        <v>53</v>
      </c>
      <c r="V190" t="s">
        <v>54</v>
      </c>
      <c r="W190" t="s">
        <v>50</v>
      </c>
      <c r="X190" t="s">
        <v>124</v>
      </c>
      <c r="Y190" t="s">
        <v>56</v>
      </c>
      <c r="Z190" t="s">
        <v>125</v>
      </c>
      <c r="AA190" t="s">
        <v>58</v>
      </c>
      <c r="AB190" t="s">
        <v>59</v>
      </c>
      <c r="AC190" t="s">
        <v>484</v>
      </c>
      <c r="AD190">
        <v>72</v>
      </c>
      <c r="AE190">
        <v>72</v>
      </c>
      <c r="AF190">
        <v>0</v>
      </c>
      <c r="AI190" t="s">
        <v>63</v>
      </c>
      <c r="AJ190" t="s">
        <v>64</v>
      </c>
      <c r="AK190" t="s">
        <v>65</v>
      </c>
      <c r="AL190" t="s">
        <v>66</v>
      </c>
    </row>
    <row r="191" spans="1:38">
      <c r="A191" t="s">
        <v>498</v>
      </c>
      <c r="B191" t="s">
        <v>39</v>
      </c>
      <c r="C191" t="s">
        <v>40</v>
      </c>
      <c r="D191" t="s">
        <v>41</v>
      </c>
      <c r="E191" t="s">
        <v>42</v>
      </c>
      <c r="F191" t="s">
        <v>43</v>
      </c>
      <c r="H191" t="s">
        <v>499</v>
      </c>
      <c r="I191" t="s">
        <v>46</v>
      </c>
      <c r="J191" t="s">
        <v>47</v>
      </c>
      <c r="L191" t="s">
        <v>48</v>
      </c>
      <c r="M191" t="s">
        <v>49</v>
      </c>
      <c r="N191" s="2">
        <v>45036.344606481478</v>
      </c>
      <c r="O191" s="2">
        <v>45036.344606481478</v>
      </c>
      <c r="P191" s="2">
        <v>45036.364259259259</v>
      </c>
      <c r="Q191" s="2">
        <v>45036.599629629629</v>
      </c>
      <c r="R191" t="s">
        <v>50</v>
      </c>
      <c r="S191" t="s">
        <v>51</v>
      </c>
      <c r="T191" t="s">
        <v>52</v>
      </c>
      <c r="U191" t="s">
        <v>53</v>
      </c>
      <c r="V191" t="s">
        <v>54</v>
      </c>
      <c r="W191" t="s">
        <v>50</v>
      </c>
      <c r="X191" t="s">
        <v>500</v>
      </c>
      <c r="Y191" t="s">
        <v>75</v>
      </c>
      <c r="Z191" t="s">
        <v>76</v>
      </c>
      <c r="AA191" t="s">
        <v>58</v>
      </c>
      <c r="AB191" t="s">
        <v>59</v>
      </c>
      <c r="AC191" t="s">
        <v>501</v>
      </c>
      <c r="AD191">
        <v>374.4</v>
      </c>
      <c r="AE191">
        <v>28.8</v>
      </c>
      <c r="AF191">
        <v>0.47</v>
      </c>
      <c r="AI191" t="s">
        <v>63</v>
      </c>
      <c r="AJ191" t="s">
        <v>64</v>
      </c>
      <c r="AK191" t="s">
        <v>65</v>
      </c>
      <c r="AL191" t="s">
        <v>66</v>
      </c>
    </row>
    <row r="192" spans="1:38">
      <c r="A192" t="s">
        <v>502</v>
      </c>
      <c r="B192" t="s">
        <v>113</v>
      </c>
      <c r="C192" t="s">
        <v>40</v>
      </c>
      <c r="D192" t="s">
        <v>135</v>
      </c>
      <c r="E192" t="s">
        <v>42</v>
      </c>
      <c r="F192" t="s">
        <v>43</v>
      </c>
      <c r="I192" t="s">
        <v>46</v>
      </c>
      <c r="J192" t="s">
        <v>121</v>
      </c>
      <c r="L192" t="s">
        <v>48</v>
      </c>
      <c r="M192" t="s">
        <v>165</v>
      </c>
      <c r="N192" s="2">
        <v>45036.052719907406</v>
      </c>
      <c r="O192" s="2">
        <v>45036.054085648146</v>
      </c>
      <c r="P192" s="2">
        <v>45036.099027777775</v>
      </c>
      <c r="Q192" s="2">
        <v>45036.099664351852</v>
      </c>
      <c r="R192" t="s">
        <v>50</v>
      </c>
      <c r="S192" t="s">
        <v>51</v>
      </c>
      <c r="T192" t="s">
        <v>52</v>
      </c>
      <c r="U192" t="s">
        <v>53</v>
      </c>
      <c r="V192" t="s">
        <v>54</v>
      </c>
      <c r="W192" t="s">
        <v>50</v>
      </c>
      <c r="X192" t="s">
        <v>124</v>
      </c>
      <c r="Y192" t="s">
        <v>56</v>
      </c>
      <c r="Z192" t="s">
        <v>125</v>
      </c>
      <c r="AA192" t="s">
        <v>58</v>
      </c>
      <c r="AB192" t="s">
        <v>59</v>
      </c>
      <c r="AC192" t="s">
        <v>488</v>
      </c>
      <c r="AD192">
        <v>72</v>
      </c>
      <c r="AE192">
        <v>57.6</v>
      </c>
      <c r="AF192">
        <v>0</v>
      </c>
      <c r="AI192" t="s">
        <v>63</v>
      </c>
      <c r="AJ192" t="s">
        <v>64</v>
      </c>
      <c r="AK192" t="s">
        <v>65</v>
      </c>
      <c r="AL192" t="s">
        <v>66</v>
      </c>
    </row>
    <row r="193" spans="1:38">
      <c r="A193" t="s">
        <v>503</v>
      </c>
      <c r="B193" t="s">
        <v>194</v>
      </c>
      <c r="C193" t="s">
        <v>40</v>
      </c>
      <c r="D193" t="s">
        <v>504</v>
      </c>
      <c r="E193" t="s">
        <v>42</v>
      </c>
      <c r="F193" t="s">
        <v>43</v>
      </c>
      <c r="I193" t="s">
        <v>46</v>
      </c>
      <c r="J193" t="s">
        <v>121</v>
      </c>
      <c r="L193" t="s">
        <v>48</v>
      </c>
      <c r="M193" t="s">
        <v>49</v>
      </c>
      <c r="N193" s="2">
        <v>45036.36078703704</v>
      </c>
      <c r="O193" s="2">
        <v>45036.366099537037</v>
      </c>
      <c r="P193" s="2">
        <v>45036.379664351851</v>
      </c>
      <c r="Q193" s="2">
        <v>45036.379837962966</v>
      </c>
      <c r="R193" t="s">
        <v>50</v>
      </c>
      <c r="S193" t="s">
        <v>71</v>
      </c>
      <c r="T193" t="s">
        <v>52</v>
      </c>
      <c r="U193" t="s">
        <v>53</v>
      </c>
      <c r="V193" t="s">
        <v>149</v>
      </c>
      <c r="W193" t="s">
        <v>50</v>
      </c>
      <c r="X193" t="s">
        <v>124</v>
      </c>
      <c r="Y193" t="s">
        <v>56</v>
      </c>
      <c r="Z193" t="s">
        <v>125</v>
      </c>
      <c r="AA193" t="s">
        <v>150</v>
      </c>
      <c r="AB193" t="s">
        <v>59</v>
      </c>
      <c r="AC193" t="s">
        <v>505</v>
      </c>
      <c r="AD193">
        <v>14.4</v>
      </c>
      <c r="AE193">
        <v>14.4</v>
      </c>
      <c r="AF193">
        <v>0.45</v>
      </c>
      <c r="AI193" t="s">
        <v>63</v>
      </c>
      <c r="AJ193" t="s">
        <v>64</v>
      </c>
      <c r="AK193" t="s">
        <v>65</v>
      </c>
      <c r="AL193" t="s">
        <v>66</v>
      </c>
    </row>
    <row r="194" spans="1:38">
      <c r="A194" t="s">
        <v>506</v>
      </c>
      <c r="B194" t="s">
        <v>39</v>
      </c>
      <c r="C194" t="s">
        <v>40</v>
      </c>
      <c r="D194" t="s">
        <v>68</v>
      </c>
      <c r="E194" t="s">
        <v>42</v>
      </c>
      <c r="F194" t="s">
        <v>43</v>
      </c>
      <c r="I194" t="s">
        <v>46</v>
      </c>
      <c r="J194" t="s">
        <v>121</v>
      </c>
      <c r="L194" t="s">
        <v>48</v>
      </c>
      <c r="M194" t="s">
        <v>49</v>
      </c>
      <c r="N194" s="2">
        <v>45036.362187500003</v>
      </c>
      <c r="O194" s="2">
        <v>45036.367534722223</v>
      </c>
      <c r="P194" s="2">
        <v>45036.40042824074</v>
      </c>
      <c r="Q194" s="2">
        <v>45036.400590277779</v>
      </c>
      <c r="R194" t="s">
        <v>50</v>
      </c>
      <c r="S194" t="s">
        <v>71</v>
      </c>
      <c r="T194" t="s">
        <v>52</v>
      </c>
      <c r="U194" t="s">
        <v>53</v>
      </c>
      <c r="V194" t="s">
        <v>149</v>
      </c>
      <c r="W194" t="s">
        <v>50</v>
      </c>
      <c r="X194" t="s">
        <v>124</v>
      </c>
      <c r="Y194" t="s">
        <v>56</v>
      </c>
      <c r="Z194" t="s">
        <v>125</v>
      </c>
      <c r="AA194" t="s">
        <v>150</v>
      </c>
      <c r="AB194" t="s">
        <v>59</v>
      </c>
      <c r="AC194" t="s">
        <v>507</v>
      </c>
      <c r="AD194">
        <v>43.2</v>
      </c>
      <c r="AE194">
        <v>43.2</v>
      </c>
      <c r="AF194">
        <v>0.92</v>
      </c>
      <c r="AI194" t="s">
        <v>63</v>
      </c>
      <c r="AJ194" t="s">
        <v>64</v>
      </c>
      <c r="AK194" t="s">
        <v>65</v>
      </c>
      <c r="AL194" t="s">
        <v>66</v>
      </c>
    </row>
    <row r="195" spans="1:38">
      <c r="A195" t="s">
        <v>508</v>
      </c>
      <c r="B195" t="s">
        <v>101</v>
      </c>
      <c r="C195" t="s">
        <v>40</v>
      </c>
      <c r="D195" t="s">
        <v>270</v>
      </c>
      <c r="E195" t="s">
        <v>42</v>
      </c>
      <c r="F195" t="s">
        <v>43</v>
      </c>
      <c r="I195" t="s">
        <v>182</v>
      </c>
      <c r="J195" t="s">
        <v>121</v>
      </c>
      <c r="L195" t="s">
        <v>42</v>
      </c>
      <c r="M195" t="s">
        <v>311</v>
      </c>
      <c r="N195" s="2">
        <v>45036.435173611113</v>
      </c>
      <c r="O195" s="2">
        <v>45036.436111111114</v>
      </c>
      <c r="P195" s="2">
        <v>45036.442812499998</v>
      </c>
      <c r="Q195" s="2">
        <v>45036.442812499998</v>
      </c>
      <c r="R195" t="s">
        <v>106</v>
      </c>
      <c r="S195" t="s">
        <v>183</v>
      </c>
      <c r="T195" t="s">
        <v>509</v>
      </c>
      <c r="U195" t="s">
        <v>469</v>
      </c>
      <c r="V195" t="s">
        <v>470</v>
      </c>
      <c r="W195" t="s">
        <v>50</v>
      </c>
      <c r="X195" t="s">
        <v>471</v>
      </c>
      <c r="Y195" t="s">
        <v>75</v>
      </c>
      <c r="Z195" t="s">
        <v>85</v>
      </c>
      <c r="AA195" t="s">
        <v>470</v>
      </c>
      <c r="AB195" t="s">
        <v>59</v>
      </c>
      <c r="AC195" t="s">
        <v>510</v>
      </c>
      <c r="AD195">
        <v>14.4</v>
      </c>
      <c r="AE195">
        <v>14.4</v>
      </c>
      <c r="AF195">
        <v>0.37</v>
      </c>
      <c r="AI195" t="s">
        <v>63</v>
      </c>
      <c r="AJ195" t="s">
        <v>78</v>
      </c>
      <c r="AK195" t="s">
        <v>65</v>
      </c>
      <c r="AL195" t="s">
        <v>66</v>
      </c>
    </row>
    <row r="196" spans="1:38">
      <c r="A196" t="s">
        <v>511</v>
      </c>
      <c r="B196" t="s">
        <v>119</v>
      </c>
      <c r="C196" t="s">
        <v>40</v>
      </c>
      <c r="D196" t="s">
        <v>270</v>
      </c>
      <c r="E196" t="s">
        <v>42</v>
      </c>
      <c r="F196" t="s">
        <v>43</v>
      </c>
      <c r="I196" t="s">
        <v>182</v>
      </c>
      <c r="J196" t="s">
        <v>121</v>
      </c>
      <c r="L196" t="s">
        <v>42</v>
      </c>
      <c r="M196" t="s">
        <v>311</v>
      </c>
      <c r="N196" s="2">
        <v>45036.435439814813</v>
      </c>
      <c r="O196" s="2">
        <v>45036.437175925923</v>
      </c>
      <c r="P196" s="2">
        <v>45036.442789351851</v>
      </c>
      <c r="Q196" s="2">
        <v>45036.442789351851</v>
      </c>
      <c r="R196" t="s">
        <v>106</v>
      </c>
      <c r="S196" t="s">
        <v>183</v>
      </c>
      <c r="T196" t="s">
        <v>509</v>
      </c>
      <c r="U196" t="s">
        <v>469</v>
      </c>
      <c r="V196" t="s">
        <v>470</v>
      </c>
      <c r="W196" t="s">
        <v>50</v>
      </c>
      <c r="X196" t="s">
        <v>471</v>
      </c>
      <c r="Y196" t="s">
        <v>75</v>
      </c>
      <c r="Z196" t="s">
        <v>85</v>
      </c>
      <c r="AA196" t="s">
        <v>470</v>
      </c>
      <c r="AB196" t="s">
        <v>59</v>
      </c>
      <c r="AC196" t="s">
        <v>512</v>
      </c>
      <c r="AD196">
        <v>14.4</v>
      </c>
      <c r="AE196">
        <v>14.4</v>
      </c>
      <c r="AF196">
        <v>0.35</v>
      </c>
      <c r="AI196" t="s">
        <v>63</v>
      </c>
      <c r="AJ196" t="s">
        <v>78</v>
      </c>
      <c r="AK196" t="s">
        <v>65</v>
      </c>
      <c r="AL196" t="s">
        <v>66</v>
      </c>
    </row>
    <row r="197" spans="1:38">
      <c r="A197" t="s">
        <v>513</v>
      </c>
      <c r="B197" t="s">
        <v>39</v>
      </c>
      <c r="C197" t="s">
        <v>40</v>
      </c>
      <c r="D197" t="s">
        <v>270</v>
      </c>
      <c r="E197" t="s">
        <v>42</v>
      </c>
      <c r="F197" t="s">
        <v>43</v>
      </c>
      <c r="I197" t="s">
        <v>182</v>
      </c>
      <c r="J197" t="s">
        <v>121</v>
      </c>
      <c r="L197" t="s">
        <v>42</v>
      </c>
      <c r="M197" t="s">
        <v>311</v>
      </c>
      <c r="N197" s="2">
        <v>45036.435555555552</v>
      </c>
      <c r="O197" s="2">
        <v>45036.437175925923</v>
      </c>
      <c r="P197" s="2">
        <v>45036.442766203705</v>
      </c>
      <c r="Q197" s="2">
        <v>45036.442766203705</v>
      </c>
      <c r="R197" t="s">
        <v>106</v>
      </c>
      <c r="S197" t="s">
        <v>183</v>
      </c>
      <c r="T197" t="s">
        <v>509</v>
      </c>
      <c r="U197" t="s">
        <v>469</v>
      </c>
      <c r="V197" t="s">
        <v>470</v>
      </c>
      <c r="W197" t="s">
        <v>50</v>
      </c>
      <c r="X197" t="s">
        <v>471</v>
      </c>
      <c r="Y197" t="s">
        <v>75</v>
      </c>
      <c r="Z197" t="s">
        <v>85</v>
      </c>
      <c r="AA197" t="s">
        <v>470</v>
      </c>
      <c r="AB197" t="s">
        <v>59</v>
      </c>
      <c r="AC197" t="s">
        <v>486</v>
      </c>
      <c r="AD197">
        <v>14.4</v>
      </c>
      <c r="AE197">
        <v>14.4</v>
      </c>
      <c r="AF197">
        <v>0.35</v>
      </c>
      <c r="AI197" t="s">
        <v>63</v>
      </c>
      <c r="AJ197" t="s">
        <v>78</v>
      </c>
      <c r="AK197" t="s">
        <v>65</v>
      </c>
      <c r="AL197" t="s">
        <v>66</v>
      </c>
    </row>
    <row r="198" spans="1:38">
      <c r="A198" t="s">
        <v>514</v>
      </c>
      <c r="B198" t="s">
        <v>113</v>
      </c>
      <c r="C198" t="s">
        <v>40</v>
      </c>
      <c r="D198" t="s">
        <v>270</v>
      </c>
      <c r="E198" t="s">
        <v>42</v>
      </c>
      <c r="F198" t="s">
        <v>43</v>
      </c>
      <c r="I198" t="s">
        <v>182</v>
      </c>
      <c r="J198" t="s">
        <v>121</v>
      </c>
      <c r="L198" t="s">
        <v>42</v>
      </c>
      <c r="M198" t="s">
        <v>311</v>
      </c>
      <c r="N198" s="2">
        <v>45036.435590277775</v>
      </c>
      <c r="O198" s="2">
        <v>45036.437175925923</v>
      </c>
      <c r="P198" s="2">
        <v>45036.442743055559</v>
      </c>
      <c r="Q198" s="2">
        <v>45036.442743055559</v>
      </c>
      <c r="R198" t="s">
        <v>106</v>
      </c>
      <c r="S198" t="s">
        <v>183</v>
      </c>
      <c r="T198" t="s">
        <v>509</v>
      </c>
      <c r="U198" t="s">
        <v>469</v>
      </c>
      <c r="V198" t="s">
        <v>470</v>
      </c>
      <c r="W198" t="s">
        <v>50</v>
      </c>
      <c r="X198" t="s">
        <v>471</v>
      </c>
      <c r="Y198" t="s">
        <v>75</v>
      </c>
      <c r="Z198" t="s">
        <v>85</v>
      </c>
      <c r="AA198" t="s">
        <v>470</v>
      </c>
      <c r="AB198" t="s">
        <v>59</v>
      </c>
      <c r="AC198" t="s">
        <v>515</v>
      </c>
      <c r="AD198">
        <v>14.4</v>
      </c>
      <c r="AE198">
        <v>14.4</v>
      </c>
      <c r="AF198">
        <v>0.34</v>
      </c>
      <c r="AI198" t="s">
        <v>63</v>
      </c>
      <c r="AJ198" t="s">
        <v>78</v>
      </c>
      <c r="AK198" t="s">
        <v>65</v>
      </c>
      <c r="AL198" t="s">
        <v>66</v>
      </c>
    </row>
    <row r="199" spans="1:38">
      <c r="A199" t="s">
        <v>516</v>
      </c>
      <c r="B199" t="s">
        <v>194</v>
      </c>
      <c r="C199" t="s">
        <v>40</v>
      </c>
      <c r="D199" t="s">
        <v>270</v>
      </c>
      <c r="E199" t="s">
        <v>42</v>
      </c>
      <c r="F199" t="s">
        <v>43</v>
      </c>
      <c r="I199" t="s">
        <v>182</v>
      </c>
      <c r="J199" t="s">
        <v>121</v>
      </c>
      <c r="L199" t="s">
        <v>42</v>
      </c>
      <c r="M199" t="s">
        <v>311</v>
      </c>
      <c r="N199" s="2">
        <v>45036.435636574075</v>
      </c>
      <c r="O199" s="2">
        <v>45036.437175925923</v>
      </c>
      <c r="P199" s="2">
        <v>45036.442731481482</v>
      </c>
      <c r="Q199" s="2">
        <v>45036.442731481482</v>
      </c>
      <c r="R199" t="s">
        <v>106</v>
      </c>
      <c r="S199" t="s">
        <v>183</v>
      </c>
      <c r="T199" t="s">
        <v>509</v>
      </c>
      <c r="U199" t="s">
        <v>469</v>
      </c>
      <c r="V199" t="s">
        <v>470</v>
      </c>
      <c r="W199" t="s">
        <v>50</v>
      </c>
      <c r="X199" t="s">
        <v>471</v>
      </c>
      <c r="Y199" t="s">
        <v>75</v>
      </c>
      <c r="Z199" t="s">
        <v>85</v>
      </c>
      <c r="AA199" t="s">
        <v>470</v>
      </c>
      <c r="AB199" t="s">
        <v>59</v>
      </c>
      <c r="AC199" t="s">
        <v>517</v>
      </c>
      <c r="AD199">
        <v>14.4</v>
      </c>
      <c r="AE199">
        <v>14.4</v>
      </c>
      <c r="AF199">
        <v>0.34</v>
      </c>
      <c r="AI199" t="s">
        <v>63</v>
      </c>
      <c r="AJ199" t="s">
        <v>78</v>
      </c>
      <c r="AK199" t="s">
        <v>65</v>
      </c>
      <c r="AL199" t="s">
        <v>66</v>
      </c>
    </row>
    <row r="200" spans="1:38">
      <c r="A200" t="s">
        <v>518</v>
      </c>
      <c r="B200" t="s">
        <v>101</v>
      </c>
      <c r="C200" t="s">
        <v>40</v>
      </c>
      <c r="D200" t="s">
        <v>270</v>
      </c>
      <c r="E200" t="s">
        <v>42</v>
      </c>
      <c r="F200" t="s">
        <v>43</v>
      </c>
      <c r="I200" t="s">
        <v>182</v>
      </c>
      <c r="J200" t="s">
        <v>121</v>
      </c>
      <c r="L200" t="s">
        <v>42</v>
      </c>
      <c r="M200" t="s">
        <v>311</v>
      </c>
      <c r="N200" s="2">
        <v>45036.434988425928</v>
      </c>
      <c r="O200" s="2">
        <v>45036.436111111114</v>
      </c>
      <c r="P200" s="2">
        <v>45036.442604166667</v>
      </c>
      <c r="Q200" s="2">
        <v>45036.442604166667</v>
      </c>
      <c r="R200" t="s">
        <v>106</v>
      </c>
      <c r="S200" t="s">
        <v>183</v>
      </c>
      <c r="T200" t="s">
        <v>509</v>
      </c>
      <c r="U200" t="s">
        <v>469</v>
      </c>
      <c r="V200" t="s">
        <v>470</v>
      </c>
      <c r="W200" t="s">
        <v>50</v>
      </c>
      <c r="X200" t="s">
        <v>471</v>
      </c>
      <c r="Y200" t="s">
        <v>75</v>
      </c>
      <c r="Z200" t="s">
        <v>85</v>
      </c>
      <c r="AA200" t="s">
        <v>470</v>
      </c>
      <c r="AB200" t="s">
        <v>59</v>
      </c>
      <c r="AC200" t="s">
        <v>519</v>
      </c>
      <c r="AD200">
        <v>14.4</v>
      </c>
      <c r="AE200">
        <v>14.4</v>
      </c>
      <c r="AF200">
        <v>0.37</v>
      </c>
      <c r="AI200" t="s">
        <v>63</v>
      </c>
      <c r="AJ200" t="s">
        <v>78</v>
      </c>
      <c r="AK200" t="s">
        <v>65</v>
      </c>
      <c r="AL200" t="s">
        <v>66</v>
      </c>
    </row>
    <row r="201" spans="1:38">
      <c r="A201" t="s">
        <v>520</v>
      </c>
      <c r="B201" t="s">
        <v>113</v>
      </c>
      <c r="C201" t="s">
        <v>40</v>
      </c>
      <c r="D201" t="s">
        <v>270</v>
      </c>
      <c r="E201" t="s">
        <v>42</v>
      </c>
      <c r="F201" t="s">
        <v>43</v>
      </c>
      <c r="I201" t="s">
        <v>182</v>
      </c>
      <c r="J201" t="s">
        <v>121</v>
      </c>
      <c r="L201" t="s">
        <v>42</v>
      </c>
      <c r="M201" t="s">
        <v>311</v>
      </c>
      <c r="N201" s="2">
        <v>45036.435057870367</v>
      </c>
      <c r="O201" s="2">
        <v>45036.436111111114</v>
      </c>
      <c r="P201" s="2">
        <v>45036.44258101852</v>
      </c>
      <c r="Q201" s="2">
        <v>45036.44258101852</v>
      </c>
      <c r="R201" t="s">
        <v>106</v>
      </c>
      <c r="S201" t="s">
        <v>183</v>
      </c>
      <c r="T201" t="s">
        <v>509</v>
      </c>
      <c r="U201" t="s">
        <v>469</v>
      </c>
      <c r="V201" t="s">
        <v>470</v>
      </c>
      <c r="W201" t="s">
        <v>50</v>
      </c>
      <c r="X201" t="s">
        <v>471</v>
      </c>
      <c r="Y201" t="s">
        <v>75</v>
      </c>
      <c r="Z201" t="s">
        <v>85</v>
      </c>
      <c r="AA201" t="s">
        <v>470</v>
      </c>
      <c r="AB201" t="s">
        <v>59</v>
      </c>
      <c r="AC201" t="s">
        <v>488</v>
      </c>
      <c r="AD201">
        <v>14.4</v>
      </c>
      <c r="AE201">
        <v>14.4</v>
      </c>
      <c r="AF201">
        <v>0.36</v>
      </c>
      <c r="AI201" t="s">
        <v>63</v>
      </c>
      <c r="AJ201" t="s">
        <v>78</v>
      </c>
      <c r="AK201" t="s">
        <v>65</v>
      </c>
      <c r="AL201" t="s">
        <v>66</v>
      </c>
    </row>
    <row r="202" spans="1:38">
      <c r="A202" t="s">
        <v>521</v>
      </c>
      <c r="B202" t="s">
        <v>194</v>
      </c>
      <c r="C202" t="s">
        <v>40</v>
      </c>
      <c r="D202" t="s">
        <v>270</v>
      </c>
      <c r="E202" t="s">
        <v>42</v>
      </c>
      <c r="F202" t="s">
        <v>43</v>
      </c>
      <c r="I202" t="s">
        <v>182</v>
      </c>
      <c r="J202" t="s">
        <v>121</v>
      </c>
      <c r="L202" t="s">
        <v>42</v>
      </c>
      <c r="M202" t="s">
        <v>311</v>
      </c>
      <c r="N202" s="2">
        <v>45036.435127314813</v>
      </c>
      <c r="O202" s="2">
        <v>45036.436111111114</v>
      </c>
      <c r="P202" s="2">
        <v>45036.442557870374</v>
      </c>
      <c r="Q202" s="2">
        <v>45036.442557870374</v>
      </c>
      <c r="R202" t="s">
        <v>106</v>
      </c>
      <c r="S202" t="s">
        <v>183</v>
      </c>
      <c r="T202" t="s">
        <v>509</v>
      </c>
      <c r="U202" t="s">
        <v>469</v>
      </c>
      <c r="V202" t="s">
        <v>470</v>
      </c>
      <c r="W202" t="s">
        <v>50</v>
      </c>
      <c r="X202" t="s">
        <v>471</v>
      </c>
      <c r="Y202" t="s">
        <v>75</v>
      </c>
      <c r="Z202" t="s">
        <v>85</v>
      </c>
      <c r="AA202" t="s">
        <v>470</v>
      </c>
      <c r="AB202" t="s">
        <v>59</v>
      </c>
      <c r="AC202" t="s">
        <v>522</v>
      </c>
      <c r="AD202">
        <v>14.4</v>
      </c>
      <c r="AE202">
        <v>14.4</v>
      </c>
      <c r="AF202">
        <v>0.36</v>
      </c>
      <c r="AI202" t="s">
        <v>63</v>
      </c>
      <c r="AJ202" t="s">
        <v>78</v>
      </c>
      <c r="AK202" t="s">
        <v>65</v>
      </c>
      <c r="AL202" t="s">
        <v>66</v>
      </c>
    </row>
    <row r="203" spans="1:38">
      <c r="A203" t="s">
        <v>523</v>
      </c>
      <c r="B203" t="s">
        <v>39</v>
      </c>
      <c r="C203" t="s">
        <v>40</v>
      </c>
      <c r="D203" t="s">
        <v>270</v>
      </c>
      <c r="E203" t="s">
        <v>42</v>
      </c>
      <c r="F203" t="s">
        <v>43</v>
      </c>
      <c r="I203" t="s">
        <v>182</v>
      </c>
      <c r="J203" t="s">
        <v>121</v>
      </c>
      <c r="L203" t="s">
        <v>42</v>
      </c>
      <c r="M203" t="s">
        <v>311</v>
      </c>
      <c r="N203" s="2">
        <v>45036.435219907406</v>
      </c>
      <c r="O203" s="2">
        <v>45036.436111111114</v>
      </c>
      <c r="P203" s="2">
        <v>45036.442546296297</v>
      </c>
      <c r="Q203" s="2">
        <v>45036.442546296297</v>
      </c>
      <c r="R203" t="s">
        <v>106</v>
      </c>
      <c r="S203" t="s">
        <v>183</v>
      </c>
      <c r="T203" t="s">
        <v>509</v>
      </c>
      <c r="U203" t="s">
        <v>469</v>
      </c>
      <c r="V203" t="s">
        <v>470</v>
      </c>
      <c r="W203" t="s">
        <v>50</v>
      </c>
      <c r="X203" t="s">
        <v>471</v>
      </c>
      <c r="Y203" t="s">
        <v>75</v>
      </c>
      <c r="Z203" t="s">
        <v>85</v>
      </c>
      <c r="AA203" t="s">
        <v>470</v>
      </c>
      <c r="AB203" t="s">
        <v>59</v>
      </c>
      <c r="AC203" t="s">
        <v>484</v>
      </c>
      <c r="AD203">
        <v>14.4</v>
      </c>
      <c r="AE203">
        <v>14.4</v>
      </c>
      <c r="AF203">
        <v>0.35</v>
      </c>
      <c r="AI203" t="s">
        <v>63</v>
      </c>
      <c r="AJ203" t="s">
        <v>78</v>
      </c>
      <c r="AK203" t="s">
        <v>65</v>
      </c>
      <c r="AL203" t="s">
        <v>66</v>
      </c>
    </row>
    <row r="204" spans="1:38">
      <c r="A204" t="s">
        <v>524</v>
      </c>
      <c r="B204" t="s">
        <v>119</v>
      </c>
      <c r="C204" t="s">
        <v>40</v>
      </c>
      <c r="D204" t="s">
        <v>270</v>
      </c>
      <c r="E204" t="s">
        <v>42</v>
      </c>
      <c r="F204" t="s">
        <v>43</v>
      </c>
      <c r="I204" t="s">
        <v>182</v>
      </c>
      <c r="J204" t="s">
        <v>121</v>
      </c>
      <c r="L204" t="s">
        <v>42</v>
      </c>
      <c r="M204" t="s">
        <v>311</v>
      </c>
      <c r="N204" s="2">
        <v>45036.43550925926</v>
      </c>
      <c r="O204" s="2">
        <v>45036.437175925923</v>
      </c>
      <c r="P204" s="2">
        <v>45036.442523148151</v>
      </c>
      <c r="Q204" s="2">
        <v>45036.442523148151</v>
      </c>
      <c r="R204" t="s">
        <v>106</v>
      </c>
      <c r="S204" t="s">
        <v>183</v>
      </c>
      <c r="T204" t="s">
        <v>509</v>
      </c>
      <c r="U204" t="s">
        <v>469</v>
      </c>
      <c r="V204" t="s">
        <v>470</v>
      </c>
      <c r="W204" t="s">
        <v>50</v>
      </c>
      <c r="X204" t="s">
        <v>471</v>
      </c>
      <c r="Y204" t="s">
        <v>75</v>
      </c>
      <c r="Z204" t="s">
        <v>85</v>
      </c>
      <c r="AA204" t="s">
        <v>470</v>
      </c>
      <c r="AB204" t="s">
        <v>59</v>
      </c>
      <c r="AC204" t="s">
        <v>525</v>
      </c>
      <c r="AD204">
        <v>14.4</v>
      </c>
      <c r="AE204">
        <v>14.4</v>
      </c>
      <c r="AF204">
        <v>0.34</v>
      </c>
      <c r="AI204" t="s">
        <v>63</v>
      </c>
      <c r="AJ204" t="s">
        <v>78</v>
      </c>
      <c r="AK204" t="s">
        <v>65</v>
      </c>
      <c r="AL204" t="s">
        <v>66</v>
      </c>
    </row>
    <row r="205" spans="1:38">
      <c r="A205" t="s">
        <v>526</v>
      </c>
      <c r="B205" t="s">
        <v>194</v>
      </c>
      <c r="C205" t="s">
        <v>40</v>
      </c>
      <c r="D205" t="s">
        <v>270</v>
      </c>
      <c r="E205" t="s">
        <v>42</v>
      </c>
      <c r="F205" t="s">
        <v>43</v>
      </c>
      <c r="I205" t="s">
        <v>182</v>
      </c>
      <c r="J205" t="s">
        <v>121</v>
      </c>
      <c r="L205" t="s">
        <v>42</v>
      </c>
      <c r="M205" t="s">
        <v>311</v>
      </c>
      <c r="N205" s="2">
        <v>45036.435740740744</v>
      </c>
      <c r="O205" s="2">
        <v>45036.437175925923</v>
      </c>
      <c r="P205" s="2">
        <v>45036.442511574074</v>
      </c>
      <c r="Q205" s="2">
        <v>45036.442511574074</v>
      </c>
      <c r="R205" t="s">
        <v>106</v>
      </c>
      <c r="S205" t="s">
        <v>183</v>
      </c>
      <c r="T205" t="s">
        <v>509</v>
      </c>
      <c r="U205" t="s">
        <v>469</v>
      </c>
      <c r="V205" t="s">
        <v>470</v>
      </c>
      <c r="W205" t="s">
        <v>50</v>
      </c>
      <c r="X205" t="s">
        <v>471</v>
      </c>
      <c r="Y205" t="s">
        <v>75</v>
      </c>
      <c r="Z205" t="s">
        <v>85</v>
      </c>
      <c r="AA205" t="s">
        <v>470</v>
      </c>
      <c r="AB205" t="s">
        <v>59</v>
      </c>
      <c r="AC205" t="s">
        <v>527</v>
      </c>
      <c r="AD205">
        <v>14.4</v>
      </c>
      <c r="AE205">
        <v>14.4</v>
      </c>
      <c r="AF205">
        <v>0.33</v>
      </c>
      <c r="AI205" t="s">
        <v>63</v>
      </c>
      <c r="AJ205" t="s">
        <v>78</v>
      </c>
      <c r="AK205" t="s">
        <v>65</v>
      </c>
      <c r="AL205" t="s">
        <v>66</v>
      </c>
    </row>
    <row r="206" spans="1:38">
      <c r="A206" t="s">
        <v>528</v>
      </c>
      <c r="B206" t="s">
        <v>39</v>
      </c>
      <c r="C206" t="s">
        <v>40</v>
      </c>
      <c r="D206" t="s">
        <v>270</v>
      </c>
      <c r="E206" t="s">
        <v>42</v>
      </c>
      <c r="F206" t="s">
        <v>43</v>
      </c>
      <c r="I206" t="s">
        <v>182</v>
      </c>
      <c r="J206" t="s">
        <v>121</v>
      </c>
      <c r="L206" t="s">
        <v>42</v>
      </c>
      <c r="M206" t="s">
        <v>311</v>
      </c>
      <c r="N206" s="2">
        <v>45036.435787037037</v>
      </c>
      <c r="O206" s="2">
        <v>45036.437175925923</v>
      </c>
      <c r="P206" s="2">
        <v>45036.442488425928</v>
      </c>
      <c r="Q206" s="2">
        <v>45036.442488425928</v>
      </c>
      <c r="R206" t="s">
        <v>106</v>
      </c>
      <c r="S206" t="s">
        <v>183</v>
      </c>
      <c r="T206" t="s">
        <v>509</v>
      </c>
      <c r="U206" t="s">
        <v>469</v>
      </c>
      <c r="V206" t="s">
        <v>470</v>
      </c>
      <c r="W206" t="s">
        <v>50</v>
      </c>
      <c r="X206" t="s">
        <v>471</v>
      </c>
      <c r="Y206" t="s">
        <v>75</v>
      </c>
      <c r="Z206" t="s">
        <v>85</v>
      </c>
      <c r="AA206" t="s">
        <v>470</v>
      </c>
      <c r="AB206" t="s">
        <v>59</v>
      </c>
      <c r="AC206" t="s">
        <v>529</v>
      </c>
      <c r="AD206">
        <v>14.4</v>
      </c>
      <c r="AE206">
        <v>14.4</v>
      </c>
      <c r="AF206">
        <v>0.32</v>
      </c>
      <c r="AI206" t="s">
        <v>63</v>
      </c>
      <c r="AJ206" t="s">
        <v>78</v>
      </c>
      <c r="AK206" t="s">
        <v>65</v>
      </c>
      <c r="AL206" t="s">
        <v>66</v>
      </c>
    </row>
    <row r="207" spans="1:38">
      <c r="A207" t="s">
        <v>530</v>
      </c>
      <c r="B207" t="s">
        <v>101</v>
      </c>
      <c r="C207" t="s">
        <v>40</v>
      </c>
      <c r="D207" t="s">
        <v>41</v>
      </c>
      <c r="E207" t="s">
        <v>42</v>
      </c>
      <c r="F207" t="s">
        <v>43</v>
      </c>
      <c r="G207" t="s">
        <v>531</v>
      </c>
      <c r="H207" t="s">
        <v>532</v>
      </c>
      <c r="I207" t="s">
        <v>46</v>
      </c>
      <c r="J207" t="s">
        <v>47</v>
      </c>
      <c r="L207" t="s">
        <v>48</v>
      </c>
      <c r="M207" t="s">
        <v>132</v>
      </c>
      <c r="N207" s="2">
        <v>45036.427037037036</v>
      </c>
      <c r="O207" s="2">
        <v>45036.427037037036</v>
      </c>
      <c r="P207" s="2">
        <v>45038.759375000001</v>
      </c>
      <c r="Q207" s="2">
        <v>45038.760231481479</v>
      </c>
      <c r="R207" t="s">
        <v>50</v>
      </c>
      <c r="S207" t="s">
        <v>402</v>
      </c>
      <c r="T207" t="s">
        <v>52</v>
      </c>
      <c r="U207" t="s">
        <v>53</v>
      </c>
      <c r="V207" t="s">
        <v>54</v>
      </c>
      <c r="W207" t="s">
        <v>50</v>
      </c>
      <c r="X207" t="s">
        <v>178</v>
      </c>
      <c r="Y207" t="s">
        <v>56</v>
      </c>
      <c r="Z207" t="s">
        <v>57</v>
      </c>
      <c r="AA207" t="s">
        <v>58</v>
      </c>
      <c r="AB207" t="s">
        <v>59</v>
      </c>
      <c r="AC207" t="s">
        <v>533</v>
      </c>
      <c r="AD207">
        <v>3355.2</v>
      </c>
      <c r="AE207">
        <v>3355.2</v>
      </c>
      <c r="AF207">
        <v>2.52</v>
      </c>
      <c r="AG207" t="s">
        <v>61</v>
      </c>
      <c r="AH207" t="s">
        <v>62</v>
      </c>
      <c r="AI207" t="s">
        <v>63</v>
      </c>
      <c r="AJ207" t="s">
        <v>64</v>
      </c>
      <c r="AK207" t="s">
        <v>65</v>
      </c>
      <c r="AL207" t="s">
        <v>66</v>
      </c>
    </row>
    <row r="208" spans="1:38">
      <c r="A208" t="s">
        <v>534</v>
      </c>
      <c r="B208" t="s">
        <v>113</v>
      </c>
      <c r="C208" t="s">
        <v>40</v>
      </c>
      <c r="D208" t="s">
        <v>41</v>
      </c>
      <c r="E208" t="s">
        <v>42</v>
      </c>
      <c r="F208" t="s">
        <v>43</v>
      </c>
      <c r="I208" t="s">
        <v>46</v>
      </c>
      <c r="J208" t="s">
        <v>121</v>
      </c>
      <c r="L208" t="s">
        <v>48</v>
      </c>
      <c r="M208" t="s">
        <v>49</v>
      </c>
      <c r="N208" s="2">
        <v>45036.537812499999</v>
      </c>
      <c r="O208" s="2">
        <v>45036.539120370369</v>
      </c>
      <c r="P208" s="2">
        <v>45036.574328703704</v>
      </c>
      <c r="Q208" s="2">
        <v>45036.574872685182</v>
      </c>
      <c r="R208" t="s">
        <v>50</v>
      </c>
      <c r="S208" t="s">
        <v>71</v>
      </c>
      <c r="T208" t="s">
        <v>52</v>
      </c>
      <c r="U208" t="s">
        <v>53</v>
      </c>
      <c r="V208" t="s">
        <v>149</v>
      </c>
      <c r="W208" t="s">
        <v>50</v>
      </c>
      <c r="X208" t="s">
        <v>124</v>
      </c>
      <c r="Y208" t="s">
        <v>56</v>
      </c>
      <c r="Z208" t="s">
        <v>125</v>
      </c>
      <c r="AA208" t="s">
        <v>150</v>
      </c>
      <c r="AB208" t="s">
        <v>59</v>
      </c>
      <c r="AC208" t="s">
        <v>478</v>
      </c>
      <c r="AD208">
        <v>57.6</v>
      </c>
      <c r="AE208">
        <v>57.6</v>
      </c>
      <c r="AF208">
        <v>0.88</v>
      </c>
      <c r="AI208" t="s">
        <v>63</v>
      </c>
      <c r="AJ208" t="s">
        <v>64</v>
      </c>
      <c r="AK208" t="s">
        <v>65</v>
      </c>
      <c r="AL208" t="s">
        <v>66</v>
      </c>
    </row>
    <row r="209" spans="1:38">
      <c r="A209" t="s">
        <v>535</v>
      </c>
      <c r="B209" t="s">
        <v>39</v>
      </c>
      <c r="C209" t="s">
        <v>40</v>
      </c>
      <c r="D209" t="s">
        <v>68</v>
      </c>
      <c r="E209" t="s">
        <v>42</v>
      </c>
      <c r="F209" t="s">
        <v>43</v>
      </c>
      <c r="I209" t="s">
        <v>46</v>
      </c>
      <c r="J209" t="s">
        <v>121</v>
      </c>
      <c r="L209" t="s">
        <v>48</v>
      </c>
      <c r="M209" t="s">
        <v>49</v>
      </c>
      <c r="N209" s="2">
        <v>45036.560636574075</v>
      </c>
      <c r="O209" s="2">
        <v>45036.561898148146</v>
      </c>
      <c r="P209" s="2">
        <v>45036.590648148151</v>
      </c>
      <c r="Q209" s="2">
        <v>45036.590775462966</v>
      </c>
      <c r="R209" t="s">
        <v>50</v>
      </c>
      <c r="S209" t="s">
        <v>71</v>
      </c>
      <c r="T209" t="s">
        <v>52</v>
      </c>
      <c r="U209" t="s">
        <v>53</v>
      </c>
      <c r="V209" t="s">
        <v>149</v>
      </c>
      <c r="W209" t="s">
        <v>50</v>
      </c>
      <c r="X209" t="s">
        <v>124</v>
      </c>
      <c r="Y209" t="s">
        <v>56</v>
      </c>
      <c r="Z209" t="s">
        <v>125</v>
      </c>
      <c r="AA209" t="s">
        <v>150</v>
      </c>
      <c r="AB209" t="s">
        <v>59</v>
      </c>
      <c r="AC209" t="s">
        <v>482</v>
      </c>
      <c r="AD209">
        <v>43.2</v>
      </c>
      <c r="AE209">
        <v>43.2</v>
      </c>
      <c r="AF209">
        <v>0.72</v>
      </c>
      <c r="AI209" t="s">
        <v>63</v>
      </c>
      <c r="AJ209" t="s">
        <v>64</v>
      </c>
      <c r="AK209" t="s">
        <v>65</v>
      </c>
      <c r="AL209" t="s">
        <v>66</v>
      </c>
    </row>
    <row r="210" spans="1:38">
      <c r="A210" t="s">
        <v>536</v>
      </c>
      <c r="B210" t="s">
        <v>119</v>
      </c>
      <c r="C210" t="s">
        <v>40</v>
      </c>
      <c r="D210" t="s">
        <v>68</v>
      </c>
      <c r="E210" t="s">
        <v>42</v>
      </c>
      <c r="F210" t="s">
        <v>43</v>
      </c>
      <c r="I210" t="s">
        <v>46</v>
      </c>
      <c r="J210" t="s">
        <v>121</v>
      </c>
      <c r="L210" t="s">
        <v>48</v>
      </c>
      <c r="M210" t="s">
        <v>49</v>
      </c>
      <c r="N210" s="2">
        <v>45036.560555555552</v>
      </c>
      <c r="O210" s="2">
        <v>45036.561898148146</v>
      </c>
      <c r="P210" s="2">
        <v>45036.583009259259</v>
      </c>
      <c r="Q210" s="2">
        <v>45036.583240740743</v>
      </c>
      <c r="R210" t="s">
        <v>50</v>
      </c>
      <c r="S210" t="s">
        <v>71</v>
      </c>
      <c r="T210" t="s">
        <v>52</v>
      </c>
      <c r="U210" t="s">
        <v>53</v>
      </c>
      <c r="V210" t="s">
        <v>149</v>
      </c>
      <c r="W210" t="s">
        <v>50</v>
      </c>
      <c r="X210" t="s">
        <v>124</v>
      </c>
      <c r="Y210" t="s">
        <v>56</v>
      </c>
      <c r="Z210" t="s">
        <v>125</v>
      </c>
      <c r="AA210" t="s">
        <v>150</v>
      </c>
      <c r="AB210" t="s">
        <v>59</v>
      </c>
      <c r="AC210" t="s">
        <v>537</v>
      </c>
      <c r="AD210">
        <v>28.8</v>
      </c>
      <c r="AE210">
        <v>28.8</v>
      </c>
      <c r="AF210">
        <v>0.54</v>
      </c>
      <c r="AI210" t="s">
        <v>63</v>
      </c>
      <c r="AJ210" t="s">
        <v>64</v>
      </c>
      <c r="AK210" t="s">
        <v>65</v>
      </c>
      <c r="AL210" t="s">
        <v>66</v>
      </c>
    </row>
    <row r="211" spans="1:38">
      <c r="A211" t="s">
        <v>538</v>
      </c>
      <c r="B211" t="s">
        <v>39</v>
      </c>
      <c r="C211" t="s">
        <v>40</v>
      </c>
      <c r="D211" t="s">
        <v>157</v>
      </c>
      <c r="E211" t="s">
        <v>42</v>
      </c>
      <c r="F211" t="s">
        <v>43</v>
      </c>
      <c r="I211" t="s">
        <v>46</v>
      </c>
      <c r="J211" t="s">
        <v>121</v>
      </c>
      <c r="L211" t="s">
        <v>48</v>
      </c>
      <c r="M211" t="s">
        <v>96</v>
      </c>
      <c r="N211" s="2">
        <v>45036.970462962963</v>
      </c>
      <c r="O211" s="2">
        <v>45036.97148148148</v>
      </c>
      <c r="P211" s="2">
        <v>45037.018090277779</v>
      </c>
      <c r="Q211" s="2">
        <v>45037.018090277779</v>
      </c>
      <c r="R211" t="s">
        <v>50</v>
      </c>
      <c r="S211" t="s">
        <v>83</v>
      </c>
      <c r="T211" t="s">
        <v>52</v>
      </c>
      <c r="U211" t="s">
        <v>53</v>
      </c>
      <c r="V211" t="s">
        <v>54</v>
      </c>
      <c r="W211" t="s">
        <v>50</v>
      </c>
      <c r="X211" t="s">
        <v>339</v>
      </c>
      <c r="Y211" t="s">
        <v>56</v>
      </c>
      <c r="Z211" t="s">
        <v>232</v>
      </c>
      <c r="AA211" t="s">
        <v>58</v>
      </c>
      <c r="AB211" t="s">
        <v>59</v>
      </c>
      <c r="AC211" t="s">
        <v>484</v>
      </c>
      <c r="AD211">
        <v>72</v>
      </c>
      <c r="AE211">
        <v>72</v>
      </c>
      <c r="AF211">
        <v>0</v>
      </c>
      <c r="AI211" t="s">
        <v>63</v>
      </c>
      <c r="AJ211" t="s">
        <v>64</v>
      </c>
      <c r="AK211" t="s">
        <v>65</v>
      </c>
      <c r="AL211" t="s">
        <v>66</v>
      </c>
    </row>
    <row r="212" spans="1:38">
      <c r="A212" t="s">
        <v>539</v>
      </c>
      <c r="B212" t="s">
        <v>39</v>
      </c>
      <c r="C212" t="s">
        <v>40</v>
      </c>
      <c r="D212" t="s">
        <v>157</v>
      </c>
      <c r="E212" t="s">
        <v>42</v>
      </c>
      <c r="F212" t="s">
        <v>43</v>
      </c>
      <c r="I212" t="s">
        <v>46</v>
      </c>
      <c r="J212" t="s">
        <v>121</v>
      </c>
      <c r="L212" t="s">
        <v>48</v>
      </c>
      <c r="M212" t="s">
        <v>96</v>
      </c>
      <c r="N212" s="2">
        <v>45036.970509259256</v>
      </c>
      <c r="O212" s="2">
        <v>45036.97148148148</v>
      </c>
      <c r="P212" s="2">
        <v>45037.018067129633</v>
      </c>
      <c r="Q212" s="2">
        <v>45037.018067129633</v>
      </c>
      <c r="R212" t="s">
        <v>50</v>
      </c>
      <c r="S212" t="s">
        <v>83</v>
      </c>
      <c r="T212" t="s">
        <v>52</v>
      </c>
      <c r="U212" t="s">
        <v>53</v>
      </c>
      <c r="V212" t="s">
        <v>54</v>
      </c>
      <c r="W212" t="s">
        <v>50</v>
      </c>
      <c r="X212" t="s">
        <v>339</v>
      </c>
      <c r="Y212" t="s">
        <v>56</v>
      </c>
      <c r="Z212" t="s">
        <v>232</v>
      </c>
      <c r="AA212" t="s">
        <v>58</v>
      </c>
      <c r="AB212" t="s">
        <v>59</v>
      </c>
      <c r="AC212" t="s">
        <v>486</v>
      </c>
      <c r="AD212">
        <v>72</v>
      </c>
      <c r="AE212">
        <v>72</v>
      </c>
      <c r="AF212">
        <v>0</v>
      </c>
      <c r="AI212" t="s">
        <v>63</v>
      </c>
      <c r="AJ212" t="s">
        <v>64</v>
      </c>
      <c r="AK212" t="s">
        <v>65</v>
      </c>
      <c r="AL212" t="s">
        <v>66</v>
      </c>
    </row>
    <row r="213" spans="1:38">
      <c r="A213" t="s">
        <v>540</v>
      </c>
      <c r="B213" t="s">
        <v>39</v>
      </c>
      <c r="C213" t="s">
        <v>40</v>
      </c>
      <c r="D213" t="s">
        <v>68</v>
      </c>
      <c r="E213" t="s">
        <v>42</v>
      </c>
      <c r="F213" t="s">
        <v>43</v>
      </c>
      <c r="I213" t="s">
        <v>46</v>
      </c>
      <c r="J213" t="s">
        <v>121</v>
      </c>
      <c r="L213" t="s">
        <v>48</v>
      </c>
      <c r="M213" t="s">
        <v>70</v>
      </c>
      <c r="N213" s="2">
        <v>45037.481585648151</v>
      </c>
      <c r="O213" s="2">
        <v>45037.482430555552</v>
      </c>
      <c r="P213" s="2">
        <v>45037.633946759262</v>
      </c>
      <c r="Q213" s="2">
        <v>45037.634085648147</v>
      </c>
      <c r="R213" t="s">
        <v>50</v>
      </c>
      <c r="S213" t="s">
        <v>123</v>
      </c>
      <c r="T213" t="s">
        <v>52</v>
      </c>
      <c r="U213" t="s">
        <v>53</v>
      </c>
      <c r="V213" t="s">
        <v>54</v>
      </c>
      <c r="W213" t="s">
        <v>50</v>
      </c>
      <c r="X213" t="s">
        <v>91</v>
      </c>
      <c r="Y213" t="s">
        <v>56</v>
      </c>
      <c r="Z213" t="s">
        <v>57</v>
      </c>
      <c r="AA213" t="s">
        <v>58</v>
      </c>
      <c r="AB213" t="s">
        <v>59</v>
      </c>
      <c r="AC213" t="s">
        <v>482</v>
      </c>
      <c r="AD213">
        <v>216</v>
      </c>
      <c r="AE213">
        <v>216</v>
      </c>
      <c r="AF213">
        <v>3.66</v>
      </c>
      <c r="AI213" t="s">
        <v>63</v>
      </c>
      <c r="AJ213" t="s">
        <v>64</v>
      </c>
      <c r="AK213" t="s">
        <v>65</v>
      </c>
      <c r="AL213" t="s">
        <v>66</v>
      </c>
    </row>
    <row r="214" spans="1:38">
      <c r="A214" t="s">
        <v>541</v>
      </c>
      <c r="B214" t="s">
        <v>39</v>
      </c>
      <c r="C214" t="s">
        <v>40</v>
      </c>
      <c r="D214" t="s">
        <v>68</v>
      </c>
      <c r="E214" t="s">
        <v>42</v>
      </c>
      <c r="F214" t="s">
        <v>43</v>
      </c>
      <c r="I214" t="s">
        <v>46</v>
      </c>
      <c r="J214" t="s">
        <v>121</v>
      </c>
      <c r="L214" t="s">
        <v>48</v>
      </c>
      <c r="M214" t="s">
        <v>257</v>
      </c>
      <c r="N214" s="2">
        <v>45037.638993055552</v>
      </c>
      <c r="O214" s="2">
        <v>45037.640023148146</v>
      </c>
      <c r="P214" s="2">
        <v>45037.665694444448</v>
      </c>
      <c r="Q214" s="2">
        <v>45037.665694444448</v>
      </c>
      <c r="R214" t="s">
        <v>50</v>
      </c>
      <c r="S214" t="s">
        <v>83</v>
      </c>
      <c r="T214" t="s">
        <v>52</v>
      </c>
      <c r="U214" t="s">
        <v>53</v>
      </c>
      <c r="V214" t="s">
        <v>54</v>
      </c>
      <c r="W214" t="s">
        <v>50</v>
      </c>
      <c r="X214" t="s">
        <v>124</v>
      </c>
      <c r="Y214" t="s">
        <v>56</v>
      </c>
      <c r="Z214" t="s">
        <v>125</v>
      </c>
      <c r="AA214" t="s">
        <v>58</v>
      </c>
      <c r="AB214" t="s">
        <v>59</v>
      </c>
      <c r="AC214" t="s">
        <v>484</v>
      </c>
      <c r="AD214">
        <v>43.2</v>
      </c>
      <c r="AE214">
        <v>43.2</v>
      </c>
      <c r="AF214">
        <v>0.64</v>
      </c>
      <c r="AI214" t="s">
        <v>63</v>
      </c>
      <c r="AJ214" t="s">
        <v>64</v>
      </c>
      <c r="AK214" t="s">
        <v>65</v>
      </c>
      <c r="AL214" t="s">
        <v>66</v>
      </c>
    </row>
    <row r="215" spans="1:38">
      <c r="A215" t="s">
        <v>542</v>
      </c>
      <c r="B215" t="s">
        <v>119</v>
      </c>
      <c r="C215" t="s">
        <v>40</v>
      </c>
      <c r="D215" t="s">
        <v>157</v>
      </c>
      <c r="E215" t="s">
        <v>42</v>
      </c>
      <c r="F215" t="s">
        <v>43</v>
      </c>
      <c r="I215" t="s">
        <v>182</v>
      </c>
      <c r="J215" t="s">
        <v>121</v>
      </c>
      <c r="L215" t="s">
        <v>42</v>
      </c>
      <c r="M215" t="s">
        <v>311</v>
      </c>
      <c r="N215" s="2">
        <v>45038.064722222225</v>
      </c>
      <c r="O215" s="2">
        <v>45038.065763888888</v>
      </c>
      <c r="P215" s="2">
        <v>45038.140439814815</v>
      </c>
      <c r="Q215" s="2">
        <v>45038.140439814815</v>
      </c>
      <c r="R215" t="s">
        <v>106</v>
      </c>
      <c r="S215" t="s">
        <v>183</v>
      </c>
      <c r="T215" t="s">
        <v>184</v>
      </c>
      <c r="U215" t="s">
        <v>469</v>
      </c>
      <c r="V215" t="s">
        <v>470</v>
      </c>
      <c r="W215" t="s">
        <v>50</v>
      </c>
      <c r="X215" t="s">
        <v>471</v>
      </c>
      <c r="Y215" t="s">
        <v>75</v>
      </c>
      <c r="Z215" t="s">
        <v>85</v>
      </c>
      <c r="AA215" t="s">
        <v>470</v>
      </c>
      <c r="AB215" t="s">
        <v>59</v>
      </c>
      <c r="AC215" t="s">
        <v>537</v>
      </c>
      <c r="AD215">
        <v>100.8</v>
      </c>
      <c r="AE215">
        <v>100.8</v>
      </c>
      <c r="AF215">
        <v>1.82</v>
      </c>
      <c r="AI215" t="s">
        <v>63</v>
      </c>
      <c r="AJ215" t="s">
        <v>78</v>
      </c>
      <c r="AK215" t="s">
        <v>65</v>
      </c>
      <c r="AL215" t="s">
        <v>66</v>
      </c>
    </row>
    <row r="216" spans="1:38">
      <c r="A216" t="s">
        <v>543</v>
      </c>
      <c r="B216" t="s">
        <v>119</v>
      </c>
      <c r="C216" t="s">
        <v>40</v>
      </c>
      <c r="D216" t="s">
        <v>311</v>
      </c>
      <c r="E216" t="s">
        <v>42</v>
      </c>
      <c r="F216" t="s">
        <v>43</v>
      </c>
      <c r="I216" t="s">
        <v>46</v>
      </c>
      <c r="J216" t="s">
        <v>121</v>
      </c>
      <c r="L216" t="s">
        <v>48</v>
      </c>
      <c r="M216" t="s">
        <v>70</v>
      </c>
      <c r="N216" s="2">
        <v>45038.647662037038</v>
      </c>
      <c r="O216" s="2">
        <v>45038.648935185185</v>
      </c>
      <c r="P216" s="2">
        <v>45038.669062499997</v>
      </c>
      <c r="Q216" s="2">
        <v>45038.73809027778</v>
      </c>
      <c r="R216" t="s">
        <v>50</v>
      </c>
      <c r="S216" t="s">
        <v>123</v>
      </c>
      <c r="T216" t="s">
        <v>52</v>
      </c>
      <c r="W216" t="s">
        <v>50</v>
      </c>
      <c r="X216" t="s">
        <v>471</v>
      </c>
      <c r="Y216" t="s">
        <v>75</v>
      </c>
      <c r="Z216" t="s">
        <v>85</v>
      </c>
      <c r="AB216" t="s">
        <v>59</v>
      </c>
      <c r="AC216" t="s">
        <v>474</v>
      </c>
      <c r="AD216">
        <v>129.6</v>
      </c>
      <c r="AE216">
        <v>28.8</v>
      </c>
      <c r="AF216">
        <v>0</v>
      </c>
      <c r="AI216" t="s">
        <v>63</v>
      </c>
      <c r="AJ216" t="s">
        <v>64</v>
      </c>
      <c r="AK216" t="s">
        <v>65</v>
      </c>
      <c r="AL216" t="s">
        <v>66</v>
      </c>
    </row>
    <row r="217" spans="1:38">
      <c r="A217" t="s">
        <v>544</v>
      </c>
      <c r="B217" t="s">
        <v>39</v>
      </c>
      <c r="C217" t="s">
        <v>40</v>
      </c>
      <c r="D217" t="s">
        <v>311</v>
      </c>
      <c r="E217" t="s">
        <v>42</v>
      </c>
      <c r="F217" t="s">
        <v>43</v>
      </c>
      <c r="I217" t="s">
        <v>46</v>
      </c>
      <c r="J217" t="s">
        <v>121</v>
      </c>
      <c r="L217" t="s">
        <v>48</v>
      </c>
      <c r="M217" t="s">
        <v>158</v>
      </c>
      <c r="N217" s="2">
        <v>45039.481388888889</v>
      </c>
      <c r="O217" s="2">
        <v>45039.482199074075</v>
      </c>
      <c r="P217" s="2">
        <v>45039.79047453704</v>
      </c>
      <c r="Q217" s="2">
        <v>45039.790844907409</v>
      </c>
      <c r="R217" t="s">
        <v>50</v>
      </c>
      <c r="S217" t="s">
        <v>123</v>
      </c>
      <c r="T217" t="s">
        <v>52</v>
      </c>
      <c r="W217" t="s">
        <v>50</v>
      </c>
      <c r="X217" t="s">
        <v>91</v>
      </c>
      <c r="Y217" t="s">
        <v>56</v>
      </c>
      <c r="Z217" t="s">
        <v>57</v>
      </c>
      <c r="AB217" t="s">
        <v>59</v>
      </c>
      <c r="AC217" t="s">
        <v>480</v>
      </c>
      <c r="AD217">
        <v>446.4</v>
      </c>
      <c r="AE217">
        <v>446.4</v>
      </c>
      <c r="AF217">
        <v>0</v>
      </c>
      <c r="AI217" t="s">
        <v>63</v>
      </c>
      <c r="AJ217" t="s">
        <v>64</v>
      </c>
      <c r="AK217" t="s">
        <v>65</v>
      </c>
      <c r="AL217" t="s">
        <v>66</v>
      </c>
    </row>
    <row r="218" spans="1:38">
      <c r="A218" t="s">
        <v>545</v>
      </c>
      <c r="B218" t="s">
        <v>39</v>
      </c>
      <c r="C218" t="s">
        <v>40</v>
      </c>
      <c r="D218" t="s">
        <v>311</v>
      </c>
      <c r="E218" t="s">
        <v>42</v>
      </c>
      <c r="F218" t="s">
        <v>43</v>
      </c>
      <c r="I218" t="s">
        <v>46</v>
      </c>
      <c r="J218" t="s">
        <v>121</v>
      </c>
      <c r="L218" t="s">
        <v>48</v>
      </c>
      <c r="M218" t="s">
        <v>158</v>
      </c>
      <c r="N218" s="2">
        <v>45039.481435185182</v>
      </c>
      <c r="O218" s="2">
        <v>45039.482199074075</v>
      </c>
      <c r="P218" s="2">
        <v>45039.790462962963</v>
      </c>
      <c r="Q218" s="2">
        <v>45039.790833333333</v>
      </c>
      <c r="R218" t="s">
        <v>50</v>
      </c>
      <c r="S218" t="s">
        <v>123</v>
      </c>
      <c r="T218" t="s">
        <v>52</v>
      </c>
      <c r="W218" t="s">
        <v>50</v>
      </c>
      <c r="X218" t="s">
        <v>91</v>
      </c>
      <c r="Y218" t="s">
        <v>56</v>
      </c>
      <c r="Z218" t="s">
        <v>57</v>
      </c>
      <c r="AB218" t="s">
        <v>59</v>
      </c>
      <c r="AC218" t="s">
        <v>482</v>
      </c>
      <c r="AD218">
        <v>446.4</v>
      </c>
      <c r="AE218">
        <v>446.4</v>
      </c>
      <c r="AF218">
        <v>0</v>
      </c>
      <c r="AI218" t="s">
        <v>63</v>
      </c>
      <c r="AJ218" t="s">
        <v>64</v>
      </c>
      <c r="AK218" t="s">
        <v>65</v>
      </c>
      <c r="AL218" t="s">
        <v>66</v>
      </c>
    </row>
    <row r="219" spans="1:38">
      <c r="A219" t="s">
        <v>546</v>
      </c>
      <c r="B219" t="s">
        <v>113</v>
      </c>
      <c r="C219" t="s">
        <v>40</v>
      </c>
      <c r="D219" t="s">
        <v>311</v>
      </c>
      <c r="E219" t="s">
        <v>42</v>
      </c>
      <c r="F219" t="s">
        <v>43</v>
      </c>
      <c r="I219" t="s">
        <v>46</v>
      </c>
      <c r="J219" t="s">
        <v>121</v>
      </c>
      <c r="L219" t="s">
        <v>48</v>
      </c>
      <c r="M219" t="s">
        <v>158</v>
      </c>
      <c r="N219" s="2">
        <v>45039.481469907405</v>
      </c>
      <c r="O219" s="2">
        <v>45039.482199074075</v>
      </c>
      <c r="P219" s="2">
        <v>45039.790451388886</v>
      </c>
      <c r="Q219" s="2">
        <v>45039.790833333333</v>
      </c>
      <c r="R219" t="s">
        <v>50</v>
      </c>
      <c r="S219" t="s">
        <v>123</v>
      </c>
      <c r="T219" t="s">
        <v>52</v>
      </c>
      <c r="W219" t="s">
        <v>50</v>
      </c>
      <c r="X219" t="s">
        <v>91</v>
      </c>
      <c r="Y219" t="s">
        <v>56</v>
      </c>
      <c r="Z219" t="s">
        <v>57</v>
      </c>
      <c r="AB219" t="s">
        <v>59</v>
      </c>
      <c r="AC219" t="s">
        <v>478</v>
      </c>
      <c r="AD219">
        <v>446.4</v>
      </c>
      <c r="AE219">
        <v>446.4</v>
      </c>
      <c r="AF219">
        <v>0</v>
      </c>
      <c r="AI219" t="s">
        <v>63</v>
      </c>
      <c r="AJ219" t="s">
        <v>64</v>
      </c>
      <c r="AK219" t="s">
        <v>65</v>
      </c>
      <c r="AL219" t="s">
        <v>66</v>
      </c>
    </row>
    <row r="220" spans="1:38">
      <c r="A220" t="s">
        <v>547</v>
      </c>
      <c r="B220" t="s">
        <v>119</v>
      </c>
      <c r="C220" t="s">
        <v>40</v>
      </c>
      <c r="D220" t="s">
        <v>311</v>
      </c>
      <c r="E220" t="s">
        <v>42</v>
      </c>
      <c r="F220" t="s">
        <v>43</v>
      </c>
      <c r="I220" t="s">
        <v>46</v>
      </c>
      <c r="J220" t="s">
        <v>121</v>
      </c>
      <c r="L220" t="s">
        <v>48</v>
      </c>
      <c r="M220" t="s">
        <v>132</v>
      </c>
      <c r="N220" s="2">
        <v>45039.645775462966</v>
      </c>
      <c r="O220" s="2">
        <v>45039.646863425929</v>
      </c>
      <c r="P220" s="2">
        <v>45039.911597222221</v>
      </c>
      <c r="Q220" s="2">
        <v>45039.911747685182</v>
      </c>
      <c r="R220" t="s">
        <v>50</v>
      </c>
      <c r="S220" t="s">
        <v>123</v>
      </c>
      <c r="T220" t="s">
        <v>52</v>
      </c>
      <c r="W220" t="s">
        <v>50</v>
      </c>
      <c r="X220" t="s">
        <v>91</v>
      </c>
      <c r="Y220" t="s">
        <v>56</v>
      </c>
      <c r="Z220" t="s">
        <v>57</v>
      </c>
      <c r="AB220" t="s">
        <v>59</v>
      </c>
      <c r="AC220" t="s">
        <v>474</v>
      </c>
      <c r="AD220">
        <v>374.4</v>
      </c>
      <c r="AE220">
        <v>374.4</v>
      </c>
      <c r="AF220">
        <v>0</v>
      </c>
      <c r="AI220" t="s">
        <v>63</v>
      </c>
      <c r="AJ220" t="s">
        <v>64</v>
      </c>
      <c r="AK220" t="s">
        <v>65</v>
      </c>
      <c r="AL220" t="s">
        <v>66</v>
      </c>
    </row>
    <row r="221" spans="1:38">
      <c r="A221" t="s">
        <v>548</v>
      </c>
      <c r="B221" t="s">
        <v>119</v>
      </c>
      <c r="C221" t="s">
        <v>40</v>
      </c>
      <c r="D221" t="s">
        <v>128</v>
      </c>
      <c r="E221" t="s">
        <v>42</v>
      </c>
      <c r="F221" t="s">
        <v>43</v>
      </c>
      <c r="I221" t="s">
        <v>46</v>
      </c>
      <c r="J221" t="s">
        <v>121</v>
      </c>
      <c r="L221" t="s">
        <v>48</v>
      </c>
      <c r="M221" t="s">
        <v>165</v>
      </c>
      <c r="N221" s="2">
        <v>45040.316064814811</v>
      </c>
      <c r="O221" s="2">
        <v>45040.317430555559</v>
      </c>
      <c r="P221" s="2">
        <v>45040.332488425927</v>
      </c>
      <c r="Q221" s="2">
        <v>45040.332662037035</v>
      </c>
      <c r="R221" t="s">
        <v>50</v>
      </c>
      <c r="S221" t="s">
        <v>123</v>
      </c>
      <c r="T221" t="s">
        <v>52</v>
      </c>
      <c r="U221" t="s">
        <v>53</v>
      </c>
      <c r="V221" t="s">
        <v>54</v>
      </c>
      <c r="W221" t="s">
        <v>50</v>
      </c>
      <c r="X221" t="s">
        <v>124</v>
      </c>
      <c r="Y221" t="s">
        <v>56</v>
      </c>
      <c r="Z221" t="s">
        <v>125</v>
      </c>
      <c r="AA221" t="s">
        <v>58</v>
      </c>
      <c r="AB221" t="s">
        <v>59</v>
      </c>
      <c r="AC221" t="s">
        <v>474</v>
      </c>
      <c r="AD221">
        <v>28.8</v>
      </c>
      <c r="AE221">
        <v>28.8</v>
      </c>
      <c r="AF221">
        <v>0</v>
      </c>
      <c r="AI221" t="s">
        <v>63</v>
      </c>
      <c r="AJ221" t="s">
        <v>64</v>
      </c>
      <c r="AK221" t="s">
        <v>65</v>
      </c>
      <c r="AL221" t="s">
        <v>66</v>
      </c>
    </row>
    <row r="222" spans="1:38">
      <c r="A222" t="s">
        <v>549</v>
      </c>
      <c r="B222" t="s">
        <v>119</v>
      </c>
      <c r="C222" t="s">
        <v>40</v>
      </c>
      <c r="D222" t="s">
        <v>311</v>
      </c>
      <c r="E222" t="s">
        <v>42</v>
      </c>
      <c r="F222" t="s">
        <v>43</v>
      </c>
      <c r="I222" t="s">
        <v>46</v>
      </c>
      <c r="J222" t="s">
        <v>121</v>
      </c>
      <c r="L222" t="s">
        <v>48</v>
      </c>
      <c r="M222" t="s">
        <v>129</v>
      </c>
      <c r="N222" s="2">
        <v>45040.397349537037</v>
      </c>
      <c r="O222" s="2">
        <v>45040.39880787037</v>
      </c>
      <c r="P222" s="2">
        <v>45040.698495370372</v>
      </c>
      <c r="Q222" s="2">
        <v>45040.698495370372</v>
      </c>
      <c r="R222" t="s">
        <v>50</v>
      </c>
      <c r="S222" t="s">
        <v>83</v>
      </c>
      <c r="T222" t="s">
        <v>52</v>
      </c>
      <c r="W222" t="s">
        <v>50</v>
      </c>
      <c r="X222" t="s">
        <v>124</v>
      </c>
      <c r="Y222" t="s">
        <v>56</v>
      </c>
      <c r="Z222" t="s">
        <v>125</v>
      </c>
      <c r="AB222" t="s">
        <v>59</v>
      </c>
      <c r="AC222" t="s">
        <v>537</v>
      </c>
      <c r="AD222">
        <v>432</v>
      </c>
      <c r="AE222">
        <v>432</v>
      </c>
      <c r="AF222">
        <v>7.23</v>
      </c>
      <c r="AI222" t="s">
        <v>63</v>
      </c>
      <c r="AJ222" t="s">
        <v>64</v>
      </c>
      <c r="AK222" t="s">
        <v>65</v>
      </c>
      <c r="AL222" t="s">
        <v>66</v>
      </c>
    </row>
    <row r="223" spans="1:38">
      <c r="A223" t="s">
        <v>550</v>
      </c>
      <c r="B223" t="s">
        <v>119</v>
      </c>
      <c r="C223" t="s">
        <v>40</v>
      </c>
      <c r="D223" t="s">
        <v>68</v>
      </c>
      <c r="E223" t="s">
        <v>42</v>
      </c>
      <c r="F223" t="s">
        <v>43</v>
      </c>
      <c r="I223" t="s">
        <v>46</v>
      </c>
      <c r="J223" t="s">
        <v>121</v>
      </c>
      <c r="L223" t="s">
        <v>48</v>
      </c>
      <c r="M223" t="s">
        <v>49</v>
      </c>
      <c r="N223" s="2">
        <v>45041.566770833335</v>
      </c>
      <c r="O223" s="2">
        <v>45041.568391203706</v>
      </c>
      <c r="P223" s="2">
        <v>45041.619155092594</v>
      </c>
      <c r="Q223" s="2">
        <v>45041.619351851848</v>
      </c>
      <c r="R223" t="s">
        <v>50</v>
      </c>
      <c r="S223" t="s">
        <v>71</v>
      </c>
      <c r="T223" t="s">
        <v>52</v>
      </c>
      <c r="U223" t="s">
        <v>53</v>
      </c>
      <c r="V223" t="s">
        <v>149</v>
      </c>
      <c r="W223" t="s">
        <v>50</v>
      </c>
      <c r="X223" t="s">
        <v>124</v>
      </c>
      <c r="Y223" t="s">
        <v>56</v>
      </c>
      <c r="Z223" t="s">
        <v>125</v>
      </c>
      <c r="AA223" t="s">
        <v>150</v>
      </c>
      <c r="AB223" t="s">
        <v>59</v>
      </c>
      <c r="AC223" t="s">
        <v>474</v>
      </c>
      <c r="AD223">
        <v>72</v>
      </c>
      <c r="AE223">
        <v>72</v>
      </c>
      <c r="AF223">
        <v>1.26</v>
      </c>
      <c r="AI223" t="s">
        <v>63</v>
      </c>
      <c r="AJ223" t="s">
        <v>64</v>
      </c>
      <c r="AK223" t="s">
        <v>65</v>
      </c>
      <c r="AL223" t="s">
        <v>66</v>
      </c>
    </row>
    <row r="224" spans="1:38">
      <c r="A224" t="s">
        <v>551</v>
      </c>
      <c r="B224" t="s">
        <v>119</v>
      </c>
      <c r="C224" t="s">
        <v>40</v>
      </c>
      <c r="D224" t="s">
        <v>259</v>
      </c>
      <c r="E224" t="s">
        <v>42</v>
      </c>
      <c r="F224" t="s">
        <v>43</v>
      </c>
      <c r="I224" t="s">
        <v>46</v>
      </c>
      <c r="J224" t="s">
        <v>121</v>
      </c>
      <c r="L224" t="s">
        <v>48</v>
      </c>
      <c r="M224" t="s">
        <v>49</v>
      </c>
      <c r="N224" s="2">
        <v>45041.895949074074</v>
      </c>
      <c r="O224" s="2">
        <v>45041.897800925923</v>
      </c>
      <c r="P224" s="2">
        <v>45041.925370370373</v>
      </c>
      <c r="Q224" s="2">
        <v>45041.925763888888</v>
      </c>
      <c r="R224" t="s">
        <v>50</v>
      </c>
      <c r="S224" t="s">
        <v>71</v>
      </c>
      <c r="T224" t="s">
        <v>52</v>
      </c>
      <c r="U224" t="s">
        <v>53</v>
      </c>
      <c r="V224" t="s">
        <v>149</v>
      </c>
      <c r="W224" t="s">
        <v>50</v>
      </c>
      <c r="X224" t="s">
        <v>124</v>
      </c>
      <c r="Y224" t="s">
        <v>56</v>
      </c>
      <c r="Z224" t="s">
        <v>125</v>
      </c>
      <c r="AA224" t="s">
        <v>150</v>
      </c>
      <c r="AB224" t="s">
        <v>59</v>
      </c>
      <c r="AC224" t="s">
        <v>474</v>
      </c>
      <c r="AD224">
        <v>43.2</v>
      </c>
      <c r="AE224">
        <v>43.2</v>
      </c>
      <c r="AF224">
        <v>0</v>
      </c>
      <c r="AI224" t="s">
        <v>63</v>
      </c>
      <c r="AJ224" t="s">
        <v>64</v>
      </c>
      <c r="AK224" t="s">
        <v>65</v>
      </c>
      <c r="AL224" t="s">
        <v>66</v>
      </c>
    </row>
    <row r="225" spans="1:38">
      <c r="A225" t="s">
        <v>552</v>
      </c>
      <c r="B225" t="s">
        <v>39</v>
      </c>
      <c r="C225" t="s">
        <v>40</v>
      </c>
      <c r="D225" t="s">
        <v>259</v>
      </c>
      <c r="E225" t="s">
        <v>42</v>
      </c>
      <c r="F225" t="s">
        <v>43</v>
      </c>
      <c r="I225" t="s">
        <v>46</v>
      </c>
      <c r="J225" t="s">
        <v>121</v>
      </c>
      <c r="L225" t="s">
        <v>48</v>
      </c>
      <c r="M225" t="s">
        <v>49</v>
      </c>
      <c r="N225" s="2">
        <v>45041.806944444441</v>
      </c>
      <c r="O225" s="2">
        <v>45041.808587962965</v>
      </c>
      <c r="P225" s="2">
        <v>45041.849259259259</v>
      </c>
      <c r="Q225" s="2">
        <v>45041.849479166667</v>
      </c>
      <c r="R225" t="s">
        <v>50</v>
      </c>
      <c r="S225" t="s">
        <v>71</v>
      </c>
      <c r="T225" t="s">
        <v>52</v>
      </c>
      <c r="U225" t="s">
        <v>53</v>
      </c>
      <c r="V225" t="s">
        <v>149</v>
      </c>
      <c r="W225" t="s">
        <v>50</v>
      </c>
      <c r="X225" t="s">
        <v>124</v>
      </c>
      <c r="Y225" t="s">
        <v>56</v>
      </c>
      <c r="Z225" t="s">
        <v>125</v>
      </c>
      <c r="AA225" t="s">
        <v>150</v>
      </c>
      <c r="AB225" t="s">
        <v>59</v>
      </c>
      <c r="AC225" t="s">
        <v>486</v>
      </c>
      <c r="AD225">
        <v>57.6</v>
      </c>
      <c r="AE225">
        <v>57.6</v>
      </c>
      <c r="AF225">
        <v>0</v>
      </c>
      <c r="AI225" t="s">
        <v>63</v>
      </c>
      <c r="AJ225" t="s">
        <v>64</v>
      </c>
      <c r="AK225" t="s">
        <v>65</v>
      </c>
      <c r="AL225" t="s">
        <v>66</v>
      </c>
    </row>
    <row r="226" spans="1:38">
      <c r="A226" t="s">
        <v>553</v>
      </c>
      <c r="B226" t="s">
        <v>119</v>
      </c>
      <c r="C226" t="s">
        <v>40</v>
      </c>
      <c r="D226" t="s">
        <v>311</v>
      </c>
      <c r="E226" t="s">
        <v>42</v>
      </c>
      <c r="F226" t="s">
        <v>43</v>
      </c>
      <c r="I226" t="s">
        <v>46</v>
      </c>
      <c r="J226" t="s">
        <v>121</v>
      </c>
      <c r="L226" t="s">
        <v>48</v>
      </c>
      <c r="M226" t="s">
        <v>70</v>
      </c>
      <c r="N226" s="2">
        <v>45041.968240740738</v>
      </c>
      <c r="O226" s="2">
        <v>45041.96979166667</v>
      </c>
      <c r="P226" s="2">
        <v>45041.980092592596</v>
      </c>
      <c r="Q226" s="2">
        <v>45042.18172453704</v>
      </c>
      <c r="R226" t="s">
        <v>50</v>
      </c>
      <c r="S226" t="s">
        <v>123</v>
      </c>
      <c r="T226" t="s">
        <v>52</v>
      </c>
      <c r="W226" t="s">
        <v>50</v>
      </c>
      <c r="X226" t="s">
        <v>91</v>
      </c>
      <c r="Y226" t="s">
        <v>56</v>
      </c>
      <c r="Z226" t="s">
        <v>57</v>
      </c>
      <c r="AB226" t="s">
        <v>59</v>
      </c>
      <c r="AC226" t="s">
        <v>537</v>
      </c>
      <c r="AD226">
        <v>302.39999999999998</v>
      </c>
      <c r="AE226">
        <v>14.4</v>
      </c>
      <c r="AF226">
        <v>0</v>
      </c>
      <c r="AI226" t="s">
        <v>63</v>
      </c>
      <c r="AJ226" t="s">
        <v>64</v>
      </c>
      <c r="AK226" t="s">
        <v>65</v>
      </c>
      <c r="AL226" t="s">
        <v>66</v>
      </c>
    </row>
    <row r="227" spans="1:38">
      <c r="A227" t="s">
        <v>554</v>
      </c>
      <c r="B227" t="s">
        <v>291</v>
      </c>
      <c r="C227" t="s">
        <v>40</v>
      </c>
      <c r="D227" t="s">
        <v>157</v>
      </c>
      <c r="E227" t="s">
        <v>42</v>
      </c>
      <c r="F227" t="s">
        <v>43</v>
      </c>
      <c r="I227" t="s">
        <v>46</v>
      </c>
      <c r="J227" t="s">
        <v>121</v>
      </c>
      <c r="L227" t="s">
        <v>48</v>
      </c>
      <c r="M227" t="s">
        <v>82</v>
      </c>
      <c r="N227" s="2">
        <v>45042.1015625</v>
      </c>
      <c r="O227" s="2">
        <v>45042.106342592589</v>
      </c>
      <c r="P227" s="2">
        <v>45042.287523148145</v>
      </c>
      <c r="Q227" s="2">
        <v>45042.287523148145</v>
      </c>
      <c r="R227" t="s">
        <v>50</v>
      </c>
      <c r="S227" t="s">
        <v>51</v>
      </c>
      <c r="T227" t="s">
        <v>52</v>
      </c>
      <c r="U227" t="s">
        <v>53</v>
      </c>
      <c r="V227" t="s">
        <v>54</v>
      </c>
      <c r="W227" t="s">
        <v>50</v>
      </c>
      <c r="X227" t="s">
        <v>91</v>
      </c>
      <c r="Y227" t="s">
        <v>56</v>
      </c>
      <c r="Z227" t="s">
        <v>57</v>
      </c>
      <c r="AA227" t="s">
        <v>58</v>
      </c>
      <c r="AB227" t="s">
        <v>59</v>
      </c>
      <c r="AC227" t="s">
        <v>476</v>
      </c>
      <c r="AD227">
        <v>259.2</v>
      </c>
      <c r="AE227">
        <v>259.2</v>
      </c>
      <c r="AF227">
        <v>0</v>
      </c>
      <c r="AI227" t="s">
        <v>63</v>
      </c>
      <c r="AJ227" t="s">
        <v>64</v>
      </c>
      <c r="AK227" t="s">
        <v>65</v>
      </c>
      <c r="AL227" t="s">
        <v>66</v>
      </c>
    </row>
    <row r="228" spans="1:38">
      <c r="A228" t="s">
        <v>555</v>
      </c>
      <c r="B228" t="s">
        <v>39</v>
      </c>
      <c r="C228" t="s">
        <v>40</v>
      </c>
      <c r="E228" t="s">
        <v>42</v>
      </c>
      <c r="F228" t="s">
        <v>43</v>
      </c>
      <c r="G228" t="s">
        <v>556</v>
      </c>
      <c r="I228" t="s">
        <v>46</v>
      </c>
      <c r="J228" t="s">
        <v>47</v>
      </c>
      <c r="L228" t="s">
        <v>48</v>
      </c>
      <c r="M228" t="s">
        <v>96</v>
      </c>
      <c r="N228" s="2">
        <v>45042.340381944443</v>
      </c>
      <c r="O228" s="2">
        <v>45042.353935185187</v>
      </c>
      <c r="P228" s="2">
        <v>45053.514097222222</v>
      </c>
      <c r="Q228" s="2">
        <v>45053.514189814814</v>
      </c>
      <c r="R228" t="s">
        <v>50</v>
      </c>
      <c r="S228" t="s">
        <v>83</v>
      </c>
      <c r="T228" t="s">
        <v>72</v>
      </c>
      <c r="U228" t="s">
        <v>53</v>
      </c>
      <c r="V228" t="s">
        <v>54</v>
      </c>
      <c r="W228" t="s">
        <v>50</v>
      </c>
      <c r="X228" t="s">
        <v>178</v>
      </c>
      <c r="Y228" t="s">
        <v>56</v>
      </c>
      <c r="Z228" t="s">
        <v>57</v>
      </c>
      <c r="AA228" t="s">
        <v>58</v>
      </c>
      <c r="AC228" t="s">
        <v>557</v>
      </c>
      <c r="AD228">
        <v>16070.4</v>
      </c>
      <c r="AE228">
        <v>16070.4</v>
      </c>
      <c r="AG228" t="s">
        <v>61</v>
      </c>
      <c r="AH228" t="s">
        <v>62</v>
      </c>
      <c r="AI228" t="s">
        <v>63</v>
      </c>
      <c r="AJ228" t="s">
        <v>78</v>
      </c>
      <c r="AK228" t="s">
        <v>79</v>
      </c>
      <c r="AL228" t="s">
        <v>66</v>
      </c>
    </row>
    <row r="229" spans="1:38">
      <c r="A229" t="s">
        <v>558</v>
      </c>
      <c r="B229" t="s">
        <v>119</v>
      </c>
      <c r="C229" t="s">
        <v>40</v>
      </c>
      <c r="D229" t="s">
        <v>68</v>
      </c>
      <c r="E229" t="s">
        <v>42</v>
      </c>
      <c r="F229" t="s">
        <v>43</v>
      </c>
      <c r="I229" t="s">
        <v>46</v>
      </c>
      <c r="J229" t="s">
        <v>121</v>
      </c>
      <c r="L229" t="s">
        <v>48</v>
      </c>
      <c r="M229" t="s">
        <v>260</v>
      </c>
      <c r="N229" s="2">
        <v>45042.30878472222</v>
      </c>
      <c r="O229" s="2">
        <v>45042.310162037036</v>
      </c>
      <c r="P229" s="2">
        <v>45042.379016203704</v>
      </c>
      <c r="Q229" s="2">
        <v>45042.379016203704</v>
      </c>
      <c r="R229" t="s">
        <v>50</v>
      </c>
      <c r="S229" t="s">
        <v>71</v>
      </c>
      <c r="T229" t="s">
        <v>52</v>
      </c>
      <c r="U229" t="s">
        <v>53</v>
      </c>
      <c r="V229" t="s">
        <v>54</v>
      </c>
      <c r="W229" t="s">
        <v>50</v>
      </c>
      <c r="X229" t="s">
        <v>124</v>
      </c>
      <c r="Y229" t="s">
        <v>56</v>
      </c>
      <c r="Z229" t="s">
        <v>125</v>
      </c>
      <c r="AA229" t="s">
        <v>58</v>
      </c>
      <c r="AB229" t="s">
        <v>59</v>
      </c>
      <c r="AC229" t="s">
        <v>537</v>
      </c>
      <c r="AD229">
        <v>100.8</v>
      </c>
      <c r="AE229">
        <v>100.8</v>
      </c>
      <c r="AF229">
        <v>1.1000000000000001</v>
      </c>
      <c r="AI229" t="s">
        <v>63</v>
      </c>
      <c r="AJ229" t="s">
        <v>64</v>
      </c>
      <c r="AK229" t="s">
        <v>65</v>
      </c>
      <c r="AL229" t="s">
        <v>66</v>
      </c>
    </row>
    <row r="230" spans="1:38">
      <c r="A230" t="s">
        <v>559</v>
      </c>
      <c r="B230" t="s">
        <v>113</v>
      </c>
      <c r="C230" t="s">
        <v>40</v>
      </c>
      <c r="D230" t="s">
        <v>157</v>
      </c>
      <c r="E230" t="s">
        <v>42</v>
      </c>
      <c r="F230" t="s">
        <v>43</v>
      </c>
      <c r="I230" t="s">
        <v>46</v>
      </c>
      <c r="J230" t="s">
        <v>121</v>
      </c>
      <c r="L230" t="s">
        <v>48</v>
      </c>
      <c r="M230" t="s">
        <v>260</v>
      </c>
      <c r="N230" s="2">
        <v>45042.475127314814</v>
      </c>
      <c r="O230" s="2">
        <v>45042.477337962962</v>
      </c>
      <c r="P230" s="2">
        <v>45042.511053240742</v>
      </c>
      <c r="Q230" s="2">
        <v>45042.587337962963</v>
      </c>
      <c r="R230" t="s">
        <v>50</v>
      </c>
      <c r="S230" t="s">
        <v>71</v>
      </c>
      <c r="T230" t="s">
        <v>52</v>
      </c>
      <c r="U230" t="s">
        <v>53</v>
      </c>
      <c r="V230" t="s">
        <v>54</v>
      </c>
      <c r="W230" t="s">
        <v>50</v>
      </c>
      <c r="X230" t="s">
        <v>124</v>
      </c>
      <c r="Y230" t="s">
        <v>56</v>
      </c>
      <c r="Z230" t="s">
        <v>125</v>
      </c>
      <c r="AA230" t="s">
        <v>58</v>
      </c>
      <c r="AB230" t="s">
        <v>59</v>
      </c>
      <c r="AC230" t="s">
        <v>488</v>
      </c>
      <c r="AD230">
        <v>158.4</v>
      </c>
      <c r="AE230">
        <v>43.2</v>
      </c>
      <c r="AF230">
        <v>0.86</v>
      </c>
      <c r="AI230" t="s">
        <v>63</v>
      </c>
      <c r="AJ230" t="s">
        <v>64</v>
      </c>
      <c r="AK230" t="s">
        <v>65</v>
      </c>
      <c r="AL230" t="s">
        <v>66</v>
      </c>
    </row>
    <row r="231" spans="1:38">
      <c r="A231" t="s">
        <v>560</v>
      </c>
      <c r="B231" t="s">
        <v>39</v>
      </c>
      <c r="C231" t="s">
        <v>40</v>
      </c>
      <c r="D231" t="s">
        <v>135</v>
      </c>
      <c r="E231" t="s">
        <v>42</v>
      </c>
      <c r="F231" t="s">
        <v>43</v>
      </c>
      <c r="I231" t="s">
        <v>46</v>
      </c>
      <c r="J231" t="s">
        <v>121</v>
      </c>
      <c r="L231" t="s">
        <v>48</v>
      </c>
      <c r="M231" t="s">
        <v>260</v>
      </c>
      <c r="N231" s="2">
        <v>45042.480520833335</v>
      </c>
      <c r="O231" s="2">
        <v>45042.481296296297</v>
      </c>
      <c r="P231" s="2">
        <v>45042.511111111111</v>
      </c>
      <c r="Q231" s="2">
        <v>45042.587314814817</v>
      </c>
      <c r="R231" t="s">
        <v>50</v>
      </c>
      <c r="S231" t="s">
        <v>71</v>
      </c>
      <c r="T231" t="s">
        <v>52</v>
      </c>
      <c r="U231" t="s">
        <v>53</v>
      </c>
      <c r="V231" t="s">
        <v>54</v>
      </c>
      <c r="W231" t="s">
        <v>50</v>
      </c>
      <c r="X231" t="s">
        <v>124</v>
      </c>
      <c r="Y231" t="s">
        <v>56</v>
      </c>
      <c r="Z231" t="s">
        <v>125</v>
      </c>
      <c r="AA231" t="s">
        <v>58</v>
      </c>
      <c r="AB231" t="s">
        <v>59</v>
      </c>
      <c r="AC231" t="s">
        <v>486</v>
      </c>
      <c r="AD231">
        <v>158.4</v>
      </c>
      <c r="AE231">
        <v>43.2</v>
      </c>
      <c r="AF231">
        <v>0.73</v>
      </c>
      <c r="AI231" t="s">
        <v>63</v>
      </c>
      <c r="AJ231" t="s">
        <v>64</v>
      </c>
      <c r="AK231" t="s">
        <v>65</v>
      </c>
      <c r="AL231" t="s">
        <v>66</v>
      </c>
    </row>
    <row r="232" spans="1:38">
      <c r="A232" t="s">
        <v>561</v>
      </c>
      <c r="B232" t="s">
        <v>39</v>
      </c>
      <c r="C232" t="s">
        <v>40</v>
      </c>
      <c r="D232" t="s">
        <v>68</v>
      </c>
      <c r="E232" t="s">
        <v>42</v>
      </c>
      <c r="F232" t="s">
        <v>43</v>
      </c>
      <c r="I232" t="s">
        <v>46</v>
      </c>
      <c r="J232" t="s">
        <v>121</v>
      </c>
      <c r="L232" t="s">
        <v>48</v>
      </c>
      <c r="M232" t="s">
        <v>158</v>
      </c>
      <c r="N232" s="2">
        <v>45042.39603009259</v>
      </c>
      <c r="O232" s="2">
        <v>45042.396840277775</v>
      </c>
      <c r="P232" s="2">
        <v>45042.400902777779</v>
      </c>
      <c r="Q232" s="2">
        <v>45042.431435185186</v>
      </c>
      <c r="R232" t="s">
        <v>50</v>
      </c>
      <c r="S232" t="s">
        <v>123</v>
      </c>
      <c r="T232" t="s">
        <v>52</v>
      </c>
      <c r="U232" t="s">
        <v>53</v>
      </c>
      <c r="V232" t="s">
        <v>54</v>
      </c>
      <c r="W232" t="s">
        <v>50</v>
      </c>
      <c r="X232" t="s">
        <v>124</v>
      </c>
      <c r="Y232" t="s">
        <v>56</v>
      </c>
      <c r="Z232" t="s">
        <v>125</v>
      </c>
      <c r="AA232" t="s">
        <v>58</v>
      </c>
      <c r="AB232" t="s">
        <v>59</v>
      </c>
      <c r="AC232" t="s">
        <v>480</v>
      </c>
      <c r="AD232">
        <v>43.2</v>
      </c>
      <c r="AE232">
        <v>0</v>
      </c>
      <c r="AF232">
        <v>0.12</v>
      </c>
      <c r="AI232" t="s">
        <v>63</v>
      </c>
      <c r="AJ232" t="s">
        <v>64</v>
      </c>
      <c r="AK232" t="s">
        <v>65</v>
      </c>
      <c r="AL232" t="s">
        <v>66</v>
      </c>
    </row>
    <row r="233" spans="1:38">
      <c r="A233" t="s">
        <v>562</v>
      </c>
      <c r="B233" t="s">
        <v>113</v>
      </c>
      <c r="C233" t="s">
        <v>40</v>
      </c>
      <c r="D233" t="s">
        <v>68</v>
      </c>
      <c r="E233" t="s">
        <v>42</v>
      </c>
      <c r="F233" t="s">
        <v>43</v>
      </c>
      <c r="I233" t="s">
        <v>46</v>
      </c>
      <c r="J233" t="s">
        <v>121</v>
      </c>
      <c r="L233" t="s">
        <v>48</v>
      </c>
      <c r="M233" t="s">
        <v>158</v>
      </c>
      <c r="N233" s="2">
        <v>45042.396087962959</v>
      </c>
      <c r="O233" s="2">
        <v>45042.396840277775</v>
      </c>
      <c r="P233" s="2">
        <v>45042.400925925926</v>
      </c>
      <c r="Q233" s="2">
        <v>45042.43141203704</v>
      </c>
      <c r="R233" t="s">
        <v>50</v>
      </c>
      <c r="S233" t="s">
        <v>123</v>
      </c>
      <c r="T233" t="s">
        <v>52</v>
      </c>
      <c r="U233" t="s">
        <v>53</v>
      </c>
      <c r="V233" t="s">
        <v>54</v>
      </c>
      <c r="W233" t="s">
        <v>50</v>
      </c>
      <c r="X233" t="s">
        <v>124</v>
      </c>
      <c r="Y233" t="s">
        <v>56</v>
      </c>
      <c r="Z233" t="s">
        <v>125</v>
      </c>
      <c r="AA233" t="s">
        <v>58</v>
      </c>
      <c r="AB233" t="s">
        <v>59</v>
      </c>
      <c r="AC233" t="s">
        <v>478</v>
      </c>
      <c r="AD233">
        <v>43.2</v>
      </c>
      <c r="AE233">
        <v>0</v>
      </c>
      <c r="AF233">
        <v>0.12</v>
      </c>
      <c r="AI233" t="s">
        <v>63</v>
      </c>
      <c r="AJ233" t="s">
        <v>64</v>
      </c>
      <c r="AK233" t="s">
        <v>65</v>
      </c>
      <c r="AL233" t="s">
        <v>66</v>
      </c>
    </row>
    <row r="234" spans="1:38">
      <c r="A234" t="s">
        <v>563</v>
      </c>
      <c r="B234" t="s">
        <v>39</v>
      </c>
      <c r="C234" t="s">
        <v>40</v>
      </c>
      <c r="D234" t="s">
        <v>68</v>
      </c>
      <c r="E234" t="s">
        <v>42</v>
      </c>
      <c r="F234" t="s">
        <v>43</v>
      </c>
      <c r="I234" t="s">
        <v>46</v>
      </c>
      <c r="J234" t="s">
        <v>121</v>
      </c>
      <c r="L234" t="s">
        <v>48</v>
      </c>
      <c r="M234" t="s">
        <v>158</v>
      </c>
      <c r="N234" s="2">
        <v>45042.396678240744</v>
      </c>
      <c r="O234" s="2">
        <v>45042.397638888891</v>
      </c>
      <c r="P234" s="2">
        <v>45042.400868055556</v>
      </c>
      <c r="Q234" s="2">
        <v>45042.431400462963</v>
      </c>
      <c r="R234" t="s">
        <v>50</v>
      </c>
      <c r="S234" t="s">
        <v>123</v>
      </c>
      <c r="T234" t="s">
        <v>52</v>
      </c>
      <c r="U234" t="s">
        <v>53</v>
      </c>
      <c r="V234" t="s">
        <v>54</v>
      </c>
      <c r="W234" t="s">
        <v>50</v>
      </c>
      <c r="X234" t="s">
        <v>124</v>
      </c>
      <c r="Y234" t="s">
        <v>56</v>
      </c>
      <c r="Z234" t="s">
        <v>125</v>
      </c>
      <c r="AA234" t="s">
        <v>58</v>
      </c>
      <c r="AB234" t="s">
        <v>59</v>
      </c>
      <c r="AC234" t="s">
        <v>482</v>
      </c>
      <c r="AD234">
        <v>43.2</v>
      </c>
      <c r="AE234">
        <v>0</v>
      </c>
      <c r="AF234">
        <v>0.1</v>
      </c>
      <c r="AI234" t="s">
        <v>63</v>
      </c>
      <c r="AJ234" t="s">
        <v>64</v>
      </c>
      <c r="AK234" t="s">
        <v>65</v>
      </c>
      <c r="AL234" t="s">
        <v>66</v>
      </c>
    </row>
    <row r="235" spans="1:38">
      <c r="A235" t="s">
        <v>564</v>
      </c>
      <c r="B235" t="s">
        <v>39</v>
      </c>
      <c r="C235" t="s">
        <v>40</v>
      </c>
      <c r="D235" t="s">
        <v>157</v>
      </c>
      <c r="E235" t="s">
        <v>42</v>
      </c>
      <c r="F235" t="s">
        <v>43</v>
      </c>
      <c r="I235" t="s">
        <v>46</v>
      </c>
      <c r="J235" t="s">
        <v>121</v>
      </c>
      <c r="L235" t="s">
        <v>48</v>
      </c>
      <c r="M235" t="s">
        <v>158</v>
      </c>
      <c r="N235" s="2">
        <v>45042.480868055558</v>
      </c>
      <c r="O235" s="2">
        <v>45042.482395833336</v>
      </c>
      <c r="P235" s="2">
        <v>45042.572546296295</v>
      </c>
      <c r="Q235" s="2">
        <v>45042.591053240743</v>
      </c>
      <c r="R235" t="s">
        <v>50</v>
      </c>
      <c r="S235" t="s">
        <v>51</v>
      </c>
      <c r="T235" t="s">
        <v>52</v>
      </c>
      <c r="U235" t="s">
        <v>53</v>
      </c>
      <c r="V235" t="s">
        <v>54</v>
      </c>
      <c r="W235" t="s">
        <v>50</v>
      </c>
      <c r="X235" t="s">
        <v>124</v>
      </c>
      <c r="Y235" t="s">
        <v>56</v>
      </c>
      <c r="Z235" t="s">
        <v>125</v>
      </c>
      <c r="AA235" t="s">
        <v>58</v>
      </c>
      <c r="AB235" t="s">
        <v>59</v>
      </c>
      <c r="AC235" t="s">
        <v>484</v>
      </c>
      <c r="AD235">
        <v>158.4</v>
      </c>
      <c r="AE235">
        <v>129.6</v>
      </c>
      <c r="AF235">
        <v>2.2000000000000002</v>
      </c>
      <c r="AI235" t="s">
        <v>63</v>
      </c>
      <c r="AJ235" t="s">
        <v>64</v>
      </c>
      <c r="AK235" t="s">
        <v>65</v>
      </c>
      <c r="AL235" t="s">
        <v>66</v>
      </c>
    </row>
    <row r="236" spans="1:38">
      <c r="A236" t="s">
        <v>565</v>
      </c>
      <c r="B236" t="s">
        <v>119</v>
      </c>
      <c r="C236" t="s">
        <v>40</v>
      </c>
      <c r="D236" t="s">
        <v>311</v>
      </c>
      <c r="E236" t="s">
        <v>42</v>
      </c>
      <c r="F236" t="s">
        <v>43</v>
      </c>
      <c r="I236" t="s">
        <v>46</v>
      </c>
      <c r="J236" t="s">
        <v>121</v>
      </c>
      <c r="L236" t="s">
        <v>48</v>
      </c>
      <c r="M236" t="s">
        <v>165</v>
      </c>
      <c r="N236" s="2">
        <v>45042.556018518517</v>
      </c>
      <c r="O236" s="2">
        <v>45042.556921296295</v>
      </c>
      <c r="P236" s="2">
        <v>45042.571504629632</v>
      </c>
      <c r="Q236" s="2">
        <v>45042.968518518515</v>
      </c>
      <c r="R236" t="s">
        <v>50</v>
      </c>
      <c r="S236" t="s">
        <v>123</v>
      </c>
      <c r="T236" t="s">
        <v>52</v>
      </c>
      <c r="W236" t="s">
        <v>50</v>
      </c>
      <c r="X236" t="s">
        <v>124</v>
      </c>
      <c r="Y236" t="s">
        <v>56</v>
      </c>
      <c r="Z236" t="s">
        <v>125</v>
      </c>
      <c r="AB236" t="s">
        <v>59</v>
      </c>
      <c r="AC236" t="s">
        <v>474</v>
      </c>
      <c r="AD236">
        <v>590.4</v>
      </c>
      <c r="AE236">
        <v>14.4</v>
      </c>
      <c r="AF236">
        <v>0.37</v>
      </c>
      <c r="AI236" t="s">
        <v>63</v>
      </c>
      <c r="AJ236" t="s">
        <v>111</v>
      </c>
      <c r="AK236" t="s">
        <v>65</v>
      </c>
      <c r="AL236" t="s">
        <v>66</v>
      </c>
    </row>
    <row r="237" spans="1:38">
      <c r="A237" t="s">
        <v>566</v>
      </c>
      <c r="B237" t="s">
        <v>119</v>
      </c>
      <c r="C237" t="s">
        <v>40</v>
      </c>
      <c r="D237" t="s">
        <v>259</v>
      </c>
      <c r="E237" t="s">
        <v>42</v>
      </c>
      <c r="F237" t="s">
        <v>43</v>
      </c>
      <c r="I237" t="s">
        <v>46</v>
      </c>
      <c r="J237" t="s">
        <v>121</v>
      </c>
      <c r="L237" t="s">
        <v>48</v>
      </c>
      <c r="M237" t="s">
        <v>129</v>
      </c>
      <c r="N237" s="2">
        <v>45042.976006944446</v>
      </c>
      <c r="O237" s="2">
        <v>45042.976759259262</v>
      </c>
      <c r="P237" s="2">
        <v>45043.020567129628</v>
      </c>
      <c r="Q237" s="2">
        <v>45043.020567129628</v>
      </c>
      <c r="R237" t="s">
        <v>50</v>
      </c>
      <c r="S237" t="s">
        <v>83</v>
      </c>
      <c r="T237" t="s">
        <v>52</v>
      </c>
      <c r="U237" t="s">
        <v>53</v>
      </c>
      <c r="V237" t="s">
        <v>54</v>
      </c>
      <c r="W237" t="s">
        <v>50</v>
      </c>
      <c r="X237" t="s">
        <v>124</v>
      </c>
      <c r="Y237" t="s">
        <v>56</v>
      </c>
      <c r="Z237" t="s">
        <v>125</v>
      </c>
      <c r="AA237" t="s">
        <v>58</v>
      </c>
      <c r="AB237" t="s">
        <v>59</v>
      </c>
      <c r="AC237" t="s">
        <v>537</v>
      </c>
      <c r="AD237">
        <v>57.6</v>
      </c>
      <c r="AE237">
        <v>57.6</v>
      </c>
      <c r="AF237">
        <v>0</v>
      </c>
      <c r="AI237" t="s">
        <v>63</v>
      </c>
      <c r="AJ237" t="s">
        <v>64</v>
      </c>
      <c r="AK237" t="s">
        <v>65</v>
      </c>
      <c r="AL237" t="s">
        <v>66</v>
      </c>
    </row>
    <row r="238" spans="1:38">
      <c r="A238" t="s">
        <v>567</v>
      </c>
      <c r="B238" t="s">
        <v>39</v>
      </c>
      <c r="C238" t="s">
        <v>40</v>
      </c>
      <c r="D238" t="s">
        <v>311</v>
      </c>
      <c r="E238" t="s">
        <v>42</v>
      </c>
      <c r="F238" t="s">
        <v>43</v>
      </c>
      <c r="I238" t="s">
        <v>46</v>
      </c>
      <c r="J238" t="s">
        <v>121</v>
      </c>
      <c r="L238" t="s">
        <v>48</v>
      </c>
      <c r="M238" t="s">
        <v>122</v>
      </c>
      <c r="N238" s="2">
        <v>45043.727592592593</v>
      </c>
      <c r="O238" s="2">
        <v>45043.729004629633</v>
      </c>
      <c r="P238" s="2">
        <v>45043.80574074074</v>
      </c>
      <c r="Q238" s="2">
        <v>45043.805810185186</v>
      </c>
      <c r="R238" t="s">
        <v>50</v>
      </c>
      <c r="S238" t="s">
        <v>123</v>
      </c>
      <c r="T238" t="s">
        <v>52</v>
      </c>
      <c r="U238" t="s">
        <v>53</v>
      </c>
      <c r="V238" t="s">
        <v>54</v>
      </c>
      <c r="W238" t="s">
        <v>50</v>
      </c>
      <c r="X238" t="s">
        <v>124</v>
      </c>
      <c r="Y238" t="s">
        <v>56</v>
      </c>
      <c r="Z238" t="s">
        <v>125</v>
      </c>
      <c r="AA238" t="s">
        <v>58</v>
      </c>
      <c r="AB238" t="s">
        <v>59</v>
      </c>
      <c r="AC238" t="s">
        <v>480</v>
      </c>
      <c r="AD238">
        <v>115.2</v>
      </c>
      <c r="AE238">
        <v>115.2</v>
      </c>
      <c r="AF238">
        <v>0</v>
      </c>
      <c r="AI238" t="s">
        <v>63</v>
      </c>
      <c r="AJ238" t="s">
        <v>64</v>
      </c>
      <c r="AK238" t="s">
        <v>65</v>
      </c>
      <c r="AL238" t="s">
        <v>66</v>
      </c>
    </row>
    <row r="239" spans="1:38">
      <c r="A239" t="s">
        <v>568</v>
      </c>
      <c r="B239" t="s">
        <v>39</v>
      </c>
      <c r="C239" t="s">
        <v>40</v>
      </c>
      <c r="D239" t="s">
        <v>311</v>
      </c>
      <c r="E239" t="s">
        <v>42</v>
      </c>
      <c r="F239" t="s">
        <v>43</v>
      </c>
      <c r="I239" t="s">
        <v>46</v>
      </c>
      <c r="J239" t="s">
        <v>121</v>
      </c>
      <c r="L239" t="s">
        <v>48</v>
      </c>
      <c r="M239" t="s">
        <v>122</v>
      </c>
      <c r="N239" s="2">
        <v>45043.727627314816</v>
      </c>
      <c r="O239" s="2">
        <v>45043.729004629633</v>
      </c>
      <c r="P239" s="2">
        <v>45043.805428240739</v>
      </c>
      <c r="Q239" s="2">
        <v>45043.805497685185</v>
      </c>
      <c r="R239" t="s">
        <v>50</v>
      </c>
      <c r="S239" t="s">
        <v>123</v>
      </c>
      <c r="T239" t="s">
        <v>52</v>
      </c>
      <c r="U239" t="s">
        <v>53</v>
      </c>
      <c r="V239" t="s">
        <v>54</v>
      </c>
      <c r="W239" t="s">
        <v>50</v>
      </c>
      <c r="X239" t="s">
        <v>124</v>
      </c>
      <c r="Y239" t="s">
        <v>56</v>
      </c>
      <c r="Z239" t="s">
        <v>125</v>
      </c>
      <c r="AA239" t="s">
        <v>58</v>
      </c>
      <c r="AB239" t="s">
        <v>59</v>
      </c>
      <c r="AC239" t="s">
        <v>482</v>
      </c>
      <c r="AD239">
        <v>115.2</v>
      </c>
      <c r="AE239">
        <v>115.2</v>
      </c>
      <c r="AF239">
        <v>0</v>
      </c>
      <c r="AI239" t="s">
        <v>63</v>
      </c>
      <c r="AJ239" t="s">
        <v>64</v>
      </c>
      <c r="AK239" t="s">
        <v>65</v>
      </c>
      <c r="AL239" t="s">
        <v>66</v>
      </c>
    </row>
    <row r="240" spans="1:38">
      <c r="A240" t="s">
        <v>569</v>
      </c>
      <c r="B240" t="s">
        <v>291</v>
      </c>
      <c r="C240" t="s">
        <v>40</v>
      </c>
      <c r="D240" t="s">
        <v>120</v>
      </c>
      <c r="E240" t="s">
        <v>42</v>
      </c>
      <c r="F240" t="s">
        <v>43</v>
      </c>
      <c r="I240" t="s">
        <v>46</v>
      </c>
      <c r="J240" t="s">
        <v>121</v>
      </c>
      <c r="L240" t="s">
        <v>48</v>
      </c>
      <c r="M240" t="s">
        <v>82</v>
      </c>
      <c r="N240" s="2">
        <v>45043.776122685187</v>
      </c>
      <c r="O240" s="2">
        <v>45043.77715277778</v>
      </c>
      <c r="P240" s="2">
        <v>45043.801157407404</v>
      </c>
      <c r="Q240" s="2">
        <v>45043.801157407404</v>
      </c>
      <c r="R240" t="s">
        <v>50</v>
      </c>
      <c r="S240" t="s">
        <v>123</v>
      </c>
      <c r="T240" t="s">
        <v>52</v>
      </c>
      <c r="U240" t="s">
        <v>53</v>
      </c>
      <c r="V240" t="s">
        <v>54</v>
      </c>
      <c r="W240" t="s">
        <v>50</v>
      </c>
      <c r="X240" t="s">
        <v>91</v>
      </c>
      <c r="Y240" t="s">
        <v>56</v>
      </c>
      <c r="Z240" t="s">
        <v>57</v>
      </c>
      <c r="AA240" t="s">
        <v>58</v>
      </c>
      <c r="AB240" t="s">
        <v>59</v>
      </c>
      <c r="AC240" t="s">
        <v>476</v>
      </c>
      <c r="AD240">
        <v>28.8</v>
      </c>
      <c r="AE240">
        <v>28.8</v>
      </c>
      <c r="AF240">
        <v>0</v>
      </c>
      <c r="AI240" t="s">
        <v>63</v>
      </c>
      <c r="AJ240" t="s">
        <v>64</v>
      </c>
      <c r="AK240" t="s">
        <v>65</v>
      </c>
      <c r="AL240" t="s">
        <v>66</v>
      </c>
    </row>
    <row r="241" spans="1:38">
      <c r="A241" t="s">
        <v>570</v>
      </c>
      <c r="B241" t="s">
        <v>291</v>
      </c>
      <c r="C241" t="s">
        <v>40</v>
      </c>
      <c r="D241" t="s">
        <v>120</v>
      </c>
      <c r="E241" t="s">
        <v>42</v>
      </c>
      <c r="F241" t="s">
        <v>43</v>
      </c>
      <c r="I241" t="s">
        <v>46</v>
      </c>
      <c r="J241" t="s">
        <v>121</v>
      </c>
      <c r="L241" t="s">
        <v>48</v>
      </c>
      <c r="M241" t="s">
        <v>82</v>
      </c>
      <c r="N241" s="2">
        <v>45043.77615740741</v>
      </c>
      <c r="O241" s="2">
        <v>45043.77715277778</v>
      </c>
      <c r="P241" s="2">
        <v>45043.801134259258</v>
      </c>
      <c r="Q241" s="2">
        <v>45043.801134259258</v>
      </c>
      <c r="R241" t="s">
        <v>50</v>
      </c>
      <c r="S241" t="s">
        <v>123</v>
      </c>
      <c r="T241" t="s">
        <v>52</v>
      </c>
      <c r="U241" t="s">
        <v>53</v>
      </c>
      <c r="V241" t="s">
        <v>54</v>
      </c>
      <c r="W241" t="s">
        <v>50</v>
      </c>
      <c r="X241" t="s">
        <v>91</v>
      </c>
      <c r="Y241" t="s">
        <v>56</v>
      </c>
      <c r="Z241" t="s">
        <v>57</v>
      </c>
      <c r="AA241" t="s">
        <v>58</v>
      </c>
      <c r="AB241" t="s">
        <v>59</v>
      </c>
      <c r="AC241" t="s">
        <v>467</v>
      </c>
      <c r="AD241">
        <v>28.8</v>
      </c>
      <c r="AE241">
        <v>28.8</v>
      </c>
      <c r="AF241">
        <v>0</v>
      </c>
      <c r="AI241" t="s">
        <v>63</v>
      </c>
      <c r="AJ241" t="s">
        <v>64</v>
      </c>
      <c r="AK241" t="s">
        <v>65</v>
      </c>
      <c r="AL241" t="s">
        <v>66</v>
      </c>
    </row>
    <row r="242" spans="1:38">
      <c r="A242" t="s">
        <v>571</v>
      </c>
      <c r="B242" t="s">
        <v>39</v>
      </c>
      <c r="C242" t="s">
        <v>40</v>
      </c>
      <c r="D242" t="s">
        <v>311</v>
      </c>
      <c r="E242" t="s">
        <v>42</v>
      </c>
      <c r="F242" t="s">
        <v>43</v>
      </c>
      <c r="I242" t="s">
        <v>46</v>
      </c>
      <c r="J242" t="s">
        <v>121</v>
      </c>
      <c r="L242" t="s">
        <v>48</v>
      </c>
      <c r="M242" t="s">
        <v>116</v>
      </c>
      <c r="N242" s="2">
        <v>45045.311400462961</v>
      </c>
      <c r="O242" s="2">
        <v>45045.312673611108</v>
      </c>
      <c r="P242" s="2">
        <v>45045.340775462966</v>
      </c>
      <c r="Q242" s="2">
        <v>45045.405590277776</v>
      </c>
      <c r="R242" t="s">
        <v>50</v>
      </c>
      <c r="S242" t="s">
        <v>123</v>
      </c>
      <c r="T242" t="s">
        <v>52</v>
      </c>
      <c r="W242" t="s">
        <v>50</v>
      </c>
      <c r="X242" t="s">
        <v>91</v>
      </c>
      <c r="Y242" t="s">
        <v>56</v>
      </c>
      <c r="Z242" t="s">
        <v>57</v>
      </c>
      <c r="AB242" t="s">
        <v>59</v>
      </c>
      <c r="AC242" t="s">
        <v>482</v>
      </c>
      <c r="AD242">
        <v>129.6</v>
      </c>
      <c r="AE242">
        <v>43.2</v>
      </c>
      <c r="AF242">
        <v>0</v>
      </c>
      <c r="AI242" t="s">
        <v>63</v>
      </c>
      <c r="AJ242" t="s">
        <v>147</v>
      </c>
      <c r="AK242" t="s">
        <v>65</v>
      </c>
      <c r="AL242" t="s">
        <v>66</v>
      </c>
    </row>
    <row r="243" spans="1:38">
      <c r="A243" t="s">
        <v>572</v>
      </c>
      <c r="B243" t="s">
        <v>113</v>
      </c>
      <c r="C243" t="s">
        <v>40</v>
      </c>
      <c r="D243" t="s">
        <v>311</v>
      </c>
      <c r="E243" t="s">
        <v>42</v>
      </c>
      <c r="F243" t="s">
        <v>43</v>
      </c>
      <c r="I243" t="s">
        <v>46</v>
      </c>
      <c r="J243" t="s">
        <v>121</v>
      </c>
      <c r="L243" t="s">
        <v>48</v>
      </c>
      <c r="M243" t="s">
        <v>116</v>
      </c>
      <c r="N243" s="2">
        <v>45045.311493055553</v>
      </c>
      <c r="O243" s="2">
        <v>45045.312673611108</v>
      </c>
      <c r="P243" s="2">
        <v>45045.340729166666</v>
      </c>
      <c r="Q243" s="2">
        <v>45045.40556712963</v>
      </c>
      <c r="R243" t="s">
        <v>50</v>
      </c>
      <c r="S243" t="s">
        <v>123</v>
      </c>
      <c r="T243" t="s">
        <v>52</v>
      </c>
      <c r="W243" t="s">
        <v>50</v>
      </c>
      <c r="X243" t="s">
        <v>91</v>
      </c>
      <c r="Y243" t="s">
        <v>56</v>
      </c>
      <c r="Z243" t="s">
        <v>57</v>
      </c>
      <c r="AB243" t="s">
        <v>59</v>
      </c>
      <c r="AC243" t="s">
        <v>478</v>
      </c>
      <c r="AD243">
        <v>129.6</v>
      </c>
      <c r="AE243">
        <v>43.2</v>
      </c>
      <c r="AF243">
        <v>0</v>
      </c>
      <c r="AI243" t="s">
        <v>63</v>
      </c>
      <c r="AJ243" t="s">
        <v>147</v>
      </c>
      <c r="AK243" t="s">
        <v>65</v>
      </c>
      <c r="AL243" t="s">
        <v>66</v>
      </c>
    </row>
    <row r="244" spans="1:38">
      <c r="A244" t="s">
        <v>573</v>
      </c>
      <c r="B244" t="s">
        <v>39</v>
      </c>
      <c r="C244" t="s">
        <v>40</v>
      </c>
      <c r="D244" t="s">
        <v>311</v>
      </c>
      <c r="E244" t="s">
        <v>42</v>
      </c>
      <c r="F244" t="s">
        <v>43</v>
      </c>
      <c r="I244" t="s">
        <v>46</v>
      </c>
      <c r="J244" t="s">
        <v>121</v>
      </c>
      <c r="L244" t="s">
        <v>48</v>
      </c>
      <c r="M244" t="s">
        <v>116</v>
      </c>
      <c r="N244" s="2">
        <v>45045.31144675926</v>
      </c>
      <c r="O244" s="2">
        <v>45045.312673611108</v>
      </c>
      <c r="P244" s="2">
        <v>45045.340543981481</v>
      </c>
      <c r="Q244" s="2">
        <v>45045.405509259261</v>
      </c>
      <c r="R244" t="s">
        <v>50</v>
      </c>
      <c r="S244" t="s">
        <v>123</v>
      </c>
      <c r="T244" t="s">
        <v>52</v>
      </c>
      <c r="W244" t="s">
        <v>50</v>
      </c>
      <c r="X244" t="s">
        <v>91</v>
      </c>
      <c r="Y244" t="s">
        <v>56</v>
      </c>
      <c r="Z244" t="s">
        <v>57</v>
      </c>
      <c r="AB244" t="s">
        <v>59</v>
      </c>
      <c r="AC244" t="s">
        <v>480</v>
      </c>
      <c r="AD244">
        <v>129.6</v>
      </c>
      <c r="AE244">
        <v>43.2</v>
      </c>
      <c r="AF244">
        <v>0</v>
      </c>
      <c r="AI244" t="s">
        <v>63</v>
      </c>
      <c r="AJ244" t="s">
        <v>147</v>
      </c>
      <c r="AK244" t="s">
        <v>65</v>
      </c>
      <c r="AL244" t="s">
        <v>66</v>
      </c>
    </row>
    <row r="245" spans="1:38">
      <c r="A245" t="s">
        <v>574</v>
      </c>
      <c r="B245" t="s">
        <v>113</v>
      </c>
      <c r="C245" t="s">
        <v>40</v>
      </c>
      <c r="D245" t="s">
        <v>311</v>
      </c>
      <c r="E245" t="s">
        <v>42</v>
      </c>
      <c r="F245" t="s">
        <v>43</v>
      </c>
      <c r="I245" t="s">
        <v>46</v>
      </c>
      <c r="J245" t="s">
        <v>121</v>
      </c>
      <c r="L245" t="s">
        <v>48</v>
      </c>
      <c r="M245" t="s">
        <v>260</v>
      </c>
      <c r="N245" s="2">
        <v>45046.643564814818</v>
      </c>
      <c r="O245" s="2">
        <v>45046.645138888889</v>
      </c>
      <c r="P245" s="2">
        <v>45046.689201388886</v>
      </c>
      <c r="Q245" s="2">
        <v>45046.925995370373</v>
      </c>
      <c r="R245" t="s">
        <v>50</v>
      </c>
      <c r="S245" t="s">
        <v>71</v>
      </c>
      <c r="T245" t="s">
        <v>52</v>
      </c>
      <c r="U245" t="s">
        <v>53</v>
      </c>
      <c r="V245" t="s">
        <v>54</v>
      </c>
      <c r="W245" t="s">
        <v>50</v>
      </c>
      <c r="X245" t="s">
        <v>124</v>
      </c>
      <c r="Y245" t="s">
        <v>56</v>
      </c>
      <c r="Z245" t="s">
        <v>125</v>
      </c>
      <c r="AA245" t="s">
        <v>58</v>
      </c>
      <c r="AB245" t="s">
        <v>59</v>
      </c>
      <c r="AC245" t="s">
        <v>478</v>
      </c>
      <c r="AD245">
        <v>403.2</v>
      </c>
      <c r="AE245">
        <v>57.6</v>
      </c>
      <c r="AF245">
        <v>0</v>
      </c>
      <c r="AI245" t="s">
        <v>63</v>
      </c>
      <c r="AJ245" t="s">
        <v>64</v>
      </c>
      <c r="AK245" t="s">
        <v>65</v>
      </c>
      <c r="AL245" t="s">
        <v>66</v>
      </c>
    </row>
    <row r="246" spans="1:38">
      <c r="A246" t="s">
        <v>575</v>
      </c>
      <c r="B246" t="s">
        <v>291</v>
      </c>
      <c r="C246" t="s">
        <v>40</v>
      </c>
      <c r="D246" t="s">
        <v>311</v>
      </c>
      <c r="E246" t="s">
        <v>42</v>
      </c>
      <c r="F246" t="s">
        <v>43</v>
      </c>
      <c r="I246" t="s">
        <v>46</v>
      </c>
      <c r="J246" t="s">
        <v>121</v>
      </c>
      <c r="L246" t="s">
        <v>48</v>
      </c>
      <c r="M246" t="s">
        <v>116</v>
      </c>
      <c r="N246" s="2">
        <v>45046.765509259261</v>
      </c>
      <c r="O246" s="2">
        <v>45046.766400462962</v>
      </c>
      <c r="P246" s="2">
        <v>45046.790358796294</v>
      </c>
      <c r="Q246" s="2">
        <v>45046.845532407409</v>
      </c>
      <c r="R246" t="s">
        <v>50</v>
      </c>
      <c r="S246" t="s">
        <v>51</v>
      </c>
      <c r="T246" t="s">
        <v>52</v>
      </c>
      <c r="W246" t="s">
        <v>50</v>
      </c>
      <c r="X246" t="s">
        <v>471</v>
      </c>
      <c r="Y246" t="s">
        <v>75</v>
      </c>
      <c r="Z246" t="s">
        <v>85</v>
      </c>
      <c r="AB246" t="s">
        <v>59</v>
      </c>
      <c r="AC246" t="s">
        <v>467</v>
      </c>
      <c r="AD246">
        <v>115.2</v>
      </c>
      <c r="AE246">
        <v>28.8</v>
      </c>
      <c r="AF246">
        <v>0</v>
      </c>
      <c r="AI246" t="s">
        <v>63</v>
      </c>
      <c r="AJ246" t="s">
        <v>64</v>
      </c>
      <c r="AK246" t="s">
        <v>65</v>
      </c>
      <c r="AL246" t="s">
        <v>66</v>
      </c>
    </row>
    <row r="247" spans="1:38">
      <c r="A247" t="s">
        <v>576</v>
      </c>
      <c r="B247" t="s">
        <v>291</v>
      </c>
      <c r="C247" t="s">
        <v>40</v>
      </c>
      <c r="D247" t="s">
        <v>311</v>
      </c>
      <c r="E247" t="s">
        <v>42</v>
      </c>
      <c r="F247" t="s">
        <v>43</v>
      </c>
      <c r="I247" t="s">
        <v>46</v>
      </c>
      <c r="J247" t="s">
        <v>121</v>
      </c>
      <c r="L247" t="s">
        <v>48</v>
      </c>
      <c r="M247" t="s">
        <v>116</v>
      </c>
      <c r="N247" s="2">
        <v>45046.765555555554</v>
      </c>
      <c r="O247" s="2">
        <v>45046.766400462962</v>
      </c>
      <c r="P247" s="2">
        <v>45046.790335648147</v>
      </c>
      <c r="Q247" s="2">
        <v>45046.844768518517</v>
      </c>
      <c r="R247" t="s">
        <v>50</v>
      </c>
      <c r="S247" t="s">
        <v>123</v>
      </c>
      <c r="T247" t="s">
        <v>52</v>
      </c>
      <c r="W247" t="s">
        <v>50</v>
      </c>
      <c r="X247" t="s">
        <v>471</v>
      </c>
      <c r="Y247" t="s">
        <v>75</v>
      </c>
      <c r="Z247" t="s">
        <v>85</v>
      </c>
      <c r="AB247" t="s">
        <v>59</v>
      </c>
      <c r="AC247" t="s">
        <v>476</v>
      </c>
      <c r="AD247">
        <v>115.2</v>
      </c>
      <c r="AE247">
        <v>28.8</v>
      </c>
      <c r="AF247">
        <v>0</v>
      </c>
      <c r="AI247" t="s">
        <v>63</v>
      </c>
      <c r="AJ247" t="s">
        <v>64</v>
      </c>
      <c r="AK247" t="s">
        <v>65</v>
      </c>
      <c r="AL247" t="s">
        <v>66</v>
      </c>
    </row>
    <row r="248" spans="1:38">
      <c r="A248" t="s">
        <v>577</v>
      </c>
      <c r="B248" t="s">
        <v>113</v>
      </c>
      <c r="C248" t="s">
        <v>40</v>
      </c>
      <c r="D248" t="s">
        <v>157</v>
      </c>
      <c r="E248" t="s">
        <v>42</v>
      </c>
      <c r="F248" t="s">
        <v>43</v>
      </c>
      <c r="I248" t="s">
        <v>46</v>
      </c>
      <c r="J248" t="s">
        <v>121</v>
      </c>
      <c r="L248" t="s">
        <v>48</v>
      </c>
      <c r="M248" t="s">
        <v>90</v>
      </c>
      <c r="N248" s="2">
        <v>45047.890960648147</v>
      </c>
      <c r="O248" s="2">
        <v>45047.891944444447</v>
      </c>
      <c r="P248" s="2">
        <v>45047.931087962963</v>
      </c>
      <c r="Q248" s="2">
        <v>45047.931701388887</v>
      </c>
      <c r="R248" t="s">
        <v>50</v>
      </c>
      <c r="S248" t="s">
        <v>123</v>
      </c>
      <c r="T248" t="s">
        <v>52</v>
      </c>
      <c r="U248" t="s">
        <v>53</v>
      </c>
      <c r="V248" t="s">
        <v>54</v>
      </c>
      <c r="W248" t="s">
        <v>50</v>
      </c>
      <c r="X248" t="s">
        <v>124</v>
      </c>
      <c r="Y248" t="s">
        <v>56</v>
      </c>
      <c r="Z248" t="s">
        <v>125</v>
      </c>
      <c r="AA248" t="s">
        <v>58</v>
      </c>
      <c r="AB248" t="s">
        <v>59</v>
      </c>
      <c r="AC248" t="s">
        <v>478</v>
      </c>
      <c r="AD248">
        <v>57.6</v>
      </c>
      <c r="AE248">
        <v>57.6</v>
      </c>
      <c r="AF248">
        <v>0</v>
      </c>
      <c r="AI248" t="s">
        <v>63</v>
      </c>
      <c r="AJ248" t="s">
        <v>64</v>
      </c>
      <c r="AK248" t="s">
        <v>65</v>
      </c>
      <c r="AL248" t="s">
        <v>66</v>
      </c>
    </row>
    <row r="249" spans="1:38">
      <c r="A249" t="s">
        <v>578</v>
      </c>
      <c r="B249" t="s">
        <v>39</v>
      </c>
      <c r="C249" t="s">
        <v>40</v>
      </c>
      <c r="D249" t="s">
        <v>120</v>
      </c>
      <c r="E249" t="s">
        <v>42</v>
      </c>
      <c r="F249" t="s">
        <v>43</v>
      </c>
      <c r="I249" t="s">
        <v>46</v>
      </c>
      <c r="J249" t="s">
        <v>121</v>
      </c>
      <c r="L249" t="s">
        <v>48</v>
      </c>
      <c r="M249" t="s">
        <v>49</v>
      </c>
      <c r="N249" s="2">
        <v>45048.307256944441</v>
      </c>
      <c r="O249" s="2">
        <v>45048.308449074073</v>
      </c>
      <c r="P249" s="2">
        <v>45048.330046296294</v>
      </c>
      <c r="Q249" s="2">
        <v>45048.333240740743</v>
      </c>
      <c r="R249" t="s">
        <v>50</v>
      </c>
      <c r="S249" t="s">
        <v>71</v>
      </c>
      <c r="T249" t="s">
        <v>52</v>
      </c>
      <c r="U249" t="s">
        <v>53</v>
      </c>
      <c r="V249" t="s">
        <v>149</v>
      </c>
      <c r="W249" t="s">
        <v>50</v>
      </c>
      <c r="X249" t="s">
        <v>124</v>
      </c>
      <c r="Y249" t="s">
        <v>56</v>
      </c>
      <c r="Z249" t="s">
        <v>125</v>
      </c>
      <c r="AA249" t="s">
        <v>150</v>
      </c>
      <c r="AB249" t="s">
        <v>59</v>
      </c>
      <c r="AC249" t="s">
        <v>484</v>
      </c>
      <c r="AD249">
        <v>28.8</v>
      </c>
      <c r="AE249">
        <v>28.8</v>
      </c>
      <c r="AF249">
        <v>0</v>
      </c>
      <c r="AI249" t="s">
        <v>63</v>
      </c>
      <c r="AJ249" t="s">
        <v>64</v>
      </c>
      <c r="AK249" t="s">
        <v>65</v>
      </c>
      <c r="AL249" t="s">
        <v>66</v>
      </c>
    </row>
    <row r="250" spans="1:38">
      <c r="A250" t="s">
        <v>579</v>
      </c>
      <c r="B250" t="s">
        <v>113</v>
      </c>
      <c r="C250" t="s">
        <v>40</v>
      </c>
      <c r="D250" t="s">
        <v>120</v>
      </c>
      <c r="E250" t="s">
        <v>42</v>
      </c>
      <c r="F250" t="s">
        <v>43</v>
      </c>
      <c r="I250" t="s">
        <v>46</v>
      </c>
      <c r="J250" t="s">
        <v>121</v>
      </c>
      <c r="L250" t="s">
        <v>48</v>
      </c>
      <c r="M250" t="s">
        <v>49</v>
      </c>
      <c r="N250" s="2">
        <v>45048.307303240741</v>
      </c>
      <c r="O250" s="2">
        <v>45048.308449074073</v>
      </c>
      <c r="P250" s="2">
        <v>45048.330011574071</v>
      </c>
      <c r="Q250" s="2">
        <v>45048.333229166667</v>
      </c>
      <c r="R250" t="s">
        <v>50</v>
      </c>
      <c r="S250" t="s">
        <v>71</v>
      </c>
      <c r="T250" t="s">
        <v>52</v>
      </c>
      <c r="U250" t="s">
        <v>53</v>
      </c>
      <c r="V250" t="s">
        <v>149</v>
      </c>
      <c r="W250" t="s">
        <v>50</v>
      </c>
      <c r="X250" t="s">
        <v>124</v>
      </c>
      <c r="Y250" t="s">
        <v>56</v>
      </c>
      <c r="Z250" t="s">
        <v>125</v>
      </c>
      <c r="AA250" t="s">
        <v>150</v>
      </c>
      <c r="AB250" t="s">
        <v>59</v>
      </c>
      <c r="AC250" t="s">
        <v>488</v>
      </c>
      <c r="AD250">
        <v>28.8</v>
      </c>
      <c r="AE250">
        <v>28.8</v>
      </c>
      <c r="AF250">
        <v>0</v>
      </c>
      <c r="AI250" t="s">
        <v>63</v>
      </c>
      <c r="AJ250" t="s">
        <v>147</v>
      </c>
      <c r="AK250" t="s">
        <v>65</v>
      </c>
      <c r="AL250" t="s">
        <v>66</v>
      </c>
    </row>
    <row r="251" spans="1:38">
      <c r="A251" t="s">
        <v>580</v>
      </c>
      <c r="B251" t="s">
        <v>39</v>
      </c>
      <c r="C251" t="s">
        <v>40</v>
      </c>
      <c r="D251" t="s">
        <v>120</v>
      </c>
      <c r="E251" t="s">
        <v>42</v>
      </c>
      <c r="F251" t="s">
        <v>43</v>
      </c>
      <c r="I251" t="s">
        <v>46</v>
      </c>
      <c r="J251" t="s">
        <v>121</v>
      </c>
      <c r="L251" t="s">
        <v>48</v>
      </c>
      <c r="M251" t="s">
        <v>49</v>
      </c>
      <c r="N251" s="2">
        <v>45048.307337962964</v>
      </c>
      <c r="O251" s="2">
        <v>45048.308449074073</v>
      </c>
      <c r="P251" s="2">
        <v>45048.329976851855</v>
      </c>
      <c r="Q251" s="2">
        <v>45048.33320601852</v>
      </c>
      <c r="R251" t="s">
        <v>50</v>
      </c>
      <c r="S251" t="s">
        <v>71</v>
      </c>
      <c r="T251" t="s">
        <v>52</v>
      </c>
      <c r="U251" t="s">
        <v>53</v>
      </c>
      <c r="V251" t="s">
        <v>149</v>
      </c>
      <c r="W251" t="s">
        <v>50</v>
      </c>
      <c r="X251" t="s">
        <v>124</v>
      </c>
      <c r="Y251" t="s">
        <v>56</v>
      </c>
      <c r="Z251" t="s">
        <v>125</v>
      </c>
      <c r="AA251" t="s">
        <v>150</v>
      </c>
      <c r="AB251" t="s">
        <v>59</v>
      </c>
      <c r="AC251" t="s">
        <v>486</v>
      </c>
      <c r="AD251">
        <v>28.8</v>
      </c>
      <c r="AE251">
        <v>28.8</v>
      </c>
      <c r="AF251">
        <v>0</v>
      </c>
      <c r="AI251" t="s">
        <v>63</v>
      </c>
      <c r="AJ251" t="s">
        <v>64</v>
      </c>
      <c r="AK251" t="s">
        <v>65</v>
      </c>
      <c r="AL251" t="s">
        <v>66</v>
      </c>
    </row>
    <row r="252" spans="1:38">
      <c r="A252" t="s">
        <v>581</v>
      </c>
      <c r="B252" t="s">
        <v>39</v>
      </c>
      <c r="C252" t="s">
        <v>40</v>
      </c>
      <c r="D252" t="s">
        <v>68</v>
      </c>
      <c r="E252" t="s">
        <v>42</v>
      </c>
      <c r="F252" t="s">
        <v>43</v>
      </c>
      <c r="I252" t="s">
        <v>46</v>
      </c>
      <c r="J252" t="s">
        <v>121</v>
      </c>
      <c r="L252" t="s">
        <v>48</v>
      </c>
      <c r="M252" t="s">
        <v>90</v>
      </c>
      <c r="N252" s="2">
        <v>45049.313622685186</v>
      </c>
      <c r="O252" s="2">
        <v>45049.314328703702</v>
      </c>
      <c r="P252" s="2">
        <v>45049.327002314814</v>
      </c>
      <c r="Q252" s="2">
        <v>45049.327824074076</v>
      </c>
      <c r="R252" t="s">
        <v>50</v>
      </c>
      <c r="S252" t="s">
        <v>123</v>
      </c>
      <c r="T252" t="s">
        <v>52</v>
      </c>
      <c r="U252" t="s">
        <v>53</v>
      </c>
      <c r="V252" t="s">
        <v>54</v>
      </c>
      <c r="W252" t="s">
        <v>50</v>
      </c>
      <c r="X252" t="s">
        <v>124</v>
      </c>
      <c r="Y252" t="s">
        <v>56</v>
      </c>
      <c r="Z252" t="s">
        <v>125</v>
      </c>
      <c r="AA252" t="s">
        <v>58</v>
      </c>
      <c r="AB252" t="s">
        <v>59</v>
      </c>
      <c r="AC252" t="s">
        <v>484</v>
      </c>
      <c r="AD252">
        <v>14.4</v>
      </c>
      <c r="AE252">
        <v>14.4</v>
      </c>
      <c r="AF252">
        <v>0</v>
      </c>
      <c r="AI252" t="s">
        <v>63</v>
      </c>
      <c r="AJ252" t="s">
        <v>64</v>
      </c>
      <c r="AK252" t="s">
        <v>65</v>
      </c>
      <c r="AL252" t="s">
        <v>66</v>
      </c>
    </row>
    <row r="253" spans="1:38">
      <c r="A253" t="s">
        <v>582</v>
      </c>
      <c r="B253" t="s">
        <v>113</v>
      </c>
      <c r="C253" t="s">
        <v>40</v>
      </c>
      <c r="D253" t="s">
        <v>120</v>
      </c>
      <c r="E253" t="s">
        <v>42</v>
      </c>
      <c r="F253" t="s">
        <v>43</v>
      </c>
      <c r="I253" t="s">
        <v>46</v>
      </c>
      <c r="J253" t="s">
        <v>121</v>
      </c>
      <c r="L253" t="s">
        <v>48</v>
      </c>
      <c r="M253" t="s">
        <v>90</v>
      </c>
      <c r="N253" s="2">
        <v>45049.309386574074</v>
      </c>
      <c r="O253" s="2">
        <v>45049.310335648152</v>
      </c>
      <c r="P253" s="2">
        <v>45049.327175925922</v>
      </c>
      <c r="Q253" s="2">
        <v>45049.327928240738</v>
      </c>
      <c r="R253" t="s">
        <v>50</v>
      </c>
      <c r="S253" t="s">
        <v>123</v>
      </c>
      <c r="T253" t="s">
        <v>52</v>
      </c>
      <c r="U253" t="s">
        <v>53</v>
      </c>
      <c r="V253" t="s">
        <v>54</v>
      </c>
      <c r="W253" t="s">
        <v>50</v>
      </c>
      <c r="X253" t="s">
        <v>124</v>
      </c>
      <c r="Y253" t="s">
        <v>56</v>
      </c>
      <c r="Z253" t="s">
        <v>125</v>
      </c>
      <c r="AA253" t="s">
        <v>58</v>
      </c>
      <c r="AB253" t="s">
        <v>59</v>
      </c>
      <c r="AC253" t="s">
        <v>488</v>
      </c>
      <c r="AD253">
        <v>28.8</v>
      </c>
      <c r="AE253">
        <v>28.8</v>
      </c>
      <c r="AF253">
        <v>0</v>
      </c>
      <c r="AI253" t="s">
        <v>63</v>
      </c>
      <c r="AJ253" t="s">
        <v>64</v>
      </c>
      <c r="AK253" t="s">
        <v>65</v>
      </c>
      <c r="AL253" t="s">
        <v>66</v>
      </c>
    </row>
    <row r="254" spans="1:38">
      <c r="A254" t="s">
        <v>583</v>
      </c>
      <c r="B254" t="s">
        <v>39</v>
      </c>
      <c r="C254" t="s">
        <v>40</v>
      </c>
      <c r="D254" t="s">
        <v>120</v>
      </c>
      <c r="E254" t="s">
        <v>42</v>
      </c>
      <c r="F254" t="s">
        <v>43</v>
      </c>
      <c r="I254" t="s">
        <v>46</v>
      </c>
      <c r="J254" t="s">
        <v>121</v>
      </c>
      <c r="L254" t="s">
        <v>48</v>
      </c>
      <c r="M254" t="s">
        <v>90</v>
      </c>
      <c r="N254" s="2">
        <v>45049.309537037036</v>
      </c>
      <c r="O254" s="2">
        <v>45049.310335648152</v>
      </c>
      <c r="P254" s="2">
        <v>45049.327141203707</v>
      </c>
      <c r="Q254" s="2">
        <v>45049.327905092592</v>
      </c>
      <c r="R254" t="s">
        <v>50</v>
      </c>
      <c r="S254" t="s">
        <v>123</v>
      </c>
      <c r="T254" t="s">
        <v>52</v>
      </c>
      <c r="U254" t="s">
        <v>53</v>
      </c>
      <c r="V254" t="s">
        <v>54</v>
      </c>
      <c r="W254" t="s">
        <v>50</v>
      </c>
      <c r="X254" t="s">
        <v>124</v>
      </c>
      <c r="Y254" t="s">
        <v>56</v>
      </c>
      <c r="Z254" t="s">
        <v>125</v>
      </c>
      <c r="AA254" t="s">
        <v>58</v>
      </c>
      <c r="AB254" t="s">
        <v>59</v>
      </c>
      <c r="AC254" t="s">
        <v>486</v>
      </c>
      <c r="AD254">
        <v>28.8</v>
      </c>
      <c r="AE254">
        <v>28.8</v>
      </c>
      <c r="AF254">
        <v>0</v>
      </c>
      <c r="AI254" t="s">
        <v>63</v>
      </c>
      <c r="AJ254" t="s">
        <v>64</v>
      </c>
      <c r="AK254" t="s">
        <v>65</v>
      </c>
      <c r="AL254" t="s">
        <v>66</v>
      </c>
    </row>
    <row r="255" spans="1:38">
      <c r="A255" t="s">
        <v>584</v>
      </c>
      <c r="B255" t="s">
        <v>119</v>
      </c>
      <c r="C255" t="s">
        <v>40</v>
      </c>
      <c r="D255" t="s">
        <v>41</v>
      </c>
      <c r="E255" t="s">
        <v>42</v>
      </c>
      <c r="F255" t="s">
        <v>43</v>
      </c>
      <c r="G255" t="s">
        <v>585</v>
      </c>
      <c r="H255" t="s">
        <v>586</v>
      </c>
      <c r="I255" t="s">
        <v>46</v>
      </c>
      <c r="J255" t="s">
        <v>47</v>
      </c>
      <c r="L255" t="s">
        <v>48</v>
      </c>
      <c r="M255" t="s">
        <v>132</v>
      </c>
      <c r="N255" s="2">
        <v>45049.488530092596</v>
      </c>
      <c r="O255" s="2">
        <v>45049.488530092596</v>
      </c>
      <c r="P255" s="2">
        <v>45055.80741898148</v>
      </c>
      <c r="Q255" s="2">
        <v>45056.297534722224</v>
      </c>
      <c r="R255" t="s">
        <v>50</v>
      </c>
      <c r="S255" t="s">
        <v>51</v>
      </c>
      <c r="T255" t="s">
        <v>52</v>
      </c>
      <c r="U255" t="s">
        <v>53</v>
      </c>
      <c r="V255" t="s">
        <v>54</v>
      </c>
      <c r="W255" t="s">
        <v>50</v>
      </c>
      <c r="X255" t="s">
        <v>91</v>
      </c>
      <c r="Y255" t="s">
        <v>56</v>
      </c>
      <c r="Z255" t="s">
        <v>57</v>
      </c>
      <c r="AA255" t="s">
        <v>58</v>
      </c>
      <c r="AB255" t="s">
        <v>246</v>
      </c>
      <c r="AC255" t="s">
        <v>587</v>
      </c>
      <c r="AD255">
        <v>9806.4</v>
      </c>
      <c r="AE255">
        <v>9100.7999999999993</v>
      </c>
      <c r="AF255">
        <v>40.97</v>
      </c>
      <c r="AG255" t="s">
        <v>61</v>
      </c>
      <c r="AH255" t="s">
        <v>62</v>
      </c>
      <c r="AI255" t="s">
        <v>63</v>
      </c>
      <c r="AJ255" t="s">
        <v>147</v>
      </c>
      <c r="AK255" t="s">
        <v>65</v>
      </c>
      <c r="AL255" t="s">
        <v>66</v>
      </c>
    </row>
    <row r="256" spans="1:38">
      <c r="A256" t="s">
        <v>588</v>
      </c>
      <c r="B256" t="s">
        <v>39</v>
      </c>
      <c r="C256" t="s">
        <v>40</v>
      </c>
      <c r="D256" t="s">
        <v>120</v>
      </c>
      <c r="E256" t="s">
        <v>42</v>
      </c>
      <c r="F256" t="s">
        <v>43</v>
      </c>
      <c r="I256" t="s">
        <v>46</v>
      </c>
      <c r="J256" t="s">
        <v>121</v>
      </c>
      <c r="L256" t="s">
        <v>48</v>
      </c>
      <c r="M256" t="s">
        <v>96</v>
      </c>
      <c r="N256" s="2">
        <v>45050.725081018521</v>
      </c>
      <c r="O256" s="2">
        <v>45050.7265625</v>
      </c>
      <c r="P256" s="2">
        <v>45050.782071759262</v>
      </c>
      <c r="Q256" s="2">
        <v>45050.83221064815</v>
      </c>
      <c r="R256" t="s">
        <v>50</v>
      </c>
      <c r="S256" t="s">
        <v>83</v>
      </c>
      <c r="T256" t="s">
        <v>52</v>
      </c>
      <c r="U256" t="s">
        <v>53</v>
      </c>
      <c r="V256" t="s">
        <v>54</v>
      </c>
      <c r="W256" t="s">
        <v>50</v>
      </c>
      <c r="X256" t="s">
        <v>339</v>
      </c>
      <c r="Y256" t="s">
        <v>56</v>
      </c>
      <c r="Z256" t="s">
        <v>232</v>
      </c>
      <c r="AA256" t="s">
        <v>58</v>
      </c>
      <c r="AB256" t="s">
        <v>59</v>
      </c>
      <c r="AC256" t="s">
        <v>486</v>
      </c>
      <c r="AD256">
        <v>158.4</v>
      </c>
      <c r="AE256">
        <v>86.4</v>
      </c>
      <c r="AF256">
        <v>0</v>
      </c>
      <c r="AI256" t="s">
        <v>63</v>
      </c>
      <c r="AJ256" t="s">
        <v>64</v>
      </c>
      <c r="AK256" t="s">
        <v>65</v>
      </c>
      <c r="AL256" t="s">
        <v>66</v>
      </c>
    </row>
    <row r="257" spans="1:38">
      <c r="A257" t="s">
        <v>589</v>
      </c>
      <c r="B257" t="s">
        <v>119</v>
      </c>
      <c r="C257" t="s">
        <v>40</v>
      </c>
      <c r="D257" t="s">
        <v>259</v>
      </c>
      <c r="E257" t="s">
        <v>42</v>
      </c>
      <c r="F257" t="s">
        <v>43</v>
      </c>
      <c r="I257" t="s">
        <v>46</v>
      </c>
      <c r="J257" t="s">
        <v>121</v>
      </c>
      <c r="L257" t="s">
        <v>48</v>
      </c>
      <c r="M257" t="s">
        <v>165</v>
      </c>
      <c r="N257" s="2">
        <v>45052.717291666668</v>
      </c>
      <c r="O257" s="2">
        <v>45052.718680555554</v>
      </c>
      <c r="P257" s="2">
        <v>45052.778113425928</v>
      </c>
      <c r="Q257" s="2">
        <v>45052.778877314813</v>
      </c>
      <c r="R257" t="s">
        <v>50</v>
      </c>
      <c r="S257" t="s">
        <v>123</v>
      </c>
      <c r="T257" t="s">
        <v>52</v>
      </c>
      <c r="U257" t="s">
        <v>53</v>
      </c>
      <c r="V257" t="s">
        <v>54</v>
      </c>
      <c r="W257" t="s">
        <v>50</v>
      </c>
      <c r="X257" t="s">
        <v>124</v>
      </c>
      <c r="Y257" t="s">
        <v>56</v>
      </c>
      <c r="Z257" t="s">
        <v>125</v>
      </c>
      <c r="AA257" t="s">
        <v>58</v>
      </c>
      <c r="AB257" t="s">
        <v>59</v>
      </c>
      <c r="AC257" t="s">
        <v>537</v>
      </c>
      <c r="AD257">
        <v>86.4</v>
      </c>
      <c r="AE257">
        <v>86.4</v>
      </c>
      <c r="AF257">
        <v>0</v>
      </c>
      <c r="AI257" t="s">
        <v>63</v>
      </c>
      <c r="AJ257" t="s">
        <v>64</v>
      </c>
      <c r="AK257" t="s">
        <v>65</v>
      </c>
      <c r="AL257" t="s">
        <v>66</v>
      </c>
    </row>
    <row r="258" spans="1:38">
      <c r="A258" t="s">
        <v>590</v>
      </c>
      <c r="B258" t="s">
        <v>113</v>
      </c>
      <c r="C258" t="s">
        <v>40</v>
      </c>
      <c r="D258" t="s">
        <v>120</v>
      </c>
      <c r="E258" t="s">
        <v>42</v>
      </c>
      <c r="F258" t="s">
        <v>43</v>
      </c>
      <c r="I258" t="s">
        <v>46</v>
      </c>
      <c r="J258" t="s">
        <v>121</v>
      </c>
      <c r="L258" t="s">
        <v>48</v>
      </c>
      <c r="M258" t="s">
        <v>129</v>
      </c>
      <c r="N258" s="2">
        <v>45053.145520833335</v>
      </c>
      <c r="O258" s="2">
        <v>45053.146655092591</v>
      </c>
      <c r="P258" s="2">
        <v>45053.191412037035</v>
      </c>
      <c r="Q258" s="2">
        <v>45053.191412037035</v>
      </c>
      <c r="R258" t="s">
        <v>50</v>
      </c>
      <c r="S258" t="s">
        <v>83</v>
      </c>
      <c r="T258" t="s">
        <v>52</v>
      </c>
      <c r="U258" t="s">
        <v>53</v>
      </c>
      <c r="V258" t="s">
        <v>54</v>
      </c>
      <c r="W258" t="s">
        <v>50</v>
      </c>
      <c r="X258" t="s">
        <v>91</v>
      </c>
      <c r="Y258" t="s">
        <v>56</v>
      </c>
      <c r="Z258" t="s">
        <v>57</v>
      </c>
      <c r="AA258" t="s">
        <v>58</v>
      </c>
      <c r="AB258" t="s">
        <v>59</v>
      </c>
      <c r="AC258" t="s">
        <v>478</v>
      </c>
      <c r="AD258">
        <v>57.6</v>
      </c>
      <c r="AE258">
        <v>57.6</v>
      </c>
      <c r="AF258">
        <v>0</v>
      </c>
      <c r="AI258" t="s">
        <v>63</v>
      </c>
      <c r="AJ258" t="s">
        <v>64</v>
      </c>
      <c r="AK258" t="s">
        <v>65</v>
      </c>
      <c r="AL258" t="s">
        <v>66</v>
      </c>
    </row>
    <row r="259" spans="1:38">
      <c r="A259" t="s">
        <v>591</v>
      </c>
      <c r="B259" t="s">
        <v>39</v>
      </c>
      <c r="C259" t="s">
        <v>40</v>
      </c>
      <c r="D259" t="s">
        <v>120</v>
      </c>
      <c r="E259" t="s">
        <v>42</v>
      </c>
      <c r="F259" t="s">
        <v>43</v>
      </c>
      <c r="I259" t="s">
        <v>46</v>
      </c>
      <c r="J259" t="s">
        <v>121</v>
      </c>
      <c r="L259" t="s">
        <v>48</v>
      </c>
      <c r="M259" t="s">
        <v>129</v>
      </c>
      <c r="N259" s="2">
        <v>45053.145567129628</v>
      </c>
      <c r="O259" s="2">
        <v>45053.146655092591</v>
      </c>
      <c r="P259" s="2">
        <v>45053.191377314812</v>
      </c>
      <c r="Q259" s="2">
        <v>45053.191377314812</v>
      </c>
      <c r="R259" t="s">
        <v>50</v>
      </c>
      <c r="S259" t="s">
        <v>83</v>
      </c>
      <c r="T259" t="s">
        <v>52</v>
      </c>
      <c r="U259" t="s">
        <v>53</v>
      </c>
      <c r="V259" t="s">
        <v>54</v>
      </c>
      <c r="W259" t="s">
        <v>50</v>
      </c>
      <c r="X259" t="s">
        <v>91</v>
      </c>
      <c r="Y259" t="s">
        <v>56</v>
      </c>
      <c r="Z259" t="s">
        <v>57</v>
      </c>
      <c r="AA259" t="s">
        <v>58</v>
      </c>
      <c r="AB259" t="s">
        <v>59</v>
      </c>
      <c r="AC259" t="s">
        <v>480</v>
      </c>
      <c r="AD259">
        <v>57.6</v>
      </c>
      <c r="AE259">
        <v>57.6</v>
      </c>
      <c r="AF259">
        <v>0</v>
      </c>
      <c r="AI259" t="s">
        <v>63</v>
      </c>
      <c r="AJ259" t="s">
        <v>64</v>
      </c>
      <c r="AK259" t="s">
        <v>65</v>
      </c>
      <c r="AL259" t="s">
        <v>66</v>
      </c>
    </row>
    <row r="260" spans="1:38">
      <c r="A260" t="s">
        <v>592</v>
      </c>
      <c r="B260" t="s">
        <v>39</v>
      </c>
      <c r="C260" t="s">
        <v>40</v>
      </c>
      <c r="D260" t="s">
        <v>120</v>
      </c>
      <c r="E260" t="s">
        <v>42</v>
      </c>
      <c r="F260" t="s">
        <v>43</v>
      </c>
      <c r="I260" t="s">
        <v>46</v>
      </c>
      <c r="J260" t="s">
        <v>121</v>
      </c>
      <c r="L260" t="s">
        <v>48</v>
      </c>
      <c r="M260" t="s">
        <v>129</v>
      </c>
      <c r="N260" s="2">
        <v>45053.145613425928</v>
      </c>
      <c r="O260" s="2">
        <v>45053.146655092591</v>
      </c>
      <c r="P260" s="2">
        <v>45053.191331018519</v>
      </c>
      <c r="Q260" s="2">
        <v>45053.191331018519</v>
      </c>
      <c r="R260" t="s">
        <v>50</v>
      </c>
      <c r="S260" t="s">
        <v>83</v>
      </c>
      <c r="T260" t="s">
        <v>52</v>
      </c>
      <c r="U260" t="s">
        <v>53</v>
      </c>
      <c r="V260" t="s">
        <v>54</v>
      </c>
      <c r="W260" t="s">
        <v>50</v>
      </c>
      <c r="X260" t="s">
        <v>91</v>
      </c>
      <c r="Y260" t="s">
        <v>56</v>
      </c>
      <c r="Z260" t="s">
        <v>57</v>
      </c>
      <c r="AA260" t="s">
        <v>58</v>
      </c>
      <c r="AB260" t="s">
        <v>59</v>
      </c>
      <c r="AC260" t="s">
        <v>482</v>
      </c>
      <c r="AD260">
        <v>57.6</v>
      </c>
      <c r="AE260">
        <v>57.6</v>
      </c>
      <c r="AF260">
        <v>0</v>
      </c>
      <c r="AI260" t="s">
        <v>63</v>
      </c>
      <c r="AJ260" t="s">
        <v>64</v>
      </c>
      <c r="AK260" t="s">
        <v>65</v>
      </c>
      <c r="AL260" t="s">
        <v>66</v>
      </c>
    </row>
    <row r="261" spans="1:38">
      <c r="A261" t="s">
        <v>593</v>
      </c>
      <c r="B261" t="s">
        <v>291</v>
      </c>
      <c r="C261" t="s">
        <v>40</v>
      </c>
      <c r="D261" t="s">
        <v>143</v>
      </c>
      <c r="E261" t="s">
        <v>42</v>
      </c>
      <c r="F261" t="s">
        <v>43</v>
      </c>
      <c r="G261" t="s">
        <v>594</v>
      </c>
      <c r="H261" t="s">
        <v>595</v>
      </c>
      <c r="I261" t="s">
        <v>46</v>
      </c>
      <c r="J261" t="s">
        <v>47</v>
      </c>
      <c r="L261" t="s">
        <v>48</v>
      </c>
      <c r="M261" t="s">
        <v>260</v>
      </c>
      <c r="N261" s="2">
        <v>45054.354699074072</v>
      </c>
      <c r="O261" s="2">
        <v>45054.354699074072</v>
      </c>
      <c r="P261" s="2">
        <v>45054.820497685185</v>
      </c>
      <c r="Q261" s="2">
        <v>45054.820497685185</v>
      </c>
      <c r="R261" t="s">
        <v>50</v>
      </c>
      <c r="S261" t="s">
        <v>51</v>
      </c>
      <c r="T261" t="s">
        <v>52</v>
      </c>
      <c r="U261" t="s">
        <v>53</v>
      </c>
      <c r="V261" t="s">
        <v>54</v>
      </c>
      <c r="W261" t="s">
        <v>50</v>
      </c>
      <c r="X261" t="s">
        <v>55</v>
      </c>
      <c r="Y261" t="s">
        <v>56</v>
      </c>
      <c r="Z261" t="s">
        <v>57</v>
      </c>
      <c r="AA261" t="s">
        <v>58</v>
      </c>
      <c r="AB261" t="s">
        <v>59</v>
      </c>
      <c r="AC261" t="s">
        <v>596</v>
      </c>
      <c r="AD261">
        <v>676.8</v>
      </c>
      <c r="AE261">
        <v>676.8</v>
      </c>
      <c r="AF261">
        <v>5.96</v>
      </c>
      <c r="AG261" t="s">
        <v>61</v>
      </c>
      <c r="AH261" t="s">
        <v>62</v>
      </c>
      <c r="AI261" t="s">
        <v>63</v>
      </c>
      <c r="AJ261" t="s">
        <v>147</v>
      </c>
      <c r="AK261" t="s">
        <v>65</v>
      </c>
      <c r="AL261" t="s">
        <v>66</v>
      </c>
    </row>
    <row r="262" spans="1:38">
      <c r="A262" t="s">
        <v>597</v>
      </c>
      <c r="B262" t="s">
        <v>39</v>
      </c>
      <c r="C262" t="s">
        <v>40</v>
      </c>
      <c r="D262" t="s">
        <v>157</v>
      </c>
      <c r="E262" t="s">
        <v>42</v>
      </c>
      <c r="F262" t="s">
        <v>43</v>
      </c>
      <c r="I262" t="s">
        <v>46</v>
      </c>
      <c r="J262" t="s">
        <v>121</v>
      </c>
      <c r="L262" t="s">
        <v>48</v>
      </c>
      <c r="M262" t="s">
        <v>96</v>
      </c>
      <c r="N262" s="2">
        <v>45054.89402777778</v>
      </c>
      <c r="O262" s="2">
        <v>45054.895462962966</v>
      </c>
      <c r="P262" s="2">
        <v>45054.912534722222</v>
      </c>
      <c r="Q262" s="2">
        <v>45054.912534722222</v>
      </c>
      <c r="R262" t="s">
        <v>50</v>
      </c>
      <c r="S262" t="s">
        <v>83</v>
      </c>
      <c r="T262" t="s">
        <v>52</v>
      </c>
      <c r="U262" t="s">
        <v>53</v>
      </c>
      <c r="V262" t="s">
        <v>54</v>
      </c>
      <c r="W262" t="s">
        <v>50</v>
      </c>
      <c r="X262" t="s">
        <v>339</v>
      </c>
      <c r="Y262" t="s">
        <v>56</v>
      </c>
      <c r="Z262" t="s">
        <v>232</v>
      </c>
      <c r="AA262" t="s">
        <v>58</v>
      </c>
      <c r="AB262" t="s">
        <v>59</v>
      </c>
      <c r="AC262" t="s">
        <v>484</v>
      </c>
      <c r="AD262">
        <v>28.8</v>
      </c>
      <c r="AE262">
        <v>28.8</v>
      </c>
      <c r="AF262">
        <v>0</v>
      </c>
      <c r="AI262" t="s">
        <v>63</v>
      </c>
      <c r="AJ262" t="s">
        <v>64</v>
      </c>
      <c r="AK262" t="s">
        <v>65</v>
      </c>
      <c r="AL262" t="s">
        <v>66</v>
      </c>
    </row>
    <row r="263" spans="1:38">
      <c r="A263" t="s">
        <v>598</v>
      </c>
      <c r="B263" t="s">
        <v>119</v>
      </c>
      <c r="C263" t="s">
        <v>40</v>
      </c>
      <c r="D263" t="s">
        <v>270</v>
      </c>
      <c r="E263" t="s">
        <v>42</v>
      </c>
      <c r="F263" t="s">
        <v>43</v>
      </c>
      <c r="G263" t="s">
        <v>599</v>
      </c>
      <c r="H263" t="s">
        <v>600</v>
      </c>
      <c r="I263" t="s">
        <v>46</v>
      </c>
      <c r="J263" t="s">
        <v>47</v>
      </c>
      <c r="L263" t="s">
        <v>48</v>
      </c>
      <c r="M263" t="s">
        <v>122</v>
      </c>
      <c r="N263" s="2">
        <v>45055.020949074074</v>
      </c>
      <c r="O263" s="2">
        <v>45055.020949074074</v>
      </c>
      <c r="P263" s="2">
        <v>45061.377152777779</v>
      </c>
      <c r="Q263" s="2">
        <v>45061.377245370371</v>
      </c>
      <c r="R263" t="s">
        <v>106</v>
      </c>
      <c r="S263" t="s">
        <v>71</v>
      </c>
      <c r="T263" t="s">
        <v>72</v>
      </c>
      <c r="U263" t="s">
        <v>53</v>
      </c>
      <c r="V263" t="s">
        <v>54</v>
      </c>
      <c r="W263" t="s">
        <v>50</v>
      </c>
      <c r="X263" t="s">
        <v>322</v>
      </c>
      <c r="Y263" t="s">
        <v>75</v>
      </c>
      <c r="Z263" t="s">
        <v>85</v>
      </c>
      <c r="AA263" t="s">
        <v>58</v>
      </c>
      <c r="AB263" t="s">
        <v>59</v>
      </c>
      <c r="AC263" t="s">
        <v>601</v>
      </c>
      <c r="AD263">
        <v>9158.4</v>
      </c>
      <c r="AE263">
        <v>9158.4</v>
      </c>
      <c r="AG263" t="s">
        <v>61</v>
      </c>
      <c r="AH263" t="s">
        <v>62</v>
      </c>
      <c r="AI263" t="s">
        <v>63</v>
      </c>
      <c r="AJ263" t="s">
        <v>78</v>
      </c>
      <c r="AK263" t="s">
        <v>79</v>
      </c>
      <c r="AL263" t="s">
        <v>66</v>
      </c>
    </row>
    <row r="264" spans="1:38">
      <c r="A264" t="s">
        <v>602</v>
      </c>
      <c r="B264" t="s">
        <v>119</v>
      </c>
      <c r="C264" t="s">
        <v>40</v>
      </c>
      <c r="D264" t="s">
        <v>298</v>
      </c>
      <c r="E264" t="s">
        <v>42</v>
      </c>
      <c r="F264" t="s">
        <v>43</v>
      </c>
      <c r="G264" t="s">
        <v>603</v>
      </c>
      <c r="I264" t="s">
        <v>46</v>
      </c>
      <c r="J264" t="s">
        <v>235</v>
      </c>
      <c r="L264" t="s">
        <v>48</v>
      </c>
      <c r="M264" t="s">
        <v>96</v>
      </c>
      <c r="N264" s="2">
        <v>45055.805150462962</v>
      </c>
      <c r="O264" s="2">
        <v>45055.805324074077</v>
      </c>
      <c r="P264" s="2">
        <v>45062.460023148145</v>
      </c>
      <c r="Q264" s="2">
        <v>45062.460127314815</v>
      </c>
      <c r="R264" t="s">
        <v>50</v>
      </c>
      <c r="S264" t="s">
        <v>51</v>
      </c>
      <c r="T264" t="s">
        <v>52</v>
      </c>
      <c r="U264" t="s">
        <v>53</v>
      </c>
      <c r="V264" t="s">
        <v>54</v>
      </c>
      <c r="W264" t="s">
        <v>50</v>
      </c>
      <c r="X264" t="s">
        <v>178</v>
      </c>
      <c r="Y264" t="s">
        <v>56</v>
      </c>
      <c r="Z264" t="s">
        <v>57</v>
      </c>
      <c r="AA264" t="s">
        <v>58</v>
      </c>
      <c r="AB264" t="s">
        <v>246</v>
      </c>
      <c r="AC264" t="s">
        <v>604</v>
      </c>
      <c r="AD264">
        <v>9576</v>
      </c>
      <c r="AE264">
        <v>9576</v>
      </c>
      <c r="AF264">
        <v>39.04</v>
      </c>
      <c r="AG264" t="s">
        <v>61</v>
      </c>
      <c r="AH264" t="s">
        <v>62</v>
      </c>
      <c r="AI264" t="s">
        <v>63</v>
      </c>
      <c r="AJ264" t="s">
        <v>64</v>
      </c>
      <c r="AK264" t="s">
        <v>65</v>
      </c>
      <c r="AL264" t="s">
        <v>66</v>
      </c>
    </row>
    <row r="265" spans="1:38">
      <c r="A265" t="s">
        <v>605</v>
      </c>
      <c r="B265" t="s">
        <v>39</v>
      </c>
      <c r="C265" t="s">
        <v>40</v>
      </c>
      <c r="D265" t="s">
        <v>143</v>
      </c>
      <c r="E265" t="s">
        <v>42</v>
      </c>
      <c r="F265" t="s">
        <v>43</v>
      </c>
      <c r="I265" t="s">
        <v>46</v>
      </c>
      <c r="J265" t="s">
        <v>121</v>
      </c>
      <c r="L265" t="s">
        <v>48</v>
      </c>
      <c r="M265" t="s">
        <v>90</v>
      </c>
      <c r="N265" s="2">
        <v>45055.398078703707</v>
      </c>
      <c r="O265" s="2">
        <v>45055.399004629631</v>
      </c>
      <c r="P265" s="2">
        <v>45055.417071759257</v>
      </c>
      <c r="Q265" s="2">
        <v>45055.41777777778</v>
      </c>
      <c r="R265" t="s">
        <v>50</v>
      </c>
      <c r="S265" t="s">
        <v>123</v>
      </c>
      <c r="T265" t="s">
        <v>52</v>
      </c>
      <c r="U265" t="s">
        <v>53</v>
      </c>
      <c r="V265" t="s">
        <v>54</v>
      </c>
      <c r="W265" t="s">
        <v>50</v>
      </c>
      <c r="X265" t="s">
        <v>124</v>
      </c>
      <c r="Y265" t="s">
        <v>56</v>
      </c>
      <c r="Z265" t="s">
        <v>125</v>
      </c>
      <c r="AA265" t="s">
        <v>58</v>
      </c>
      <c r="AB265" t="s">
        <v>59</v>
      </c>
      <c r="AC265" t="s">
        <v>482</v>
      </c>
      <c r="AD265">
        <v>28.8</v>
      </c>
      <c r="AE265">
        <v>28.8</v>
      </c>
      <c r="AF265">
        <v>0.46</v>
      </c>
      <c r="AI265" t="s">
        <v>63</v>
      </c>
      <c r="AJ265" t="s">
        <v>64</v>
      </c>
      <c r="AK265" t="s">
        <v>65</v>
      </c>
      <c r="AL265" t="s">
        <v>66</v>
      </c>
    </row>
    <row r="266" spans="1:38">
      <c r="A266" t="s">
        <v>606</v>
      </c>
      <c r="B266" t="s">
        <v>119</v>
      </c>
      <c r="C266" t="s">
        <v>40</v>
      </c>
      <c r="D266" t="s">
        <v>223</v>
      </c>
      <c r="E266" t="s">
        <v>42</v>
      </c>
      <c r="F266" t="s">
        <v>43</v>
      </c>
      <c r="H266" t="s">
        <v>607</v>
      </c>
      <c r="I266" t="s">
        <v>46</v>
      </c>
      <c r="J266" t="s">
        <v>47</v>
      </c>
      <c r="L266" t="s">
        <v>48</v>
      </c>
      <c r="M266" t="s">
        <v>82</v>
      </c>
      <c r="N266" s="2">
        <v>45055.618622685186</v>
      </c>
      <c r="O266" s="2">
        <v>45055.618622685186</v>
      </c>
      <c r="P266" s="2">
        <v>45055.654953703706</v>
      </c>
      <c r="Q266" s="2">
        <v>45055.654953703706</v>
      </c>
      <c r="R266" t="s">
        <v>50</v>
      </c>
      <c r="S266" t="s">
        <v>51</v>
      </c>
      <c r="T266" t="s">
        <v>52</v>
      </c>
      <c r="U266" t="s">
        <v>53</v>
      </c>
      <c r="V266" t="s">
        <v>54</v>
      </c>
      <c r="W266" t="s">
        <v>50</v>
      </c>
      <c r="X266" t="s">
        <v>309</v>
      </c>
      <c r="Y266" t="s">
        <v>56</v>
      </c>
      <c r="Z266" t="s">
        <v>98</v>
      </c>
      <c r="AA266" t="s">
        <v>58</v>
      </c>
      <c r="AB266" t="s">
        <v>59</v>
      </c>
      <c r="AC266" t="s">
        <v>604</v>
      </c>
      <c r="AD266">
        <v>57.6</v>
      </c>
      <c r="AE266">
        <v>57.6</v>
      </c>
      <c r="AF266">
        <v>0.87</v>
      </c>
      <c r="AI266" t="s">
        <v>63</v>
      </c>
      <c r="AJ266" t="s">
        <v>64</v>
      </c>
      <c r="AK266" t="s">
        <v>65</v>
      </c>
      <c r="AL266" t="s">
        <v>66</v>
      </c>
    </row>
    <row r="267" spans="1:38">
      <c r="A267" t="s">
        <v>608</v>
      </c>
      <c r="B267" t="s">
        <v>119</v>
      </c>
      <c r="C267" t="s">
        <v>40</v>
      </c>
      <c r="D267" t="s">
        <v>143</v>
      </c>
      <c r="E267" t="s">
        <v>42</v>
      </c>
      <c r="F267" t="s">
        <v>43</v>
      </c>
      <c r="H267" t="s">
        <v>609</v>
      </c>
      <c r="I267" t="s">
        <v>46</v>
      </c>
      <c r="J267" t="s">
        <v>47</v>
      </c>
      <c r="L267" t="s">
        <v>48</v>
      </c>
      <c r="M267" t="s">
        <v>49</v>
      </c>
      <c r="N267" s="2">
        <v>45055.628125000003</v>
      </c>
      <c r="O267" s="2">
        <v>45055.628125000003</v>
      </c>
      <c r="P267" s="2">
        <v>45055.668090277781</v>
      </c>
      <c r="Q267" s="2">
        <v>45055.903078703705</v>
      </c>
      <c r="R267" t="s">
        <v>50</v>
      </c>
      <c r="S267" t="s">
        <v>123</v>
      </c>
      <c r="T267" t="s">
        <v>52</v>
      </c>
      <c r="U267" t="s">
        <v>53</v>
      </c>
      <c r="V267" t="s">
        <v>54</v>
      </c>
      <c r="W267" t="s">
        <v>50</v>
      </c>
      <c r="X267" t="s">
        <v>500</v>
      </c>
      <c r="Y267" t="s">
        <v>75</v>
      </c>
      <c r="Z267" t="s">
        <v>76</v>
      </c>
      <c r="AA267" t="s">
        <v>58</v>
      </c>
      <c r="AB267" t="s">
        <v>59</v>
      </c>
      <c r="AC267" t="s">
        <v>610</v>
      </c>
      <c r="AD267">
        <v>388.8</v>
      </c>
      <c r="AE267">
        <v>57.6</v>
      </c>
      <c r="AF267">
        <v>0.96</v>
      </c>
      <c r="AI267" t="s">
        <v>63</v>
      </c>
      <c r="AJ267" t="s">
        <v>64</v>
      </c>
      <c r="AK267" t="s">
        <v>65</v>
      </c>
      <c r="AL267" t="s">
        <v>66</v>
      </c>
    </row>
    <row r="268" spans="1:38">
      <c r="A268" t="s">
        <v>611</v>
      </c>
      <c r="B268" t="s">
        <v>39</v>
      </c>
      <c r="C268" t="s">
        <v>40</v>
      </c>
      <c r="D268" t="s">
        <v>68</v>
      </c>
      <c r="E268" t="s">
        <v>42</v>
      </c>
      <c r="F268" t="s">
        <v>43</v>
      </c>
      <c r="I268" t="s">
        <v>46</v>
      </c>
      <c r="J268" t="s">
        <v>121</v>
      </c>
      <c r="L268" t="s">
        <v>48</v>
      </c>
      <c r="M268" t="s">
        <v>132</v>
      </c>
      <c r="N268" s="2">
        <v>45056.475752314815</v>
      </c>
      <c r="O268" s="2">
        <v>45056.476863425924</v>
      </c>
      <c r="P268" s="2">
        <v>45056.612604166665</v>
      </c>
      <c r="Q268" s="2">
        <v>45056.613425925927</v>
      </c>
      <c r="R268" t="s">
        <v>50</v>
      </c>
      <c r="S268" t="s">
        <v>71</v>
      </c>
      <c r="T268" t="s">
        <v>52</v>
      </c>
      <c r="U268" t="s">
        <v>53</v>
      </c>
      <c r="V268" t="s">
        <v>54</v>
      </c>
      <c r="W268" t="s">
        <v>50</v>
      </c>
      <c r="X268" t="s">
        <v>124</v>
      </c>
      <c r="Y268" t="s">
        <v>56</v>
      </c>
      <c r="Z268" t="s">
        <v>125</v>
      </c>
      <c r="AA268" t="s">
        <v>58</v>
      </c>
      <c r="AB268" t="s">
        <v>59</v>
      </c>
      <c r="AC268" t="s">
        <v>486</v>
      </c>
      <c r="AD268">
        <v>201.6</v>
      </c>
      <c r="AE268">
        <v>201.6</v>
      </c>
      <c r="AF268">
        <v>3.28</v>
      </c>
      <c r="AI268" t="s">
        <v>63</v>
      </c>
      <c r="AJ268" t="s">
        <v>78</v>
      </c>
      <c r="AK268" t="s">
        <v>65</v>
      </c>
      <c r="AL268" t="s">
        <v>66</v>
      </c>
    </row>
    <row r="269" spans="1:38">
      <c r="A269" t="s">
        <v>612</v>
      </c>
      <c r="B269" t="s">
        <v>291</v>
      </c>
      <c r="C269" t="s">
        <v>40</v>
      </c>
      <c r="D269" t="s">
        <v>135</v>
      </c>
      <c r="E269" t="s">
        <v>42</v>
      </c>
      <c r="F269" t="s">
        <v>43</v>
      </c>
      <c r="I269" t="s">
        <v>46</v>
      </c>
      <c r="J269" t="s">
        <v>121</v>
      </c>
      <c r="L269" t="s">
        <v>48</v>
      </c>
      <c r="M269" t="s">
        <v>96</v>
      </c>
      <c r="N269" s="2">
        <v>45056.923530092594</v>
      </c>
      <c r="O269" s="2">
        <v>45056.926053240742</v>
      </c>
      <c r="P269" s="2">
        <v>45056.986574074072</v>
      </c>
      <c r="Q269" s="2">
        <v>45056.986574074072</v>
      </c>
      <c r="R269" t="s">
        <v>50</v>
      </c>
      <c r="S269" t="s">
        <v>83</v>
      </c>
      <c r="T269" t="s">
        <v>52</v>
      </c>
      <c r="U269" t="s">
        <v>53</v>
      </c>
      <c r="V269" t="s">
        <v>54</v>
      </c>
      <c r="W269" t="s">
        <v>50</v>
      </c>
      <c r="X269" t="s">
        <v>339</v>
      </c>
      <c r="Y269" t="s">
        <v>56</v>
      </c>
      <c r="Z269" t="s">
        <v>232</v>
      </c>
      <c r="AA269" t="s">
        <v>58</v>
      </c>
      <c r="AB269" t="s">
        <v>59</v>
      </c>
      <c r="AC269" t="s">
        <v>491</v>
      </c>
      <c r="AD269">
        <v>86.4</v>
      </c>
      <c r="AE269">
        <v>86.4</v>
      </c>
      <c r="AF269">
        <v>0</v>
      </c>
      <c r="AI269" t="s">
        <v>63</v>
      </c>
      <c r="AJ269" t="s">
        <v>64</v>
      </c>
      <c r="AK269" t="s">
        <v>65</v>
      </c>
      <c r="AL269" t="s">
        <v>66</v>
      </c>
    </row>
    <row r="270" spans="1:38">
      <c r="A270" t="s">
        <v>613</v>
      </c>
      <c r="B270" t="s">
        <v>39</v>
      </c>
      <c r="C270" t="s">
        <v>40</v>
      </c>
      <c r="D270" t="s">
        <v>68</v>
      </c>
      <c r="E270" t="s">
        <v>42</v>
      </c>
      <c r="F270" t="s">
        <v>43</v>
      </c>
      <c r="H270" t="s">
        <v>614</v>
      </c>
      <c r="I270" t="s">
        <v>46</v>
      </c>
      <c r="J270" t="s">
        <v>47</v>
      </c>
      <c r="L270" t="s">
        <v>48</v>
      </c>
      <c r="M270" t="s">
        <v>615</v>
      </c>
      <c r="N270" s="2">
        <v>45057.327280092592</v>
      </c>
      <c r="O270" s="2">
        <v>45057.327280092592</v>
      </c>
      <c r="P270" s="2">
        <v>45062.347951388889</v>
      </c>
      <c r="Q270" s="2">
        <v>45062.348715277774</v>
      </c>
      <c r="R270" t="s">
        <v>50</v>
      </c>
      <c r="S270" t="s">
        <v>51</v>
      </c>
      <c r="T270" t="s">
        <v>52</v>
      </c>
      <c r="U270" t="s">
        <v>53</v>
      </c>
      <c r="V270" t="s">
        <v>54</v>
      </c>
      <c r="W270" t="s">
        <v>50</v>
      </c>
      <c r="X270" t="s">
        <v>124</v>
      </c>
      <c r="Y270" t="s">
        <v>56</v>
      </c>
      <c r="Z270" t="s">
        <v>125</v>
      </c>
      <c r="AA270" t="s">
        <v>58</v>
      </c>
      <c r="AB270" t="s">
        <v>246</v>
      </c>
      <c r="AC270" t="s">
        <v>616</v>
      </c>
      <c r="AD270">
        <v>7228.8</v>
      </c>
      <c r="AE270">
        <v>7228.8</v>
      </c>
      <c r="AF270">
        <v>25.17</v>
      </c>
      <c r="AG270" t="s">
        <v>61</v>
      </c>
      <c r="AH270" t="s">
        <v>62</v>
      </c>
      <c r="AI270" t="s">
        <v>63</v>
      </c>
      <c r="AJ270" t="s">
        <v>64</v>
      </c>
      <c r="AK270" t="s">
        <v>65</v>
      </c>
      <c r="AL270" t="s">
        <v>66</v>
      </c>
    </row>
    <row r="271" spans="1:38">
      <c r="A271" t="s">
        <v>617</v>
      </c>
      <c r="B271" t="s">
        <v>39</v>
      </c>
      <c r="C271" t="s">
        <v>40</v>
      </c>
      <c r="D271" t="s">
        <v>311</v>
      </c>
      <c r="E271" t="s">
        <v>42</v>
      </c>
      <c r="F271" t="s">
        <v>43</v>
      </c>
      <c r="I271" t="s">
        <v>46</v>
      </c>
      <c r="J271" t="s">
        <v>121</v>
      </c>
      <c r="L271" t="s">
        <v>48</v>
      </c>
      <c r="M271" t="s">
        <v>615</v>
      </c>
      <c r="N271" s="2">
        <v>45057.393425925926</v>
      </c>
      <c r="O271" s="2">
        <v>45057.39434027778</v>
      </c>
      <c r="P271" s="2">
        <v>45057.441030092596</v>
      </c>
      <c r="Q271" s="2">
        <v>45057.490624999999</v>
      </c>
      <c r="R271" t="s">
        <v>50</v>
      </c>
      <c r="S271" t="s">
        <v>123</v>
      </c>
      <c r="T271" t="s">
        <v>52</v>
      </c>
      <c r="W271" t="s">
        <v>50</v>
      </c>
      <c r="X271" t="s">
        <v>124</v>
      </c>
      <c r="Y271" t="s">
        <v>56</v>
      </c>
      <c r="Z271" t="s">
        <v>125</v>
      </c>
      <c r="AB271" t="s">
        <v>59</v>
      </c>
      <c r="AC271" t="s">
        <v>482</v>
      </c>
      <c r="AD271">
        <v>144</v>
      </c>
      <c r="AE271">
        <v>72</v>
      </c>
      <c r="AF271">
        <v>1.1399999999999999</v>
      </c>
      <c r="AI271" t="s">
        <v>63</v>
      </c>
      <c r="AJ271" t="s">
        <v>64</v>
      </c>
      <c r="AK271" t="s">
        <v>65</v>
      </c>
      <c r="AL271" t="s">
        <v>66</v>
      </c>
    </row>
    <row r="272" spans="1:38">
      <c r="A272" t="s">
        <v>618</v>
      </c>
      <c r="B272" t="s">
        <v>39</v>
      </c>
      <c r="C272" t="s">
        <v>40</v>
      </c>
      <c r="D272" t="s">
        <v>311</v>
      </c>
      <c r="E272" t="s">
        <v>42</v>
      </c>
      <c r="F272" t="s">
        <v>43</v>
      </c>
      <c r="I272" t="s">
        <v>46</v>
      </c>
      <c r="J272" t="s">
        <v>121</v>
      </c>
      <c r="L272" t="s">
        <v>48</v>
      </c>
      <c r="M272" t="s">
        <v>615</v>
      </c>
      <c r="N272" s="2">
        <v>45057.393541666665</v>
      </c>
      <c r="O272" s="2">
        <v>45057.39434027778</v>
      </c>
      <c r="P272" s="2">
        <v>45057.44085648148</v>
      </c>
      <c r="Q272" s="2">
        <v>45057.490578703706</v>
      </c>
      <c r="R272" t="s">
        <v>50</v>
      </c>
      <c r="S272" t="s">
        <v>123</v>
      </c>
      <c r="T272" t="s">
        <v>52</v>
      </c>
      <c r="W272" t="s">
        <v>50</v>
      </c>
      <c r="X272" t="s">
        <v>124</v>
      </c>
      <c r="Y272" t="s">
        <v>56</v>
      </c>
      <c r="Z272" t="s">
        <v>125</v>
      </c>
      <c r="AB272" t="s">
        <v>59</v>
      </c>
      <c r="AC272" t="s">
        <v>480</v>
      </c>
      <c r="AD272">
        <v>144</v>
      </c>
      <c r="AE272">
        <v>72</v>
      </c>
      <c r="AF272">
        <v>1.1399999999999999</v>
      </c>
      <c r="AI272" t="s">
        <v>63</v>
      </c>
      <c r="AJ272" t="s">
        <v>64</v>
      </c>
      <c r="AK272" t="s">
        <v>65</v>
      </c>
      <c r="AL272" t="s">
        <v>66</v>
      </c>
    </row>
    <row r="273" spans="1:38">
      <c r="A273" t="s">
        <v>619</v>
      </c>
      <c r="B273" t="s">
        <v>113</v>
      </c>
      <c r="C273" t="s">
        <v>40</v>
      </c>
      <c r="D273" t="s">
        <v>311</v>
      </c>
      <c r="E273" t="s">
        <v>42</v>
      </c>
      <c r="F273" t="s">
        <v>43</v>
      </c>
      <c r="I273" t="s">
        <v>46</v>
      </c>
      <c r="J273" t="s">
        <v>121</v>
      </c>
      <c r="L273" t="s">
        <v>48</v>
      </c>
      <c r="M273" t="s">
        <v>615</v>
      </c>
      <c r="N273" s="2">
        <v>45057.393587962964</v>
      </c>
      <c r="O273" s="2">
        <v>45057.39434027778</v>
      </c>
      <c r="P273" s="2">
        <v>45057.440833333334</v>
      </c>
      <c r="Q273" s="2">
        <v>45057.490567129629</v>
      </c>
      <c r="R273" t="s">
        <v>50</v>
      </c>
      <c r="S273" t="s">
        <v>123</v>
      </c>
      <c r="T273" t="s">
        <v>52</v>
      </c>
      <c r="W273" t="s">
        <v>50</v>
      </c>
      <c r="X273" t="s">
        <v>124</v>
      </c>
      <c r="Y273" t="s">
        <v>56</v>
      </c>
      <c r="Z273" t="s">
        <v>125</v>
      </c>
      <c r="AB273" t="s">
        <v>59</v>
      </c>
      <c r="AC273" t="s">
        <v>478</v>
      </c>
      <c r="AD273">
        <v>144</v>
      </c>
      <c r="AE273">
        <v>72</v>
      </c>
      <c r="AF273">
        <v>1.1299999999999999</v>
      </c>
      <c r="AI273" t="s">
        <v>63</v>
      </c>
      <c r="AJ273" t="s">
        <v>64</v>
      </c>
      <c r="AK273" t="s">
        <v>65</v>
      </c>
      <c r="AL273" t="s">
        <v>66</v>
      </c>
    </row>
    <row r="274" spans="1:38">
      <c r="A274" t="s">
        <v>620</v>
      </c>
      <c r="B274" t="s">
        <v>113</v>
      </c>
      <c r="C274" t="s">
        <v>40</v>
      </c>
      <c r="D274" t="s">
        <v>311</v>
      </c>
      <c r="E274" t="s">
        <v>42</v>
      </c>
      <c r="F274" t="s">
        <v>43</v>
      </c>
      <c r="I274" t="s">
        <v>46</v>
      </c>
      <c r="J274" t="s">
        <v>121</v>
      </c>
      <c r="L274" t="s">
        <v>48</v>
      </c>
      <c r="M274" t="s">
        <v>129</v>
      </c>
      <c r="N274" s="2">
        <v>45058.059178240743</v>
      </c>
      <c r="O274" s="2">
        <v>45058.059907407405</v>
      </c>
      <c r="P274" s="2">
        <v>45058.283125000002</v>
      </c>
      <c r="Q274" s="2">
        <v>45058.283125000002</v>
      </c>
      <c r="R274" t="s">
        <v>50</v>
      </c>
      <c r="S274" t="s">
        <v>51</v>
      </c>
      <c r="T274" t="s">
        <v>52</v>
      </c>
      <c r="W274" t="s">
        <v>50</v>
      </c>
      <c r="X274" t="s">
        <v>124</v>
      </c>
      <c r="Y274" t="s">
        <v>56</v>
      </c>
      <c r="Z274" t="s">
        <v>125</v>
      </c>
      <c r="AB274" t="s">
        <v>59</v>
      </c>
      <c r="AC274" t="s">
        <v>478</v>
      </c>
      <c r="AD274">
        <v>316.8</v>
      </c>
      <c r="AE274">
        <v>316.8</v>
      </c>
      <c r="AF274">
        <v>0</v>
      </c>
      <c r="AI274" t="s">
        <v>63</v>
      </c>
      <c r="AJ274" t="s">
        <v>64</v>
      </c>
      <c r="AK274" t="s">
        <v>65</v>
      </c>
      <c r="AL274" t="s">
        <v>66</v>
      </c>
    </row>
    <row r="275" spans="1:38">
      <c r="A275" t="s">
        <v>621</v>
      </c>
      <c r="B275" t="s">
        <v>39</v>
      </c>
      <c r="C275" t="s">
        <v>40</v>
      </c>
      <c r="D275" t="s">
        <v>68</v>
      </c>
      <c r="E275" t="s">
        <v>42</v>
      </c>
      <c r="F275" t="s">
        <v>43</v>
      </c>
      <c r="I275" t="s">
        <v>46</v>
      </c>
      <c r="J275" t="s">
        <v>121</v>
      </c>
      <c r="L275" t="s">
        <v>48</v>
      </c>
      <c r="M275" t="s">
        <v>132</v>
      </c>
      <c r="N275" s="2">
        <v>45058.400416666664</v>
      </c>
      <c r="O275" s="2">
        <v>45058.401238425926</v>
      </c>
      <c r="P275" s="2">
        <v>45058.540949074071</v>
      </c>
      <c r="Q275" s="2">
        <v>45058.541898148149</v>
      </c>
      <c r="R275" t="s">
        <v>50</v>
      </c>
      <c r="S275" t="s">
        <v>71</v>
      </c>
      <c r="T275" t="s">
        <v>52</v>
      </c>
      <c r="U275" t="s">
        <v>53</v>
      </c>
      <c r="V275" t="s">
        <v>54</v>
      </c>
      <c r="W275" t="s">
        <v>50</v>
      </c>
      <c r="X275" t="s">
        <v>124</v>
      </c>
      <c r="Y275" t="s">
        <v>56</v>
      </c>
      <c r="Z275" t="s">
        <v>125</v>
      </c>
      <c r="AA275" t="s">
        <v>58</v>
      </c>
      <c r="AB275" t="s">
        <v>59</v>
      </c>
      <c r="AC275" t="s">
        <v>482</v>
      </c>
      <c r="AD275">
        <v>201.6</v>
      </c>
      <c r="AE275">
        <v>201.6</v>
      </c>
      <c r="AF275">
        <v>3.37</v>
      </c>
      <c r="AI275" t="s">
        <v>63</v>
      </c>
      <c r="AJ275" t="s">
        <v>64</v>
      </c>
      <c r="AK275" t="s">
        <v>65</v>
      </c>
      <c r="AL275" t="s">
        <v>66</v>
      </c>
    </row>
    <row r="276" spans="1:38">
      <c r="A276" t="s">
        <v>622</v>
      </c>
      <c r="B276" t="s">
        <v>39</v>
      </c>
      <c r="C276" t="s">
        <v>40</v>
      </c>
      <c r="D276" t="s">
        <v>504</v>
      </c>
      <c r="E276" t="s">
        <v>42</v>
      </c>
      <c r="F276" t="s">
        <v>43</v>
      </c>
      <c r="I276" t="s">
        <v>46</v>
      </c>
      <c r="J276" t="s">
        <v>121</v>
      </c>
      <c r="L276" t="s">
        <v>48</v>
      </c>
      <c r="M276" t="s">
        <v>132</v>
      </c>
      <c r="N276" s="2">
        <v>45058.558368055557</v>
      </c>
      <c r="O276" s="2">
        <v>45058.55909722222</v>
      </c>
      <c r="P276" s="2">
        <v>45058.619930555556</v>
      </c>
      <c r="Q276" s="2">
        <v>45058.620196759257</v>
      </c>
      <c r="R276" t="s">
        <v>50</v>
      </c>
      <c r="S276" t="s">
        <v>71</v>
      </c>
      <c r="T276" t="s">
        <v>52</v>
      </c>
      <c r="U276" t="s">
        <v>53</v>
      </c>
      <c r="V276" t="s">
        <v>54</v>
      </c>
      <c r="W276" t="s">
        <v>50</v>
      </c>
      <c r="X276" t="s">
        <v>178</v>
      </c>
      <c r="Y276" t="s">
        <v>56</v>
      </c>
      <c r="Z276" t="s">
        <v>57</v>
      </c>
      <c r="AA276" t="s">
        <v>58</v>
      </c>
      <c r="AB276" t="s">
        <v>59</v>
      </c>
      <c r="AC276" t="s">
        <v>484</v>
      </c>
      <c r="AD276">
        <v>86.4</v>
      </c>
      <c r="AE276">
        <v>86.4</v>
      </c>
      <c r="AF276">
        <v>1.48</v>
      </c>
      <c r="AI276" t="s">
        <v>63</v>
      </c>
      <c r="AJ276" t="s">
        <v>64</v>
      </c>
      <c r="AK276" t="s">
        <v>65</v>
      </c>
      <c r="AL276" t="s">
        <v>66</v>
      </c>
    </row>
    <row r="277" spans="1:38">
      <c r="A277" t="s">
        <v>623</v>
      </c>
      <c r="B277" t="s">
        <v>39</v>
      </c>
      <c r="C277" t="s">
        <v>40</v>
      </c>
      <c r="D277" t="s">
        <v>68</v>
      </c>
      <c r="E277" t="s">
        <v>42</v>
      </c>
      <c r="F277" t="s">
        <v>43</v>
      </c>
      <c r="I277" t="s">
        <v>46</v>
      </c>
      <c r="J277" t="s">
        <v>121</v>
      </c>
      <c r="L277" t="s">
        <v>48</v>
      </c>
      <c r="M277" t="s">
        <v>49</v>
      </c>
      <c r="N277" s="2">
        <v>45058.390972222223</v>
      </c>
      <c r="O277" s="2">
        <v>45058.392164351855</v>
      </c>
      <c r="P277" s="2">
        <v>45058.560115740744</v>
      </c>
      <c r="Q277" s="2">
        <v>45058.560624999998</v>
      </c>
      <c r="R277" t="s">
        <v>50</v>
      </c>
      <c r="S277" t="s">
        <v>71</v>
      </c>
      <c r="T277" t="s">
        <v>52</v>
      </c>
      <c r="U277" t="s">
        <v>53</v>
      </c>
      <c r="V277" t="s">
        <v>149</v>
      </c>
      <c r="W277" t="s">
        <v>50</v>
      </c>
      <c r="X277" t="s">
        <v>124</v>
      </c>
      <c r="Y277" t="s">
        <v>56</v>
      </c>
      <c r="Z277" t="s">
        <v>125</v>
      </c>
      <c r="AA277" t="s">
        <v>150</v>
      </c>
      <c r="AB277" t="s">
        <v>59</v>
      </c>
      <c r="AC277" t="s">
        <v>529</v>
      </c>
      <c r="AD277">
        <v>244.8</v>
      </c>
      <c r="AE277">
        <v>244.8</v>
      </c>
      <c r="AF277">
        <v>4.0599999999999996</v>
      </c>
      <c r="AI277" t="s">
        <v>63</v>
      </c>
      <c r="AJ277" t="s">
        <v>64</v>
      </c>
      <c r="AK277" t="s">
        <v>65</v>
      </c>
      <c r="AL277" t="s">
        <v>66</v>
      </c>
    </row>
    <row r="278" spans="1:38">
      <c r="A278" t="s">
        <v>624</v>
      </c>
      <c r="B278" t="s">
        <v>39</v>
      </c>
      <c r="C278" t="s">
        <v>40</v>
      </c>
      <c r="D278" t="s">
        <v>68</v>
      </c>
      <c r="E278" t="s">
        <v>42</v>
      </c>
      <c r="F278" t="s">
        <v>43</v>
      </c>
      <c r="I278" t="s">
        <v>46</v>
      </c>
      <c r="J278" t="s">
        <v>121</v>
      </c>
      <c r="L278" t="s">
        <v>48</v>
      </c>
      <c r="M278" t="s">
        <v>49</v>
      </c>
      <c r="N278" s="2">
        <v>45058.391157407408</v>
      </c>
      <c r="O278" s="2">
        <v>45058.392164351855</v>
      </c>
      <c r="P278" s="2">
        <v>45058.56009259259</v>
      </c>
      <c r="Q278" s="2">
        <v>45058.560613425929</v>
      </c>
      <c r="R278" t="s">
        <v>50</v>
      </c>
      <c r="S278" t="s">
        <v>71</v>
      </c>
      <c r="T278" t="s">
        <v>52</v>
      </c>
      <c r="U278" t="s">
        <v>53</v>
      </c>
      <c r="V278" t="s">
        <v>149</v>
      </c>
      <c r="W278" t="s">
        <v>50</v>
      </c>
      <c r="X278" t="s">
        <v>124</v>
      </c>
      <c r="Y278" t="s">
        <v>56</v>
      </c>
      <c r="Z278" t="s">
        <v>125</v>
      </c>
      <c r="AA278" t="s">
        <v>150</v>
      </c>
      <c r="AB278" t="s">
        <v>59</v>
      </c>
      <c r="AC278" t="s">
        <v>625</v>
      </c>
      <c r="AD278">
        <v>244.8</v>
      </c>
      <c r="AE278">
        <v>244.8</v>
      </c>
      <c r="AF278">
        <v>4.05</v>
      </c>
      <c r="AI278" t="s">
        <v>63</v>
      </c>
      <c r="AJ278" t="s">
        <v>64</v>
      </c>
      <c r="AK278" t="s">
        <v>65</v>
      </c>
      <c r="AL278" t="s">
        <v>66</v>
      </c>
    </row>
    <row r="279" spans="1:38">
      <c r="A279" t="s">
        <v>626</v>
      </c>
      <c r="B279" t="s">
        <v>113</v>
      </c>
      <c r="C279" t="s">
        <v>40</v>
      </c>
      <c r="D279" t="s">
        <v>68</v>
      </c>
      <c r="E279" t="s">
        <v>42</v>
      </c>
      <c r="F279" t="s">
        <v>43</v>
      </c>
      <c r="I279" t="s">
        <v>46</v>
      </c>
      <c r="J279" t="s">
        <v>121</v>
      </c>
      <c r="L279" t="s">
        <v>48</v>
      </c>
      <c r="M279" t="s">
        <v>49</v>
      </c>
      <c r="N279" s="2">
        <v>45058.391319444447</v>
      </c>
      <c r="O279" s="2">
        <v>45058.392164351855</v>
      </c>
      <c r="P279" s="2">
        <v>45058.560069444444</v>
      </c>
      <c r="Q279" s="2">
        <v>45058.560590277775</v>
      </c>
      <c r="R279" t="s">
        <v>50</v>
      </c>
      <c r="S279" t="s">
        <v>71</v>
      </c>
      <c r="T279" t="s">
        <v>52</v>
      </c>
      <c r="U279" t="s">
        <v>53</v>
      </c>
      <c r="V279" t="s">
        <v>149</v>
      </c>
      <c r="W279" t="s">
        <v>50</v>
      </c>
      <c r="X279" t="s">
        <v>124</v>
      </c>
      <c r="Y279" t="s">
        <v>56</v>
      </c>
      <c r="Z279" t="s">
        <v>125</v>
      </c>
      <c r="AA279" t="s">
        <v>150</v>
      </c>
      <c r="AB279" t="s">
        <v>59</v>
      </c>
      <c r="AC279" t="s">
        <v>627</v>
      </c>
      <c r="AD279">
        <v>244.8</v>
      </c>
      <c r="AE279">
        <v>244.8</v>
      </c>
      <c r="AF279">
        <v>4.05</v>
      </c>
      <c r="AI279" t="s">
        <v>63</v>
      </c>
      <c r="AJ279" t="s">
        <v>64</v>
      </c>
      <c r="AK279" t="s">
        <v>65</v>
      </c>
      <c r="AL279" t="s">
        <v>66</v>
      </c>
    </row>
    <row r="280" spans="1:38">
      <c r="A280" t="s">
        <v>628</v>
      </c>
      <c r="B280" t="s">
        <v>113</v>
      </c>
      <c r="C280" t="s">
        <v>40</v>
      </c>
      <c r="D280" t="s">
        <v>68</v>
      </c>
      <c r="E280" t="s">
        <v>42</v>
      </c>
      <c r="F280" t="s">
        <v>43</v>
      </c>
      <c r="I280" t="s">
        <v>46</v>
      </c>
      <c r="J280" t="s">
        <v>121</v>
      </c>
      <c r="L280" t="s">
        <v>48</v>
      </c>
      <c r="M280" t="s">
        <v>49</v>
      </c>
      <c r="N280" s="2">
        <v>45058.391435185185</v>
      </c>
      <c r="O280" s="2">
        <v>45058.392164351855</v>
      </c>
      <c r="P280" s="2">
        <v>45058.560023148151</v>
      </c>
      <c r="Q280" s="2">
        <v>45058.560555555552</v>
      </c>
      <c r="R280" t="s">
        <v>50</v>
      </c>
      <c r="S280" t="s">
        <v>71</v>
      </c>
      <c r="T280" t="s">
        <v>52</v>
      </c>
      <c r="U280" t="s">
        <v>53</v>
      </c>
      <c r="V280" t="s">
        <v>149</v>
      </c>
      <c r="W280" t="s">
        <v>50</v>
      </c>
      <c r="X280" t="s">
        <v>124</v>
      </c>
      <c r="Y280" t="s">
        <v>56</v>
      </c>
      <c r="Z280" t="s">
        <v>125</v>
      </c>
      <c r="AA280" t="s">
        <v>150</v>
      </c>
      <c r="AB280" t="s">
        <v>59</v>
      </c>
      <c r="AC280" t="s">
        <v>515</v>
      </c>
      <c r="AD280">
        <v>244.8</v>
      </c>
      <c r="AE280">
        <v>244.8</v>
      </c>
      <c r="AF280">
        <v>4.05</v>
      </c>
      <c r="AI280" t="s">
        <v>63</v>
      </c>
      <c r="AJ280" t="s">
        <v>64</v>
      </c>
      <c r="AK280" t="s">
        <v>65</v>
      </c>
      <c r="AL280" t="s">
        <v>66</v>
      </c>
    </row>
    <row r="281" spans="1:38">
      <c r="A281" t="s">
        <v>629</v>
      </c>
      <c r="B281" t="s">
        <v>113</v>
      </c>
      <c r="C281" t="s">
        <v>40</v>
      </c>
      <c r="D281" t="s">
        <v>311</v>
      </c>
      <c r="E281" t="s">
        <v>42</v>
      </c>
      <c r="F281" t="s">
        <v>43</v>
      </c>
      <c r="I281" t="s">
        <v>46</v>
      </c>
      <c r="J281" t="s">
        <v>121</v>
      </c>
      <c r="L281" t="s">
        <v>48</v>
      </c>
      <c r="M281" t="s">
        <v>49</v>
      </c>
      <c r="N281" s="2">
        <v>45058.391481481478</v>
      </c>
      <c r="O281" s="2">
        <v>45058.392974537041</v>
      </c>
      <c r="P281" s="2">
        <v>45058.559988425928</v>
      </c>
      <c r="Q281" s="2">
        <v>45058.560543981483</v>
      </c>
      <c r="R281" t="s">
        <v>50</v>
      </c>
      <c r="S281" t="s">
        <v>71</v>
      </c>
      <c r="T281" t="s">
        <v>52</v>
      </c>
      <c r="U281" t="s">
        <v>53</v>
      </c>
      <c r="V281" t="s">
        <v>149</v>
      </c>
      <c r="W281" t="s">
        <v>50</v>
      </c>
      <c r="X281" t="s">
        <v>124</v>
      </c>
      <c r="Y281" t="s">
        <v>56</v>
      </c>
      <c r="Z281" t="s">
        <v>125</v>
      </c>
      <c r="AA281" t="s">
        <v>150</v>
      </c>
      <c r="AB281" t="s">
        <v>59</v>
      </c>
      <c r="AC281" t="s">
        <v>478</v>
      </c>
      <c r="AD281">
        <v>244.8</v>
      </c>
      <c r="AE281">
        <v>244.8</v>
      </c>
      <c r="AF281">
        <v>4.04</v>
      </c>
      <c r="AI281" t="s">
        <v>63</v>
      </c>
      <c r="AJ281" t="s">
        <v>64</v>
      </c>
      <c r="AK281" t="s">
        <v>65</v>
      </c>
      <c r="AL281" t="s">
        <v>66</v>
      </c>
    </row>
    <row r="282" spans="1:38">
      <c r="A282" t="s">
        <v>630</v>
      </c>
      <c r="B282" t="s">
        <v>39</v>
      </c>
      <c r="C282" t="s">
        <v>40</v>
      </c>
      <c r="D282" t="s">
        <v>311</v>
      </c>
      <c r="E282" t="s">
        <v>42</v>
      </c>
      <c r="F282" t="s">
        <v>43</v>
      </c>
      <c r="I282" t="s">
        <v>46</v>
      </c>
      <c r="J282" t="s">
        <v>121</v>
      </c>
      <c r="L282" t="s">
        <v>48</v>
      </c>
      <c r="M282" t="s">
        <v>49</v>
      </c>
      <c r="N282" s="2">
        <v>45058.400578703702</v>
      </c>
      <c r="O282" s="2">
        <v>45058.402118055557</v>
      </c>
      <c r="P282" s="2">
        <v>45058.559861111113</v>
      </c>
      <c r="Q282" s="2">
        <v>45058.56045138889</v>
      </c>
      <c r="R282" t="s">
        <v>50</v>
      </c>
      <c r="S282" t="s">
        <v>71</v>
      </c>
      <c r="T282" t="s">
        <v>52</v>
      </c>
      <c r="U282" t="s">
        <v>53</v>
      </c>
      <c r="V282" t="s">
        <v>149</v>
      </c>
      <c r="W282" t="s">
        <v>50</v>
      </c>
      <c r="X282" t="s">
        <v>124</v>
      </c>
      <c r="Y282" t="s">
        <v>56</v>
      </c>
      <c r="Z282" t="s">
        <v>125</v>
      </c>
      <c r="AA282" t="s">
        <v>150</v>
      </c>
      <c r="AB282" t="s">
        <v>59</v>
      </c>
      <c r="AC282" t="s">
        <v>480</v>
      </c>
      <c r="AD282">
        <v>230.4</v>
      </c>
      <c r="AE282">
        <v>230.4</v>
      </c>
      <c r="AF282">
        <v>3.82</v>
      </c>
      <c r="AI282" t="s">
        <v>63</v>
      </c>
      <c r="AJ282" t="s">
        <v>64</v>
      </c>
      <c r="AK282" t="s">
        <v>65</v>
      </c>
      <c r="AL282" t="s">
        <v>66</v>
      </c>
    </row>
    <row r="283" spans="1:38">
      <c r="A283" t="s">
        <v>631</v>
      </c>
      <c r="B283" t="s">
        <v>39</v>
      </c>
      <c r="C283" t="s">
        <v>40</v>
      </c>
      <c r="D283" t="s">
        <v>311</v>
      </c>
      <c r="E283" t="s">
        <v>42</v>
      </c>
      <c r="F283" t="s">
        <v>43</v>
      </c>
      <c r="I283" t="s">
        <v>46</v>
      </c>
      <c r="J283" t="s">
        <v>121</v>
      </c>
      <c r="L283" t="s">
        <v>48</v>
      </c>
      <c r="M283" t="s">
        <v>70</v>
      </c>
      <c r="N283" s="2">
        <v>45058.729664351849</v>
      </c>
      <c r="O283" s="2">
        <v>45058.731041666666</v>
      </c>
      <c r="P283" s="2">
        <v>45058.740798611114</v>
      </c>
      <c r="Q283" s="2">
        <v>45058.939988425926</v>
      </c>
      <c r="R283" t="s">
        <v>50</v>
      </c>
      <c r="S283" t="s">
        <v>123</v>
      </c>
      <c r="T283" t="s">
        <v>52</v>
      </c>
      <c r="W283" t="s">
        <v>50</v>
      </c>
      <c r="X283" t="s">
        <v>91</v>
      </c>
      <c r="Y283" t="s">
        <v>56</v>
      </c>
      <c r="Z283" t="s">
        <v>57</v>
      </c>
      <c r="AB283" t="s">
        <v>59</v>
      </c>
      <c r="AC283" t="s">
        <v>482</v>
      </c>
      <c r="AD283">
        <v>302.39999999999998</v>
      </c>
      <c r="AE283">
        <v>14.4</v>
      </c>
      <c r="AF283">
        <v>0</v>
      </c>
      <c r="AI283" t="s">
        <v>63</v>
      </c>
      <c r="AJ283" t="s">
        <v>64</v>
      </c>
      <c r="AK283" t="s">
        <v>65</v>
      </c>
      <c r="AL283" t="s">
        <v>66</v>
      </c>
    </row>
    <row r="284" spans="1:38">
      <c r="A284" t="s">
        <v>632</v>
      </c>
      <c r="B284" t="s">
        <v>113</v>
      </c>
      <c r="C284" t="s">
        <v>40</v>
      </c>
      <c r="D284" t="s">
        <v>311</v>
      </c>
      <c r="E284" t="s">
        <v>42</v>
      </c>
      <c r="F284" t="s">
        <v>43</v>
      </c>
      <c r="I284" t="s">
        <v>46</v>
      </c>
      <c r="J284" t="s">
        <v>121</v>
      </c>
      <c r="L284" t="s">
        <v>48</v>
      </c>
      <c r="M284" t="s">
        <v>70</v>
      </c>
      <c r="N284" s="2">
        <v>45058.729699074072</v>
      </c>
      <c r="O284" s="2">
        <v>45058.731041666666</v>
      </c>
      <c r="P284" s="2">
        <v>45058.74077546296</v>
      </c>
      <c r="Q284" s="2">
        <v>45058.939965277779</v>
      </c>
      <c r="R284" t="s">
        <v>50</v>
      </c>
      <c r="S284" t="s">
        <v>123</v>
      </c>
      <c r="T284" t="s">
        <v>52</v>
      </c>
      <c r="W284" t="s">
        <v>50</v>
      </c>
      <c r="X284" t="s">
        <v>91</v>
      </c>
      <c r="Y284" t="s">
        <v>56</v>
      </c>
      <c r="Z284" t="s">
        <v>57</v>
      </c>
      <c r="AB284" t="s">
        <v>59</v>
      </c>
      <c r="AC284" t="s">
        <v>478</v>
      </c>
      <c r="AD284">
        <v>302.39999999999998</v>
      </c>
      <c r="AE284">
        <v>14.4</v>
      </c>
      <c r="AF284">
        <v>0</v>
      </c>
      <c r="AI284" t="s">
        <v>63</v>
      </c>
      <c r="AJ284" t="s">
        <v>64</v>
      </c>
      <c r="AK284" t="s">
        <v>65</v>
      </c>
      <c r="AL284" t="s">
        <v>66</v>
      </c>
    </row>
    <row r="285" spans="1:38">
      <c r="A285" t="s">
        <v>633</v>
      </c>
      <c r="B285" t="s">
        <v>39</v>
      </c>
      <c r="C285" t="s">
        <v>40</v>
      </c>
      <c r="D285" t="s">
        <v>311</v>
      </c>
      <c r="E285" t="s">
        <v>42</v>
      </c>
      <c r="F285" t="s">
        <v>43</v>
      </c>
      <c r="I285" t="s">
        <v>46</v>
      </c>
      <c r="J285" t="s">
        <v>121</v>
      </c>
      <c r="L285" t="s">
        <v>48</v>
      </c>
      <c r="M285" t="s">
        <v>70</v>
      </c>
      <c r="N285" s="2">
        <v>45058.729745370372</v>
      </c>
      <c r="O285" s="2">
        <v>45058.731041666666</v>
      </c>
      <c r="P285" s="2">
        <v>45058.740752314814</v>
      </c>
      <c r="Q285" s="2">
        <v>45058.939942129633</v>
      </c>
      <c r="R285" t="s">
        <v>50</v>
      </c>
      <c r="S285" t="s">
        <v>123</v>
      </c>
      <c r="T285" t="s">
        <v>52</v>
      </c>
      <c r="W285" t="s">
        <v>50</v>
      </c>
      <c r="X285" t="s">
        <v>91</v>
      </c>
      <c r="Y285" t="s">
        <v>56</v>
      </c>
      <c r="Z285" t="s">
        <v>57</v>
      </c>
      <c r="AB285" t="s">
        <v>59</v>
      </c>
      <c r="AC285" t="s">
        <v>480</v>
      </c>
      <c r="AD285">
        <v>302.39999999999998</v>
      </c>
      <c r="AE285">
        <v>14.4</v>
      </c>
      <c r="AF285">
        <v>0</v>
      </c>
      <c r="AI285" t="s">
        <v>63</v>
      </c>
      <c r="AJ285" t="s">
        <v>64</v>
      </c>
      <c r="AK285" t="s">
        <v>65</v>
      </c>
      <c r="AL285" t="s">
        <v>66</v>
      </c>
    </row>
    <row r="286" spans="1:38">
      <c r="A286" t="s">
        <v>634</v>
      </c>
      <c r="B286" t="s">
        <v>194</v>
      </c>
      <c r="C286" t="s">
        <v>40</v>
      </c>
      <c r="D286" t="s">
        <v>504</v>
      </c>
      <c r="E286" t="s">
        <v>42</v>
      </c>
      <c r="F286" t="s">
        <v>43</v>
      </c>
      <c r="I286" t="s">
        <v>46</v>
      </c>
      <c r="J286" t="s">
        <v>121</v>
      </c>
      <c r="L286" t="s">
        <v>48</v>
      </c>
      <c r="M286" t="s">
        <v>132</v>
      </c>
      <c r="N286" s="2">
        <v>45058.849027777775</v>
      </c>
      <c r="O286" s="2">
        <v>45058.85</v>
      </c>
      <c r="P286" s="2">
        <v>45058.863113425927</v>
      </c>
      <c r="Q286" s="2">
        <v>45058.868252314816</v>
      </c>
      <c r="R286" t="s">
        <v>50</v>
      </c>
      <c r="S286" t="s">
        <v>71</v>
      </c>
      <c r="T286" t="s">
        <v>52</v>
      </c>
      <c r="U286" t="s">
        <v>53</v>
      </c>
      <c r="V286" t="s">
        <v>54</v>
      </c>
      <c r="W286" t="s">
        <v>50</v>
      </c>
      <c r="X286" t="s">
        <v>124</v>
      </c>
      <c r="Y286" t="s">
        <v>56</v>
      </c>
      <c r="Z286" t="s">
        <v>125</v>
      </c>
      <c r="AA286" t="s">
        <v>58</v>
      </c>
      <c r="AB286" t="s">
        <v>59</v>
      </c>
      <c r="AC286" t="s">
        <v>635</v>
      </c>
      <c r="AD286">
        <v>28.8</v>
      </c>
      <c r="AE286">
        <v>14.4</v>
      </c>
      <c r="AF286">
        <v>0</v>
      </c>
      <c r="AI286" t="s">
        <v>63</v>
      </c>
      <c r="AJ286" t="s">
        <v>64</v>
      </c>
      <c r="AK286" t="s">
        <v>65</v>
      </c>
      <c r="AL286" t="s">
        <v>66</v>
      </c>
    </row>
    <row r="287" spans="1:38">
      <c r="A287" t="s">
        <v>636</v>
      </c>
      <c r="B287" t="s">
        <v>194</v>
      </c>
      <c r="C287" t="s">
        <v>40</v>
      </c>
      <c r="D287" t="s">
        <v>504</v>
      </c>
      <c r="E287" t="s">
        <v>42</v>
      </c>
      <c r="F287" t="s">
        <v>43</v>
      </c>
      <c r="I287" t="s">
        <v>46</v>
      </c>
      <c r="J287" t="s">
        <v>121</v>
      </c>
      <c r="L287" t="s">
        <v>48</v>
      </c>
      <c r="M287" t="s">
        <v>132</v>
      </c>
      <c r="N287" s="2">
        <v>45058.851793981485</v>
      </c>
      <c r="O287" s="2">
        <v>45058.852881944447</v>
      </c>
      <c r="P287" s="2">
        <v>45058.863067129627</v>
      </c>
      <c r="Q287" s="2">
        <v>45058.868032407408</v>
      </c>
      <c r="R287" t="s">
        <v>50</v>
      </c>
      <c r="S287" t="s">
        <v>71</v>
      </c>
      <c r="T287" t="s">
        <v>52</v>
      </c>
      <c r="U287" t="s">
        <v>53</v>
      </c>
      <c r="V287" t="s">
        <v>54</v>
      </c>
      <c r="W287" t="s">
        <v>50</v>
      </c>
      <c r="X287" t="s">
        <v>124</v>
      </c>
      <c r="Y287" t="s">
        <v>56</v>
      </c>
      <c r="Z287" t="s">
        <v>125</v>
      </c>
      <c r="AA287" t="s">
        <v>58</v>
      </c>
      <c r="AB287" t="s">
        <v>59</v>
      </c>
      <c r="AC287" t="s">
        <v>505</v>
      </c>
      <c r="AD287">
        <v>28.8</v>
      </c>
      <c r="AE287">
        <v>14.4</v>
      </c>
      <c r="AF287">
        <v>0</v>
      </c>
      <c r="AI287" t="s">
        <v>63</v>
      </c>
      <c r="AJ287" t="s">
        <v>64</v>
      </c>
      <c r="AK287" t="s">
        <v>65</v>
      </c>
      <c r="AL287" t="s">
        <v>66</v>
      </c>
    </row>
    <row r="288" spans="1:38">
      <c r="A288" t="s">
        <v>637</v>
      </c>
      <c r="B288" t="s">
        <v>113</v>
      </c>
      <c r="C288" t="s">
        <v>40</v>
      </c>
      <c r="D288" t="s">
        <v>120</v>
      </c>
      <c r="E288" t="s">
        <v>42</v>
      </c>
      <c r="F288" t="s">
        <v>43</v>
      </c>
      <c r="I288" t="s">
        <v>46</v>
      </c>
      <c r="J288" t="s">
        <v>121</v>
      </c>
      <c r="L288" t="s">
        <v>48</v>
      </c>
      <c r="M288" t="s">
        <v>49</v>
      </c>
      <c r="N288" s="2">
        <v>45059.30741898148</v>
      </c>
      <c r="O288" s="2">
        <v>45059.309027777781</v>
      </c>
      <c r="P288" s="2">
        <v>45059.327696759261</v>
      </c>
      <c r="Q288" s="2">
        <v>45059.328136574077</v>
      </c>
      <c r="R288" t="s">
        <v>50</v>
      </c>
      <c r="S288" t="s">
        <v>71</v>
      </c>
      <c r="T288" t="s">
        <v>52</v>
      </c>
      <c r="U288" t="s">
        <v>53</v>
      </c>
      <c r="V288" t="s">
        <v>149</v>
      </c>
      <c r="W288" t="s">
        <v>50</v>
      </c>
      <c r="X288" t="s">
        <v>124</v>
      </c>
      <c r="Y288" t="s">
        <v>56</v>
      </c>
      <c r="Z288" t="s">
        <v>125</v>
      </c>
      <c r="AA288" t="s">
        <v>150</v>
      </c>
      <c r="AB288" t="s">
        <v>59</v>
      </c>
      <c r="AC288" t="s">
        <v>478</v>
      </c>
      <c r="AD288">
        <v>28.8</v>
      </c>
      <c r="AE288">
        <v>28.8</v>
      </c>
      <c r="AF288">
        <v>0</v>
      </c>
      <c r="AI288" t="s">
        <v>63</v>
      </c>
      <c r="AJ288" t="s">
        <v>64</v>
      </c>
      <c r="AK288" t="s">
        <v>65</v>
      </c>
      <c r="AL288" t="s">
        <v>66</v>
      </c>
    </row>
    <row r="289" spans="1:38">
      <c r="A289" t="s">
        <v>638</v>
      </c>
      <c r="B289" t="s">
        <v>39</v>
      </c>
      <c r="C289" t="s">
        <v>40</v>
      </c>
      <c r="D289" t="s">
        <v>120</v>
      </c>
      <c r="E289" t="s">
        <v>42</v>
      </c>
      <c r="F289" t="s">
        <v>43</v>
      </c>
      <c r="I289" t="s">
        <v>46</v>
      </c>
      <c r="J289" t="s">
        <v>121</v>
      </c>
      <c r="L289" t="s">
        <v>48</v>
      </c>
      <c r="M289" t="s">
        <v>49</v>
      </c>
      <c r="N289" s="2">
        <v>45059.311192129629</v>
      </c>
      <c r="O289" s="2">
        <v>45059.311967592592</v>
      </c>
      <c r="P289" s="2">
        <v>45059.327615740738</v>
      </c>
      <c r="Q289" s="2">
        <v>45059.328090277777</v>
      </c>
      <c r="R289" t="s">
        <v>50</v>
      </c>
      <c r="S289" t="s">
        <v>71</v>
      </c>
      <c r="T289" t="s">
        <v>52</v>
      </c>
      <c r="U289" t="s">
        <v>53</v>
      </c>
      <c r="V289" t="s">
        <v>149</v>
      </c>
      <c r="W289" t="s">
        <v>50</v>
      </c>
      <c r="X289" t="s">
        <v>124</v>
      </c>
      <c r="Y289" t="s">
        <v>56</v>
      </c>
      <c r="Z289" t="s">
        <v>125</v>
      </c>
      <c r="AA289" t="s">
        <v>150</v>
      </c>
      <c r="AB289" t="s">
        <v>59</v>
      </c>
      <c r="AC289" t="s">
        <v>482</v>
      </c>
      <c r="AD289">
        <v>28.8</v>
      </c>
      <c r="AE289">
        <v>28.8</v>
      </c>
      <c r="AF289">
        <v>0</v>
      </c>
      <c r="AI289" t="s">
        <v>63</v>
      </c>
      <c r="AJ289" t="s">
        <v>64</v>
      </c>
      <c r="AK289" t="s">
        <v>65</v>
      </c>
      <c r="AL289" t="s">
        <v>66</v>
      </c>
    </row>
    <row r="290" spans="1:38">
      <c r="A290" t="s">
        <v>639</v>
      </c>
      <c r="B290" t="s">
        <v>39</v>
      </c>
      <c r="C290" t="s">
        <v>40</v>
      </c>
      <c r="D290" t="s">
        <v>120</v>
      </c>
      <c r="E290" t="s">
        <v>42</v>
      </c>
      <c r="F290" t="s">
        <v>43</v>
      </c>
      <c r="I290" t="s">
        <v>46</v>
      </c>
      <c r="J290" t="s">
        <v>121</v>
      </c>
      <c r="L290" t="s">
        <v>48</v>
      </c>
      <c r="M290" t="s">
        <v>49</v>
      </c>
      <c r="N290" s="2">
        <v>45059.30746527778</v>
      </c>
      <c r="O290" s="2">
        <v>45059.309027777781</v>
      </c>
      <c r="P290" s="2">
        <v>45059.327546296299</v>
      </c>
      <c r="Q290" s="2">
        <v>45059.328043981484</v>
      </c>
      <c r="R290" t="s">
        <v>50</v>
      </c>
      <c r="S290" t="s">
        <v>71</v>
      </c>
      <c r="T290" t="s">
        <v>52</v>
      </c>
      <c r="U290" t="s">
        <v>53</v>
      </c>
      <c r="V290" t="s">
        <v>149</v>
      </c>
      <c r="W290" t="s">
        <v>50</v>
      </c>
      <c r="X290" t="s">
        <v>124</v>
      </c>
      <c r="Y290" t="s">
        <v>56</v>
      </c>
      <c r="Z290" t="s">
        <v>125</v>
      </c>
      <c r="AA290" t="s">
        <v>150</v>
      </c>
      <c r="AB290" t="s">
        <v>59</v>
      </c>
      <c r="AC290" t="s">
        <v>480</v>
      </c>
      <c r="AD290">
        <v>28.8</v>
      </c>
      <c r="AE290">
        <v>28.8</v>
      </c>
      <c r="AF290">
        <v>0</v>
      </c>
      <c r="AI290" t="s">
        <v>63</v>
      </c>
      <c r="AJ290" t="s">
        <v>64</v>
      </c>
      <c r="AK290" t="s">
        <v>65</v>
      </c>
      <c r="AL290" t="s">
        <v>66</v>
      </c>
    </row>
    <row r="291" spans="1:38">
      <c r="A291" t="s">
        <v>640</v>
      </c>
      <c r="B291" t="s">
        <v>39</v>
      </c>
      <c r="C291" t="s">
        <v>40</v>
      </c>
      <c r="D291" t="s">
        <v>504</v>
      </c>
      <c r="E291" t="s">
        <v>42</v>
      </c>
      <c r="F291" t="s">
        <v>43</v>
      </c>
      <c r="I291" t="s">
        <v>46</v>
      </c>
      <c r="J291" t="s">
        <v>121</v>
      </c>
      <c r="L291" t="s">
        <v>48</v>
      </c>
      <c r="M291" t="s">
        <v>260</v>
      </c>
      <c r="N291" s="2">
        <v>45059.643912037034</v>
      </c>
      <c r="O291" s="2">
        <v>45059.645115740743</v>
      </c>
      <c r="P291" s="2">
        <v>45059.687488425923</v>
      </c>
      <c r="Q291" s="2">
        <v>45059.708831018521</v>
      </c>
      <c r="R291" t="s">
        <v>50</v>
      </c>
      <c r="S291" t="s">
        <v>71</v>
      </c>
      <c r="T291" t="s">
        <v>52</v>
      </c>
      <c r="U291" t="s">
        <v>53</v>
      </c>
      <c r="V291" t="s">
        <v>54</v>
      </c>
      <c r="W291" t="s">
        <v>50</v>
      </c>
      <c r="X291" t="s">
        <v>124</v>
      </c>
      <c r="Y291" t="s">
        <v>56</v>
      </c>
      <c r="Z291" t="s">
        <v>125</v>
      </c>
      <c r="AA291" t="s">
        <v>58</v>
      </c>
      <c r="AB291" t="s">
        <v>59</v>
      </c>
      <c r="AC291" t="s">
        <v>482</v>
      </c>
      <c r="AD291">
        <v>86.4</v>
      </c>
      <c r="AE291">
        <v>57.6</v>
      </c>
      <c r="AF291">
        <v>0</v>
      </c>
      <c r="AI291" t="s">
        <v>63</v>
      </c>
      <c r="AJ291" t="s">
        <v>64</v>
      </c>
      <c r="AK291" t="s">
        <v>65</v>
      </c>
      <c r="AL291" t="s">
        <v>66</v>
      </c>
    </row>
    <row r="292" spans="1:38">
      <c r="A292" t="s">
        <v>641</v>
      </c>
      <c r="B292" t="s">
        <v>291</v>
      </c>
      <c r="C292" t="s">
        <v>40</v>
      </c>
      <c r="D292" t="s">
        <v>120</v>
      </c>
      <c r="E292" t="s">
        <v>42</v>
      </c>
      <c r="F292" t="s">
        <v>43</v>
      </c>
      <c r="I292" t="s">
        <v>46</v>
      </c>
      <c r="J292" t="s">
        <v>121</v>
      </c>
      <c r="L292" t="s">
        <v>48</v>
      </c>
      <c r="M292" t="s">
        <v>49</v>
      </c>
      <c r="N292" s="2">
        <v>45060.766724537039</v>
      </c>
      <c r="O292" s="2">
        <v>45060.767453703702</v>
      </c>
      <c r="P292" s="2">
        <v>45060.822928240741</v>
      </c>
      <c r="Q292" s="2">
        <v>45060.823761574073</v>
      </c>
      <c r="R292" t="s">
        <v>50</v>
      </c>
      <c r="S292" t="s">
        <v>71</v>
      </c>
      <c r="T292" t="s">
        <v>52</v>
      </c>
      <c r="U292" t="s">
        <v>53</v>
      </c>
      <c r="V292" t="s">
        <v>149</v>
      </c>
      <c r="W292" t="s">
        <v>50</v>
      </c>
      <c r="X292" t="s">
        <v>124</v>
      </c>
      <c r="Y292" t="s">
        <v>56</v>
      </c>
      <c r="Z292" t="s">
        <v>125</v>
      </c>
      <c r="AA292" t="s">
        <v>150</v>
      </c>
      <c r="AB292" t="s">
        <v>59</v>
      </c>
      <c r="AC292" t="s">
        <v>467</v>
      </c>
      <c r="AD292">
        <v>86.4</v>
      </c>
      <c r="AE292">
        <v>86.4</v>
      </c>
      <c r="AF292">
        <v>0</v>
      </c>
      <c r="AI292" t="s">
        <v>63</v>
      </c>
      <c r="AJ292" t="s">
        <v>64</v>
      </c>
      <c r="AK292" t="s">
        <v>65</v>
      </c>
      <c r="AL292" t="s">
        <v>66</v>
      </c>
    </row>
    <row r="293" spans="1:38">
      <c r="A293" t="s">
        <v>642</v>
      </c>
      <c r="B293" t="s">
        <v>291</v>
      </c>
      <c r="C293" t="s">
        <v>40</v>
      </c>
      <c r="D293" t="s">
        <v>120</v>
      </c>
      <c r="E293" t="s">
        <v>42</v>
      </c>
      <c r="F293" t="s">
        <v>43</v>
      </c>
      <c r="I293" t="s">
        <v>46</v>
      </c>
      <c r="J293" t="s">
        <v>121</v>
      </c>
      <c r="L293" t="s">
        <v>48</v>
      </c>
      <c r="M293" t="s">
        <v>49</v>
      </c>
      <c r="N293" s="2">
        <v>45060.772627314815</v>
      </c>
      <c r="O293" s="2">
        <v>45060.773888888885</v>
      </c>
      <c r="P293" s="2">
        <v>45060.822858796295</v>
      </c>
      <c r="Q293" s="2">
        <v>45060.82371527778</v>
      </c>
      <c r="R293" t="s">
        <v>50</v>
      </c>
      <c r="S293" t="s">
        <v>71</v>
      </c>
      <c r="T293" t="s">
        <v>52</v>
      </c>
      <c r="U293" t="s">
        <v>53</v>
      </c>
      <c r="V293" t="s">
        <v>149</v>
      </c>
      <c r="W293" t="s">
        <v>50</v>
      </c>
      <c r="X293" t="s">
        <v>124</v>
      </c>
      <c r="Y293" t="s">
        <v>56</v>
      </c>
      <c r="Z293" t="s">
        <v>125</v>
      </c>
      <c r="AA293" t="s">
        <v>150</v>
      </c>
      <c r="AB293" t="s">
        <v>59</v>
      </c>
      <c r="AC293" t="s">
        <v>476</v>
      </c>
      <c r="AD293">
        <v>72</v>
      </c>
      <c r="AE293">
        <v>72</v>
      </c>
      <c r="AF293">
        <v>0</v>
      </c>
      <c r="AI293" t="s">
        <v>63</v>
      </c>
      <c r="AJ293" t="s">
        <v>64</v>
      </c>
      <c r="AK293" t="s">
        <v>65</v>
      </c>
      <c r="AL293" t="s">
        <v>66</v>
      </c>
    </row>
    <row r="294" spans="1:38">
      <c r="A294" t="s">
        <v>643</v>
      </c>
      <c r="B294" t="s">
        <v>113</v>
      </c>
      <c r="C294" t="s">
        <v>40</v>
      </c>
      <c r="D294" t="s">
        <v>259</v>
      </c>
      <c r="E294" t="s">
        <v>42</v>
      </c>
      <c r="F294" t="s">
        <v>43</v>
      </c>
      <c r="I294" t="s">
        <v>46</v>
      </c>
      <c r="J294" t="s">
        <v>121</v>
      </c>
      <c r="L294" t="s">
        <v>48</v>
      </c>
      <c r="M294" t="s">
        <v>49</v>
      </c>
      <c r="N294" s="2">
        <v>45060.806805555556</v>
      </c>
      <c r="O294" s="2">
        <v>45060.807881944442</v>
      </c>
      <c r="P294" s="2">
        <v>45060.832465277781</v>
      </c>
      <c r="Q294" s="2">
        <v>45060.832777777781</v>
      </c>
      <c r="R294" t="s">
        <v>50</v>
      </c>
      <c r="S294" t="s">
        <v>71</v>
      </c>
      <c r="T294" t="s">
        <v>52</v>
      </c>
      <c r="U294" t="s">
        <v>53</v>
      </c>
      <c r="V294" t="s">
        <v>149</v>
      </c>
      <c r="W294" t="s">
        <v>50</v>
      </c>
      <c r="X294" t="s">
        <v>124</v>
      </c>
      <c r="Y294" t="s">
        <v>56</v>
      </c>
      <c r="Z294" t="s">
        <v>125</v>
      </c>
      <c r="AA294" t="s">
        <v>150</v>
      </c>
      <c r="AB294" t="s">
        <v>59</v>
      </c>
      <c r="AC294" t="s">
        <v>488</v>
      </c>
      <c r="AD294">
        <v>28.8</v>
      </c>
      <c r="AE294">
        <v>28.8</v>
      </c>
      <c r="AF294">
        <v>0</v>
      </c>
      <c r="AI294" t="s">
        <v>63</v>
      </c>
      <c r="AJ294" t="s">
        <v>64</v>
      </c>
      <c r="AK294" t="s">
        <v>65</v>
      </c>
      <c r="AL294" t="s">
        <v>66</v>
      </c>
    </row>
    <row r="295" spans="1:38">
      <c r="A295" t="s">
        <v>644</v>
      </c>
      <c r="B295" t="s">
        <v>113</v>
      </c>
      <c r="C295" t="s">
        <v>40</v>
      </c>
      <c r="D295" t="s">
        <v>311</v>
      </c>
      <c r="E295" t="s">
        <v>42</v>
      </c>
      <c r="F295" t="s">
        <v>43</v>
      </c>
      <c r="I295" t="s">
        <v>46</v>
      </c>
      <c r="J295" t="s">
        <v>121</v>
      </c>
      <c r="L295" t="s">
        <v>48</v>
      </c>
      <c r="M295" t="s">
        <v>132</v>
      </c>
      <c r="N295" s="2">
        <v>45060.977650462963</v>
      </c>
      <c r="O295" s="2">
        <v>45060.978645833333</v>
      </c>
      <c r="P295" s="2">
        <v>45061.241053240738</v>
      </c>
      <c r="Q295" s="2">
        <v>45061.243611111109</v>
      </c>
      <c r="R295" t="s">
        <v>50</v>
      </c>
      <c r="S295" t="s">
        <v>71</v>
      </c>
      <c r="T295" t="s">
        <v>52</v>
      </c>
      <c r="U295" t="s">
        <v>53</v>
      </c>
      <c r="V295" t="s">
        <v>54</v>
      </c>
      <c r="W295" t="s">
        <v>50</v>
      </c>
      <c r="X295" t="s">
        <v>124</v>
      </c>
      <c r="Y295" t="s">
        <v>56</v>
      </c>
      <c r="Z295" t="s">
        <v>125</v>
      </c>
      <c r="AA295" t="s">
        <v>58</v>
      </c>
      <c r="AB295" t="s">
        <v>59</v>
      </c>
      <c r="AC295" t="s">
        <v>478</v>
      </c>
      <c r="AD295">
        <v>374.4</v>
      </c>
      <c r="AE295">
        <v>374.4</v>
      </c>
      <c r="AF295">
        <v>0</v>
      </c>
      <c r="AI295" t="s">
        <v>63</v>
      </c>
      <c r="AJ295" t="s">
        <v>64</v>
      </c>
      <c r="AK295" t="s">
        <v>65</v>
      </c>
      <c r="AL295" t="s">
        <v>66</v>
      </c>
    </row>
    <row r="296" spans="1:38">
      <c r="A296" t="s">
        <v>645</v>
      </c>
      <c r="B296" t="s">
        <v>39</v>
      </c>
      <c r="C296" t="s">
        <v>40</v>
      </c>
      <c r="D296" t="s">
        <v>311</v>
      </c>
      <c r="E296" t="s">
        <v>42</v>
      </c>
      <c r="F296" t="s">
        <v>43</v>
      </c>
      <c r="I296" t="s">
        <v>46</v>
      </c>
      <c r="J296" t="s">
        <v>121</v>
      </c>
      <c r="L296" t="s">
        <v>48</v>
      </c>
      <c r="M296" t="s">
        <v>132</v>
      </c>
      <c r="N296" s="2">
        <v>45060.984189814815</v>
      </c>
      <c r="O296" s="2">
        <v>45060.985266203701</v>
      </c>
      <c r="P296" s="2">
        <v>45061.241006944445</v>
      </c>
      <c r="Q296" s="2">
        <v>45061.243576388886</v>
      </c>
      <c r="R296" t="s">
        <v>50</v>
      </c>
      <c r="S296" t="s">
        <v>71</v>
      </c>
      <c r="T296" t="s">
        <v>52</v>
      </c>
      <c r="U296" t="s">
        <v>53</v>
      </c>
      <c r="V296" t="s">
        <v>54</v>
      </c>
      <c r="W296" t="s">
        <v>50</v>
      </c>
      <c r="X296" t="s">
        <v>124</v>
      </c>
      <c r="Y296" t="s">
        <v>56</v>
      </c>
      <c r="Z296" t="s">
        <v>125</v>
      </c>
      <c r="AA296" t="s">
        <v>58</v>
      </c>
      <c r="AB296" t="s">
        <v>59</v>
      </c>
      <c r="AC296" t="s">
        <v>482</v>
      </c>
      <c r="AD296">
        <v>374.4</v>
      </c>
      <c r="AE296">
        <v>374.4</v>
      </c>
      <c r="AF296">
        <v>0</v>
      </c>
      <c r="AI296" t="s">
        <v>63</v>
      </c>
      <c r="AJ296" t="s">
        <v>64</v>
      </c>
      <c r="AK296" t="s">
        <v>65</v>
      </c>
      <c r="AL296" t="s">
        <v>66</v>
      </c>
    </row>
    <row r="297" spans="1:38">
      <c r="A297" t="s">
        <v>646</v>
      </c>
      <c r="B297" t="s">
        <v>39</v>
      </c>
      <c r="C297" t="s">
        <v>40</v>
      </c>
      <c r="D297" t="s">
        <v>311</v>
      </c>
      <c r="E297" t="s">
        <v>42</v>
      </c>
      <c r="F297" t="s">
        <v>43</v>
      </c>
      <c r="I297" t="s">
        <v>46</v>
      </c>
      <c r="J297" t="s">
        <v>121</v>
      </c>
      <c r="L297" t="s">
        <v>48</v>
      </c>
      <c r="M297" t="s">
        <v>132</v>
      </c>
      <c r="N297" s="2">
        <v>45060.984224537038</v>
      </c>
      <c r="O297" s="2">
        <v>45060.985266203701</v>
      </c>
      <c r="P297" s="2">
        <v>45061.240972222222</v>
      </c>
      <c r="Q297" s="2">
        <v>45061.24355324074</v>
      </c>
      <c r="R297" t="s">
        <v>50</v>
      </c>
      <c r="S297" t="s">
        <v>71</v>
      </c>
      <c r="T297" t="s">
        <v>52</v>
      </c>
      <c r="U297" t="s">
        <v>53</v>
      </c>
      <c r="V297" t="s">
        <v>54</v>
      </c>
      <c r="W297" t="s">
        <v>50</v>
      </c>
      <c r="X297" t="s">
        <v>124</v>
      </c>
      <c r="Y297" t="s">
        <v>56</v>
      </c>
      <c r="Z297" t="s">
        <v>125</v>
      </c>
      <c r="AA297" t="s">
        <v>58</v>
      </c>
      <c r="AB297" t="s">
        <v>59</v>
      </c>
      <c r="AC297" t="s">
        <v>480</v>
      </c>
      <c r="AD297">
        <v>374.4</v>
      </c>
      <c r="AE297">
        <v>374.4</v>
      </c>
      <c r="AF297">
        <v>0</v>
      </c>
      <c r="AI297" t="s">
        <v>63</v>
      </c>
      <c r="AJ297" t="s">
        <v>64</v>
      </c>
      <c r="AK297" t="s">
        <v>65</v>
      </c>
      <c r="AL297" t="s">
        <v>66</v>
      </c>
    </row>
    <row r="298" spans="1:38">
      <c r="A298" t="s">
        <v>647</v>
      </c>
      <c r="B298" t="s">
        <v>113</v>
      </c>
      <c r="C298" t="s">
        <v>40</v>
      </c>
      <c r="D298" t="s">
        <v>270</v>
      </c>
      <c r="E298" t="s">
        <v>42</v>
      </c>
      <c r="F298" t="s">
        <v>43</v>
      </c>
      <c r="I298" t="s">
        <v>46</v>
      </c>
      <c r="J298" t="s">
        <v>121</v>
      </c>
      <c r="L298" t="s">
        <v>48</v>
      </c>
      <c r="M298" t="s">
        <v>165</v>
      </c>
      <c r="N298" s="2">
        <v>45061.309872685182</v>
      </c>
      <c r="O298" s="2">
        <v>45061.310624999998</v>
      </c>
      <c r="P298" s="2">
        <v>45061.337141203701</v>
      </c>
      <c r="Q298" s="2">
        <v>45061.337766203702</v>
      </c>
      <c r="R298" t="s">
        <v>50</v>
      </c>
      <c r="S298" t="s">
        <v>123</v>
      </c>
      <c r="T298" t="s">
        <v>52</v>
      </c>
      <c r="U298" t="s">
        <v>53</v>
      </c>
      <c r="V298" t="s">
        <v>54</v>
      </c>
      <c r="W298" t="s">
        <v>50</v>
      </c>
      <c r="X298" t="s">
        <v>124</v>
      </c>
      <c r="Y298" t="s">
        <v>56</v>
      </c>
      <c r="Z298" t="s">
        <v>125</v>
      </c>
      <c r="AA298" t="s">
        <v>58</v>
      </c>
      <c r="AB298" t="s">
        <v>59</v>
      </c>
      <c r="AC298" t="s">
        <v>478</v>
      </c>
      <c r="AD298">
        <v>43.2</v>
      </c>
      <c r="AE298">
        <v>43.2</v>
      </c>
      <c r="AF298">
        <v>0.09</v>
      </c>
      <c r="AI298" t="s">
        <v>63</v>
      </c>
      <c r="AJ298" t="s">
        <v>64</v>
      </c>
      <c r="AK298" t="s">
        <v>65</v>
      </c>
      <c r="AL298" t="s">
        <v>66</v>
      </c>
    </row>
    <row r="299" spans="1:38">
      <c r="A299" t="s">
        <v>648</v>
      </c>
      <c r="B299" t="s">
        <v>113</v>
      </c>
      <c r="C299" t="s">
        <v>40</v>
      </c>
      <c r="D299" t="s">
        <v>120</v>
      </c>
      <c r="E299" t="s">
        <v>42</v>
      </c>
      <c r="F299" t="s">
        <v>43</v>
      </c>
      <c r="I299" t="s">
        <v>46</v>
      </c>
      <c r="J299" t="s">
        <v>121</v>
      </c>
      <c r="L299" t="s">
        <v>48</v>
      </c>
      <c r="M299" t="s">
        <v>96</v>
      </c>
      <c r="N299" s="2">
        <v>45061.725231481483</v>
      </c>
      <c r="O299" s="2">
        <v>45061.726631944446</v>
      </c>
      <c r="P299" s="2">
        <v>45061.804803240739</v>
      </c>
      <c r="Q299" s="2">
        <v>45061.804803240739</v>
      </c>
      <c r="R299" t="s">
        <v>50</v>
      </c>
      <c r="S299" t="s">
        <v>83</v>
      </c>
      <c r="T299" t="s">
        <v>52</v>
      </c>
      <c r="U299" t="s">
        <v>53</v>
      </c>
      <c r="V299" t="s">
        <v>54</v>
      </c>
      <c r="W299" t="s">
        <v>50</v>
      </c>
      <c r="X299" t="s">
        <v>339</v>
      </c>
      <c r="Y299" t="s">
        <v>56</v>
      </c>
      <c r="Z299" t="s">
        <v>232</v>
      </c>
      <c r="AA299" t="s">
        <v>58</v>
      </c>
      <c r="AB299" t="s">
        <v>59</v>
      </c>
      <c r="AC299" t="s">
        <v>488</v>
      </c>
      <c r="AD299">
        <v>115.2</v>
      </c>
      <c r="AE299">
        <v>115.2</v>
      </c>
      <c r="AF299">
        <v>0</v>
      </c>
      <c r="AI299" t="s">
        <v>63</v>
      </c>
      <c r="AJ299" t="s">
        <v>64</v>
      </c>
      <c r="AK299" t="s">
        <v>65</v>
      </c>
      <c r="AL299" t="s">
        <v>66</v>
      </c>
    </row>
    <row r="300" spans="1:38">
      <c r="A300" t="s">
        <v>649</v>
      </c>
      <c r="B300" t="s">
        <v>39</v>
      </c>
      <c r="C300" t="s">
        <v>40</v>
      </c>
      <c r="D300" t="s">
        <v>120</v>
      </c>
      <c r="E300" t="s">
        <v>42</v>
      </c>
      <c r="F300" t="s">
        <v>43</v>
      </c>
      <c r="I300" t="s">
        <v>46</v>
      </c>
      <c r="J300" t="s">
        <v>121</v>
      </c>
      <c r="L300" t="s">
        <v>48</v>
      </c>
      <c r="M300" t="s">
        <v>96</v>
      </c>
      <c r="N300" s="2">
        <v>45061.725277777776</v>
      </c>
      <c r="O300" s="2">
        <v>45061.726631944446</v>
      </c>
      <c r="P300" s="2">
        <v>45061.804780092592</v>
      </c>
      <c r="Q300" s="2">
        <v>45061.804780092592</v>
      </c>
      <c r="R300" t="s">
        <v>50</v>
      </c>
      <c r="S300" t="s">
        <v>83</v>
      </c>
      <c r="T300" t="s">
        <v>52</v>
      </c>
      <c r="U300" t="s">
        <v>53</v>
      </c>
      <c r="V300" t="s">
        <v>54</v>
      </c>
      <c r="W300" t="s">
        <v>50</v>
      </c>
      <c r="X300" t="s">
        <v>339</v>
      </c>
      <c r="Y300" t="s">
        <v>56</v>
      </c>
      <c r="Z300" t="s">
        <v>232</v>
      </c>
      <c r="AA300" t="s">
        <v>58</v>
      </c>
      <c r="AB300" t="s">
        <v>59</v>
      </c>
      <c r="AC300" t="s">
        <v>486</v>
      </c>
      <c r="AD300">
        <v>115.2</v>
      </c>
      <c r="AE300">
        <v>115.2</v>
      </c>
      <c r="AF300">
        <v>0</v>
      </c>
      <c r="AI300" t="s">
        <v>63</v>
      </c>
      <c r="AJ300" t="s">
        <v>64</v>
      </c>
      <c r="AK300" t="s">
        <v>65</v>
      </c>
      <c r="AL300" t="s">
        <v>66</v>
      </c>
    </row>
    <row r="301" spans="1:38">
      <c r="A301" t="s">
        <v>650</v>
      </c>
      <c r="B301" t="s">
        <v>39</v>
      </c>
      <c r="C301" t="s">
        <v>40</v>
      </c>
      <c r="D301" t="s">
        <v>120</v>
      </c>
      <c r="E301" t="s">
        <v>42</v>
      </c>
      <c r="F301" t="s">
        <v>43</v>
      </c>
      <c r="I301" t="s">
        <v>46</v>
      </c>
      <c r="J301" t="s">
        <v>121</v>
      </c>
      <c r="L301" t="s">
        <v>48</v>
      </c>
      <c r="M301" t="s">
        <v>96</v>
      </c>
      <c r="N301" s="2">
        <v>45061.725335648145</v>
      </c>
      <c r="O301" s="2">
        <v>45061.726631944446</v>
      </c>
      <c r="P301" s="2">
        <v>45061.804756944446</v>
      </c>
      <c r="Q301" s="2">
        <v>45061.804756944446</v>
      </c>
      <c r="R301" t="s">
        <v>50</v>
      </c>
      <c r="S301" t="s">
        <v>83</v>
      </c>
      <c r="T301" t="s">
        <v>52</v>
      </c>
      <c r="U301" t="s">
        <v>53</v>
      </c>
      <c r="V301" t="s">
        <v>54</v>
      </c>
      <c r="W301" t="s">
        <v>50</v>
      </c>
      <c r="X301" t="s">
        <v>339</v>
      </c>
      <c r="Y301" t="s">
        <v>56</v>
      </c>
      <c r="Z301" t="s">
        <v>232</v>
      </c>
      <c r="AA301" t="s">
        <v>58</v>
      </c>
      <c r="AB301" t="s">
        <v>59</v>
      </c>
      <c r="AC301" t="s">
        <v>484</v>
      </c>
      <c r="AD301">
        <v>115.2</v>
      </c>
      <c r="AE301">
        <v>115.2</v>
      </c>
      <c r="AF301">
        <v>0</v>
      </c>
      <c r="AI301" t="s">
        <v>63</v>
      </c>
      <c r="AJ301" t="s">
        <v>64</v>
      </c>
      <c r="AK301" t="s">
        <v>65</v>
      </c>
      <c r="AL301" t="s">
        <v>66</v>
      </c>
    </row>
    <row r="302" spans="1:38">
      <c r="A302" t="s">
        <v>651</v>
      </c>
      <c r="B302" t="s">
        <v>291</v>
      </c>
      <c r="C302" t="s">
        <v>40</v>
      </c>
      <c r="D302" t="s">
        <v>311</v>
      </c>
      <c r="E302" t="s">
        <v>42</v>
      </c>
      <c r="F302" t="s">
        <v>43</v>
      </c>
      <c r="I302" t="s">
        <v>46</v>
      </c>
      <c r="J302" t="s">
        <v>121</v>
      </c>
      <c r="L302" t="s">
        <v>48</v>
      </c>
      <c r="M302" t="s">
        <v>49</v>
      </c>
      <c r="N302" s="2">
        <v>45062.764490740738</v>
      </c>
      <c r="O302" s="2">
        <v>45062.765659722223</v>
      </c>
      <c r="P302" s="2">
        <v>45062.955868055556</v>
      </c>
      <c r="Q302" s="2">
        <v>45062.956145833334</v>
      </c>
      <c r="R302" t="s">
        <v>50</v>
      </c>
      <c r="S302" t="s">
        <v>71</v>
      </c>
      <c r="T302" t="s">
        <v>52</v>
      </c>
      <c r="U302" t="s">
        <v>53</v>
      </c>
      <c r="V302" t="s">
        <v>149</v>
      </c>
      <c r="W302" t="s">
        <v>50</v>
      </c>
      <c r="X302" t="s">
        <v>124</v>
      </c>
      <c r="Y302" t="s">
        <v>56</v>
      </c>
      <c r="Z302" t="s">
        <v>125</v>
      </c>
      <c r="AA302" t="s">
        <v>150</v>
      </c>
      <c r="AB302" t="s">
        <v>59</v>
      </c>
      <c r="AC302" t="s">
        <v>476</v>
      </c>
      <c r="AD302">
        <v>273.60000000000002</v>
      </c>
      <c r="AE302">
        <v>273.60000000000002</v>
      </c>
      <c r="AF302">
        <v>0</v>
      </c>
      <c r="AI302" t="s">
        <v>63</v>
      </c>
      <c r="AJ302" t="s">
        <v>64</v>
      </c>
      <c r="AK302" t="s">
        <v>65</v>
      </c>
      <c r="AL302" t="s">
        <v>66</v>
      </c>
    </row>
    <row r="303" spans="1:38">
      <c r="A303" t="s">
        <v>652</v>
      </c>
      <c r="B303" t="s">
        <v>291</v>
      </c>
      <c r="C303" t="s">
        <v>40</v>
      </c>
      <c r="D303" t="s">
        <v>311</v>
      </c>
      <c r="E303" t="s">
        <v>42</v>
      </c>
      <c r="F303" t="s">
        <v>43</v>
      </c>
      <c r="I303" t="s">
        <v>46</v>
      </c>
      <c r="J303" t="s">
        <v>121</v>
      </c>
      <c r="L303" t="s">
        <v>48</v>
      </c>
      <c r="M303" t="s">
        <v>49</v>
      </c>
      <c r="N303" s="2">
        <v>45062.764525462961</v>
      </c>
      <c r="O303" s="2">
        <v>45062.765659722223</v>
      </c>
      <c r="P303" s="2">
        <v>45062.95584490741</v>
      </c>
      <c r="Q303" s="2">
        <v>45062.956134259257</v>
      </c>
      <c r="R303" t="s">
        <v>50</v>
      </c>
      <c r="S303" t="s">
        <v>71</v>
      </c>
      <c r="T303" t="s">
        <v>52</v>
      </c>
      <c r="U303" t="s">
        <v>53</v>
      </c>
      <c r="V303" t="s">
        <v>149</v>
      </c>
      <c r="W303" t="s">
        <v>50</v>
      </c>
      <c r="X303" t="s">
        <v>124</v>
      </c>
      <c r="Y303" t="s">
        <v>56</v>
      </c>
      <c r="Z303" t="s">
        <v>125</v>
      </c>
      <c r="AA303" t="s">
        <v>150</v>
      </c>
      <c r="AB303" t="s">
        <v>59</v>
      </c>
      <c r="AC303" t="s">
        <v>467</v>
      </c>
      <c r="AD303">
        <v>273.60000000000002</v>
      </c>
      <c r="AE303">
        <v>273.60000000000002</v>
      </c>
      <c r="AF303">
        <v>0</v>
      </c>
      <c r="AI303" t="s">
        <v>63</v>
      </c>
      <c r="AJ303" t="s">
        <v>64</v>
      </c>
      <c r="AK303" t="s">
        <v>65</v>
      </c>
      <c r="AL303" t="s">
        <v>66</v>
      </c>
    </row>
    <row r="304" spans="1:38">
      <c r="A304" t="s">
        <v>653</v>
      </c>
      <c r="B304" t="s">
        <v>291</v>
      </c>
      <c r="C304" t="s">
        <v>40</v>
      </c>
      <c r="D304" t="s">
        <v>259</v>
      </c>
      <c r="E304" t="s">
        <v>42</v>
      </c>
      <c r="F304" t="s">
        <v>43</v>
      </c>
      <c r="I304" t="s">
        <v>46</v>
      </c>
      <c r="J304" t="s">
        <v>121</v>
      </c>
      <c r="L304" t="s">
        <v>48</v>
      </c>
      <c r="M304" t="s">
        <v>49</v>
      </c>
      <c r="N304" s="2">
        <v>45063.934907407405</v>
      </c>
      <c r="O304" s="2">
        <v>45063.936076388891</v>
      </c>
      <c r="P304" s="2">
        <v>45063.969050925924</v>
      </c>
      <c r="Q304" s="2">
        <v>45063.969386574077</v>
      </c>
      <c r="R304" t="s">
        <v>50</v>
      </c>
      <c r="S304" t="s">
        <v>71</v>
      </c>
      <c r="T304" t="s">
        <v>52</v>
      </c>
      <c r="U304" t="s">
        <v>53</v>
      </c>
      <c r="V304" t="s">
        <v>149</v>
      </c>
      <c r="W304" t="s">
        <v>50</v>
      </c>
      <c r="X304" t="s">
        <v>124</v>
      </c>
      <c r="Y304" t="s">
        <v>56</v>
      </c>
      <c r="Z304" t="s">
        <v>125</v>
      </c>
      <c r="AA304" t="s">
        <v>150</v>
      </c>
      <c r="AB304" t="s">
        <v>59</v>
      </c>
      <c r="AC304" t="s">
        <v>472</v>
      </c>
      <c r="AD304">
        <v>43.2</v>
      </c>
      <c r="AE304">
        <v>43.2</v>
      </c>
      <c r="AF304">
        <v>0</v>
      </c>
      <c r="AI304" t="s">
        <v>63</v>
      </c>
      <c r="AJ304" t="s">
        <v>64</v>
      </c>
      <c r="AK304" t="s">
        <v>65</v>
      </c>
      <c r="AL304" t="s">
        <v>66</v>
      </c>
    </row>
    <row r="305" spans="1:38">
      <c r="A305" t="s">
        <v>654</v>
      </c>
      <c r="B305" t="s">
        <v>39</v>
      </c>
      <c r="C305" t="s">
        <v>40</v>
      </c>
      <c r="D305" t="s">
        <v>311</v>
      </c>
      <c r="E305" t="s">
        <v>42</v>
      </c>
      <c r="F305" t="s">
        <v>43</v>
      </c>
      <c r="I305" t="s">
        <v>46</v>
      </c>
      <c r="J305" t="s">
        <v>121</v>
      </c>
      <c r="L305" t="s">
        <v>48</v>
      </c>
      <c r="M305" t="s">
        <v>129</v>
      </c>
      <c r="N305" s="2">
        <v>45068.18414351852</v>
      </c>
      <c r="O305" s="2">
        <v>45068.184884259259</v>
      </c>
      <c r="P305" s="2">
        <v>45068.28979166667</v>
      </c>
      <c r="Q305" s="2">
        <v>45068.28979166667</v>
      </c>
      <c r="R305" t="s">
        <v>50</v>
      </c>
      <c r="S305" t="s">
        <v>83</v>
      </c>
      <c r="T305" t="s">
        <v>52</v>
      </c>
      <c r="W305" t="s">
        <v>50</v>
      </c>
      <c r="X305" t="s">
        <v>124</v>
      </c>
      <c r="Y305" t="s">
        <v>56</v>
      </c>
      <c r="Z305" t="s">
        <v>125</v>
      </c>
      <c r="AB305" t="s">
        <v>59</v>
      </c>
      <c r="AC305" t="s">
        <v>480</v>
      </c>
      <c r="AD305">
        <v>144</v>
      </c>
      <c r="AE305">
        <v>144</v>
      </c>
      <c r="AF305">
        <v>0</v>
      </c>
      <c r="AI305" t="s">
        <v>63</v>
      </c>
      <c r="AJ305" t="s">
        <v>64</v>
      </c>
      <c r="AK305" t="s">
        <v>65</v>
      </c>
      <c r="AL305" t="s">
        <v>66</v>
      </c>
    </row>
    <row r="306" spans="1:38">
      <c r="A306" t="s">
        <v>655</v>
      </c>
      <c r="B306" t="s">
        <v>101</v>
      </c>
      <c r="C306" t="s">
        <v>40</v>
      </c>
      <c r="D306" t="s">
        <v>68</v>
      </c>
      <c r="E306" t="s">
        <v>42</v>
      </c>
      <c r="F306" t="s">
        <v>43</v>
      </c>
      <c r="I306" t="s">
        <v>46</v>
      </c>
      <c r="J306" t="s">
        <v>121</v>
      </c>
      <c r="L306" t="s">
        <v>48</v>
      </c>
      <c r="M306" t="s">
        <v>49</v>
      </c>
      <c r="N306" s="2">
        <v>45068.317476851851</v>
      </c>
      <c r="O306" s="2">
        <v>45068.318402777775</v>
      </c>
      <c r="P306" s="2">
        <v>45068.333148148151</v>
      </c>
      <c r="Q306" s="2">
        <v>45068.333379629628</v>
      </c>
      <c r="R306" t="s">
        <v>50</v>
      </c>
      <c r="S306" t="s">
        <v>71</v>
      </c>
      <c r="T306" t="s">
        <v>52</v>
      </c>
      <c r="U306" t="s">
        <v>53</v>
      </c>
      <c r="V306" t="s">
        <v>149</v>
      </c>
      <c r="W306" t="s">
        <v>50</v>
      </c>
      <c r="X306" t="s">
        <v>124</v>
      </c>
      <c r="Y306" t="s">
        <v>56</v>
      </c>
      <c r="Z306" t="s">
        <v>125</v>
      </c>
      <c r="AA306" t="s">
        <v>150</v>
      </c>
      <c r="AB306" t="s">
        <v>59</v>
      </c>
      <c r="AC306" t="s">
        <v>510</v>
      </c>
      <c r="AD306">
        <v>14.4</v>
      </c>
      <c r="AE306">
        <v>14.4</v>
      </c>
      <c r="AF306">
        <v>0</v>
      </c>
      <c r="AI306" t="s">
        <v>63</v>
      </c>
      <c r="AJ306" t="s">
        <v>78</v>
      </c>
      <c r="AK306" t="s">
        <v>65</v>
      </c>
      <c r="AL306" t="s">
        <v>66</v>
      </c>
    </row>
    <row r="307" spans="1:38">
      <c r="A307" t="s">
        <v>656</v>
      </c>
      <c r="B307" t="s">
        <v>39</v>
      </c>
      <c r="C307" t="s">
        <v>40</v>
      </c>
      <c r="D307" t="s">
        <v>143</v>
      </c>
      <c r="E307" t="s">
        <v>42</v>
      </c>
      <c r="F307" t="s">
        <v>43</v>
      </c>
      <c r="I307" t="s">
        <v>46</v>
      </c>
      <c r="J307" t="s">
        <v>121</v>
      </c>
      <c r="L307" t="s">
        <v>48</v>
      </c>
      <c r="M307" t="s">
        <v>70</v>
      </c>
      <c r="N307" s="2">
        <v>45068.815439814818</v>
      </c>
      <c r="O307" s="2">
        <v>45068.816574074073</v>
      </c>
      <c r="P307" s="2">
        <v>45068.833807870367</v>
      </c>
      <c r="Q307" s="2">
        <v>45068.915520833332</v>
      </c>
      <c r="R307" t="s">
        <v>50</v>
      </c>
      <c r="S307" t="s">
        <v>123</v>
      </c>
      <c r="T307" t="s">
        <v>52</v>
      </c>
      <c r="U307" t="s">
        <v>53</v>
      </c>
      <c r="V307" t="s">
        <v>54</v>
      </c>
      <c r="W307" t="s">
        <v>50</v>
      </c>
      <c r="X307" t="s">
        <v>91</v>
      </c>
      <c r="Y307" t="s">
        <v>56</v>
      </c>
      <c r="Z307" t="s">
        <v>57</v>
      </c>
      <c r="AA307" t="s">
        <v>58</v>
      </c>
      <c r="AB307" t="s">
        <v>59</v>
      </c>
      <c r="AC307" t="s">
        <v>480</v>
      </c>
      <c r="AD307">
        <v>144</v>
      </c>
      <c r="AE307">
        <v>28.8</v>
      </c>
      <c r="AF307">
        <v>0</v>
      </c>
      <c r="AI307" t="s">
        <v>63</v>
      </c>
      <c r="AJ307" t="s">
        <v>64</v>
      </c>
      <c r="AK307" t="s">
        <v>65</v>
      </c>
      <c r="AL307" t="s">
        <v>66</v>
      </c>
    </row>
    <row r="308" spans="1:38">
      <c r="A308" t="s">
        <v>657</v>
      </c>
      <c r="B308" t="s">
        <v>291</v>
      </c>
      <c r="C308" t="s">
        <v>40</v>
      </c>
      <c r="D308" t="s">
        <v>311</v>
      </c>
      <c r="E308" t="s">
        <v>42</v>
      </c>
      <c r="F308" t="s">
        <v>43</v>
      </c>
      <c r="I308" t="s">
        <v>46</v>
      </c>
      <c r="J308" t="s">
        <v>121</v>
      </c>
      <c r="L308" t="s">
        <v>48</v>
      </c>
      <c r="M308" t="s">
        <v>257</v>
      </c>
      <c r="N308" s="2">
        <v>45070.106851851851</v>
      </c>
      <c r="O308" s="2">
        <v>45070.108217592591</v>
      </c>
      <c r="P308" s="2">
        <v>45070.1250462963</v>
      </c>
      <c r="Q308" s="2">
        <v>45070.228043981479</v>
      </c>
      <c r="R308" t="s">
        <v>50</v>
      </c>
      <c r="S308" t="s">
        <v>83</v>
      </c>
      <c r="T308" t="s">
        <v>52</v>
      </c>
      <c r="W308" t="s">
        <v>50</v>
      </c>
      <c r="X308" t="s">
        <v>124</v>
      </c>
      <c r="Y308" t="s">
        <v>56</v>
      </c>
      <c r="Z308" t="s">
        <v>125</v>
      </c>
      <c r="AB308" t="s">
        <v>59</v>
      </c>
      <c r="AC308" t="s">
        <v>476</v>
      </c>
      <c r="AD308">
        <v>172.8</v>
      </c>
      <c r="AE308">
        <v>28.8</v>
      </c>
      <c r="AF308">
        <v>0</v>
      </c>
      <c r="AI308" t="s">
        <v>63</v>
      </c>
      <c r="AJ308" t="s">
        <v>64</v>
      </c>
      <c r="AK308" t="s">
        <v>65</v>
      </c>
      <c r="AL308" t="s">
        <v>66</v>
      </c>
    </row>
    <row r="309" spans="1:38">
      <c r="A309" t="s">
        <v>658</v>
      </c>
      <c r="B309" t="s">
        <v>291</v>
      </c>
      <c r="C309" t="s">
        <v>40</v>
      </c>
      <c r="D309" t="s">
        <v>311</v>
      </c>
      <c r="E309" t="s">
        <v>42</v>
      </c>
      <c r="F309" t="s">
        <v>43</v>
      </c>
      <c r="I309" t="s">
        <v>46</v>
      </c>
      <c r="J309" t="s">
        <v>121</v>
      </c>
      <c r="L309" t="s">
        <v>48</v>
      </c>
      <c r="M309" t="s">
        <v>257</v>
      </c>
      <c r="N309" s="2">
        <v>45070.106898148151</v>
      </c>
      <c r="O309" s="2">
        <v>45070.108217592591</v>
      </c>
      <c r="P309" s="2">
        <v>45070.125</v>
      </c>
      <c r="Q309" s="2">
        <v>45070.228009259263</v>
      </c>
      <c r="R309" t="s">
        <v>50</v>
      </c>
      <c r="S309" t="s">
        <v>83</v>
      </c>
      <c r="T309" t="s">
        <v>52</v>
      </c>
      <c r="W309" t="s">
        <v>50</v>
      </c>
      <c r="X309" t="s">
        <v>124</v>
      </c>
      <c r="Y309" t="s">
        <v>56</v>
      </c>
      <c r="Z309" t="s">
        <v>125</v>
      </c>
      <c r="AB309" t="s">
        <v>59</v>
      </c>
      <c r="AC309" t="s">
        <v>467</v>
      </c>
      <c r="AD309">
        <v>172.8</v>
      </c>
      <c r="AE309">
        <v>28.8</v>
      </c>
      <c r="AF309">
        <v>0</v>
      </c>
      <c r="AI309" t="s">
        <v>63</v>
      </c>
      <c r="AJ309" t="s">
        <v>64</v>
      </c>
      <c r="AK309" t="s">
        <v>65</v>
      </c>
      <c r="AL309" t="s">
        <v>66</v>
      </c>
    </row>
    <row r="310" spans="1:38">
      <c r="A310" t="s">
        <v>659</v>
      </c>
      <c r="B310" t="s">
        <v>194</v>
      </c>
      <c r="C310" t="s">
        <v>40</v>
      </c>
      <c r="D310" t="s">
        <v>41</v>
      </c>
      <c r="E310" t="s">
        <v>42</v>
      </c>
      <c r="F310" t="s">
        <v>43</v>
      </c>
      <c r="G310" t="s">
        <v>660</v>
      </c>
      <c r="H310" t="s">
        <v>661</v>
      </c>
      <c r="I310" t="s">
        <v>46</v>
      </c>
      <c r="J310" t="s">
        <v>47</v>
      </c>
      <c r="L310" t="s">
        <v>48</v>
      </c>
      <c r="M310" t="s">
        <v>165</v>
      </c>
      <c r="N310" s="2">
        <v>45070.486898148149</v>
      </c>
      <c r="O310" s="2">
        <v>45070.486898148149</v>
      </c>
      <c r="P310" s="2">
        <v>45071.438946759263</v>
      </c>
      <c r="Q310" s="2">
        <v>45071.439004629632</v>
      </c>
      <c r="R310" t="s">
        <v>50</v>
      </c>
      <c r="S310" t="s">
        <v>123</v>
      </c>
      <c r="T310" t="s">
        <v>52</v>
      </c>
      <c r="U310" t="s">
        <v>53</v>
      </c>
      <c r="V310" t="s">
        <v>54</v>
      </c>
      <c r="W310" t="s">
        <v>50</v>
      </c>
      <c r="X310" t="s">
        <v>403</v>
      </c>
      <c r="Y310" t="s">
        <v>56</v>
      </c>
      <c r="Z310" t="s">
        <v>404</v>
      </c>
      <c r="AA310" t="s">
        <v>58</v>
      </c>
      <c r="AB310" t="s">
        <v>59</v>
      </c>
      <c r="AC310" t="s">
        <v>662</v>
      </c>
      <c r="AD310">
        <v>1368</v>
      </c>
      <c r="AE310">
        <v>1368</v>
      </c>
      <c r="AF310">
        <v>2.1</v>
      </c>
      <c r="AG310" t="s">
        <v>61</v>
      </c>
      <c r="AH310" t="s">
        <v>62</v>
      </c>
      <c r="AI310" t="s">
        <v>63</v>
      </c>
      <c r="AJ310" t="s">
        <v>64</v>
      </c>
      <c r="AK310" t="s">
        <v>65</v>
      </c>
      <c r="AL310" t="s">
        <v>66</v>
      </c>
    </row>
    <row r="311" spans="1:38">
      <c r="A311" t="s">
        <v>663</v>
      </c>
      <c r="B311" t="s">
        <v>291</v>
      </c>
      <c r="C311" t="s">
        <v>40</v>
      </c>
      <c r="D311" t="s">
        <v>68</v>
      </c>
      <c r="E311" t="s">
        <v>42</v>
      </c>
      <c r="F311" t="s">
        <v>43</v>
      </c>
      <c r="I311" t="s">
        <v>46</v>
      </c>
      <c r="J311" t="s">
        <v>121</v>
      </c>
      <c r="L311" t="s">
        <v>48</v>
      </c>
      <c r="M311" t="s">
        <v>165</v>
      </c>
      <c r="N311" s="2">
        <v>45071.055486111109</v>
      </c>
      <c r="O311" s="2">
        <v>45071.056828703702</v>
      </c>
      <c r="P311" s="2">
        <v>45071.425891203704</v>
      </c>
      <c r="Q311" s="2">
        <v>45071.426921296297</v>
      </c>
      <c r="R311" t="s">
        <v>50</v>
      </c>
      <c r="S311" t="s">
        <v>123</v>
      </c>
      <c r="T311" t="s">
        <v>52</v>
      </c>
      <c r="U311" t="s">
        <v>53</v>
      </c>
      <c r="V311" t="s">
        <v>54</v>
      </c>
      <c r="W311" t="s">
        <v>50</v>
      </c>
      <c r="X311" t="s">
        <v>124</v>
      </c>
      <c r="Y311" t="s">
        <v>56</v>
      </c>
      <c r="Z311" t="s">
        <v>125</v>
      </c>
      <c r="AA311" t="s">
        <v>58</v>
      </c>
      <c r="AB311" t="s">
        <v>59</v>
      </c>
      <c r="AC311" t="s">
        <v>476</v>
      </c>
      <c r="AD311">
        <v>532.79999999999995</v>
      </c>
      <c r="AE311">
        <v>532.79999999999995</v>
      </c>
      <c r="AF311">
        <v>2.2200000000000002</v>
      </c>
      <c r="AI311" t="s">
        <v>63</v>
      </c>
      <c r="AJ311" t="s">
        <v>78</v>
      </c>
      <c r="AK311" t="s">
        <v>65</v>
      </c>
      <c r="AL311" t="s">
        <v>66</v>
      </c>
    </row>
    <row r="312" spans="1:38">
      <c r="A312" t="s">
        <v>664</v>
      </c>
      <c r="B312" t="s">
        <v>194</v>
      </c>
      <c r="C312" t="s">
        <v>40</v>
      </c>
      <c r="D312" t="s">
        <v>128</v>
      </c>
      <c r="E312" t="s">
        <v>42</v>
      </c>
      <c r="F312" t="s">
        <v>43</v>
      </c>
      <c r="H312" t="s">
        <v>665</v>
      </c>
      <c r="I312" t="s">
        <v>46</v>
      </c>
      <c r="J312" t="s">
        <v>47</v>
      </c>
      <c r="L312" t="s">
        <v>48</v>
      </c>
      <c r="M312" t="s">
        <v>165</v>
      </c>
      <c r="N312" s="2">
        <v>45071.485520833332</v>
      </c>
      <c r="O312" s="2">
        <v>45071.485520833332</v>
      </c>
      <c r="P312" s="2">
        <v>45082.494351851848</v>
      </c>
      <c r="Q312" s="2">
        <v>45082.49527777778</v>
      </c>
      <c r="R312" t="s">
        <v>50</v>
      </c>
      <c r="S312" t="s">
        <v>51</v>
      </c>
      <c r="T312" t="s">
        <v>52</v>
      </c>
      <c r="U312" t="s">
        <v>53</v>
      </c>
      <c r="V312" t="s">
        <v>54</v>
      </c>
      <c r="W312" t="s">
        <v>50</v>
      </c>
      <c r="X312" t="s">
        <v>403</v>
      </c>
      <c r="Y312" t="s">
        <v>56</v>
      </c>
      <c r="Z312" t="s">
        <v>404</v>
      </c>
      <c r="AA312" t="s">
        <v>58</v>
      </c>
      <c r="AB312" t="s">
        <v>59</v>
      </c>
      <c r="AC312" t="s">
        <v>666</v>
      </c>
      <c r="AD312">
        <v>15854.4</v>
      </c>
      <c r="AE312">
        <v>15854.4</v>
      </c>
      <c r="AF312">
        <v>14.35</v>
      </c>
      <c r="AG312" t="s">
        <v>268</v>
      </c>
      <c r="AH312" t="s">
        <v>62</v>
      </c>
      <c r="AI312" t="s">
        <v>63</v>
      </c>
      <c r="AJ312" t="s">
        <v>64</v>
      </c>
      <c r="AK312" t="s">
        <v>65</v>
      </c>
      <c r="AL312" t="s">
        <v>66</v>
      </c>
    </row>
    <row r="313" spans="1:38">
      <c r="A313" t="s">
        <v>667</v>
      </c>
      <c r="B313" t="s">
        <v>291</v>
      </c>
      <c r="C313" t="s">
        <v>40</v>
      </c>
      <c r="D313" t="s">
        <v>668</v>
      </c>
      <c r="E313" t="s">
        <v>42</v>
      </c>
      <c r="F313" t="s">
        <v>43</v>
      </c>
      <c r="I313" t="s">
        <v>46</v>
      </c>
      <c r="J313" t="s">
        <v>121</v>
      </c>
      <c r="L313" t="s">
        <v>48</v>
      </c>
      <c r="M313" t="s">
        <v>49</v>
      </c>
      <c r="N313" s="2">
        <v>45071.69872685185</v>
      </c>
      <c r="O313" s="2">
        <v>45071.699837962966</v>
      </c>
      <c r="P313" s="2">
        <v>45071.706875000003</v>
      </c>
      <c r="Q313" s="2">
        <v>45071.707314814812</v>
      </c>
      <c r="R313" t="s">
        <v>50</v>
      </c>
      <c r="S313" t="s">
        <v>71</v>
      </c>
      <c r="T313" t="s">
        <v>52</v>
      </c>
      <c r="U313" t="s">
        <v>53</v>
      </c>
      <c r="V313" t="s">
        <v>149</v>
      </c>
      <c r="W313" t="s">
        <v>50</v>
      </c>
      <c r="X313" t="s">
        <v>124</v>
      </c>
      <c r="Y313" t="s">
        <v>56</v>
      </c>
      <c r="Z313" t="s">
        <v>125</v>
      </c>
      <c r="AA313" t="s">
        <v>150</v>
      </c>
      <c r="AB313" t="s">
        <v>59</v>
      </c>
      <c r="AC313" t="s">
        <v>472</v>
      </c>
      <c r="AD313">
        <v>14.4</v>
      </c>
      <c r="AE313">
        <v>14.4</v>
      </c>
      <c r="AF313">
        <v>0.2</v>
      </c>
      <c r="AI313" t="s">
        <v>63</v>
      </c>
      <c r="AJ313" t="s">
        <v>147</v>
      </c>
      <c r="AK313" t="s">
        <v>65</v>
      </c>
      <c r="AL313" t="s">
        <v>66</v>
      </c>
    </row>
    <row r="314" spans="1:38">
      <c r="A314" t="s">
        <v>669</v>
      </c>
      <c r="B314" t="s">
        <v>113</v>
      </c>
      <c r="C314" t="s">
        <v>40</v>
      </c>
      <c r="D314" t="s">
        <v>668</v>
      </c>
      <c r="E314" t="s">
        <v>42</v>
      </c>
      <c r="F314" t="s">
        <v>43</v>
      </c>
      <c r="I314" t="s">
        <v>46</v>
      </c>
      <c r="J314" t="s">
        <v>121</v>
      </c>
      <c r="L314" t="s">
        <v>48</v>
      </c>
      <c r="M314" t="s">
        <v>49</v>
      </c>
      <c r="N314" s="2">
        <v>45074.063784722224</v>
      </c>
      <c r="O314" s="2">
        <v>45074.064837962964</v>
      </c>
      <c r="P314" s="2">
        <v>45074.100648148145</v>
      </c>
      <c r="Q314" s="2">
        <v>45074.100763888891</v>
      </c>
      <c r="R314" t="s">
        <v>50</v>
      </c>
      <c r="S314" t="s">
        <v>123</v>
      </c>
      <c r="T314" t="s">
        <v>52</v>
      </c>
      <c r="U314" t="s">
        <v>53</v>
      </c>
      <c r="V314" t="s">
        <v>54</v>
      </c>
      <c r="W314" t="s">
        <v>50</v>
      </c>
      <c r="X314" t="s">
        <v>124</v>
      </c>
      <c r="Y314" t="s">
        <v>56</v>
      </c>
      <c r="Z314" t="s">
        <v>125</v>
      </c>
      <c r="AA314" t="s">
        <v>58</v>
      </c>
      <c r="AB314" t="s">
        <v>59</v>
      </c>
      <c r="AC314" t="s">
        <v>478</v>
      </c>
      <c r="AD314">
        <v>57.6</v>
      </c>
      <c r="AE314">
        <v>57.6</v>
      </c>
      <c r="AF314">
        <v>0</v>
      </c>
      <c r="AI314" t="s">
        <v>63</v>
      </c>
      <c r="AJ314" t="s">
        <v>147</v>
      </c>
      <c r="AK314" t="s">
        <v>65</v>
      </c>
      <c r="AL314" t="s">
        <v>66</v>
      </c>
    </row>
    <row r="315" spans="1:38">
      <c r="A315" t="s">
        <v>670</v>
      </c>
      <c r="B315" t="s">
        <v>194</v>
      </c>
      <c r="C315" t="s">
        <v>40</v>
      </c>
      <c r="D315" t="s">
        <v>143</v>
      </c>
      <c r="E315" t="s">
        <v>42</v>
      </c>
      <c r="F315" t="s">
        <v>43</v>
      </c>
      <c r="G315" t="s">
        <v>671</v>
      </c>
      <c r="H315" t="s">
        <v>672</v>
      </c>
      <c r="I315" t="s">
        <v>46</v>
      </c>
      <c r="J315" t="s">
        <v>47</v>
      </c>
      <c r="L315" t="s">
        <v>48</v>
      </c>
      <c r="M315" t="s">
        <v>96</v>
      </c>
      <c r="N315" s="2">
        <v>45076.391018518516</v>
      </c>
      <c r="O315" s="2">
        <v>45076.391018518516</v>
      </c>
      <c r="P315" s="2">
        <v>45077.497303240743</v>
      </c>
      <c r="Q315" s="2">
        <v>45077.497384259259</v>
      </c>
      <c r="R315" t="s">
        <v>50</v>
      </c>
      <c r="S315" t="s">
        <v>51</v>
      </c>
      <c r="T315" t="s">
        <v>52</v>
      </c>
      <c r="U315" t="s">
        <v>53</v>
      </c>
      <c r="V315" t="s">
        <v>54</v>
      </c>
      <c r="W315" t="s">
        <v>50</v>
      </c>
      <c r="X315" t="s">
        <v>178</v>
      </c>
      <c r="Y315" t="s">
        <v>56</v>
      </c>
      <c r="Z315" t="s">
        <v>57</v>
      </c>
      <c r="AA315" t="s">
        <v>58</v>
      </c>
      <c r="AB315" t="s">
        <v>59</v>
      </c>
      <c r="AC315" t="s">
        <v>673</v>
      </c>
      <c r="AD315">
        <v>1598.4</v>
      </c>
      <c r="AE315">
        <v>1598.4</v>
      </c>
      <c r="AF315">
        <v>11.55</v>
      </c>
      <c r="AG315" t="s">
        <v>61</v>
      </c>
      <c r="AH315" t="s">
        <v>62</v>
      </c>
      <c r="AI315" t="s">
        <v>63</v>
      </c>
      <c r="AJ315" t="s">
        <v>64</v>
      </c>
      <c r="AK315" t="s">
        <v>65</v>
      </c>
      <c r="AL315" t="s">
        <v>66</v>
      </c>
    </row>
    <row r="316" spans="1:38">
      <c r="A316" t="s">
        <v>674</v>
      </c>
      <c r="B316" t="s">
        <v>291</v>
      </c>
      <c r="C316" t="s">
        <v>40</v>
      </c>
      <c r="D316" t="s">
        <v>120</v>
      </c>
      <c r="E316" t="s">
        <v>42</v>
      </c>
      <c r="F316" t="s">
        <v>43</v>
      </c>
      <c r="G316" t="s">
        <v>675</v>
      </c>
      <c r="H316" t="s">
        <v>676</v>
      </c>
      <c r="I316" t="s">
        <v>46</v>
      </c>
      <c r="J316" t="s">
        <v>47</v>
      </c>
      <c r="L316" t="s">
        <v>48</v>
      </c>
      <c r="M316" t="s">
        <v>96</v>
      </c>
      <c r="N316" s="2">
        <v>45076.396921296298</v>
      </c>
      <c r="O316" s="2">
        <v>45076.396921296298</v>
      </c>
      <c r="P316" s="2">
        <v>45083.504027777781</v>
      </c>
      <c r="Q316" s="2">
        <v>45083.504143518519</v>
      </c>
      <c r="R316" t="s">
        <v>50</v>
      </c>
      <c r="S316" t="s">
        <v>51</v>
      </c>
      <c r="T316" t="s">
        <v>52</v>
      </c>
      <c r="U316" t="s">
        <v>53</v>
      </c>
      <c r="V316" t="s">
        <v>54</v>
      </c>
      <c r="W316" t="s">
        <v>50</v>
      </c>
      <c r="X316" t="s">
        <v>178</v>
      </c>
      <c r="Y316" t="s">
        <v>56</v>
      </c>
      <c r="Z316" t="s">
        <v>57</v>
      </c>
      <c r="AA316" t="s">
        <v>58</v>
      </c>
      <c r="AB316" t="s">
        <v>246</v>
      </c>
      <c r="AC316" t="s">
        <v>391</v>
      </c>
      <c r="AD316">
        <v>10238.4</v>
      </c>
      <c r="AE316">
        <v>10238.4</v>
      </c>
      <c r="AF316">
        <v>41.39</v>
      </c>
      <c r="AG316" t="s">
        <v>268</v>
      </c>
      <c r="AH316" t="s">
        <v>62</v>
      </c>
      <c r="AI316" t="s">
        <v>63</v>
      </c>
      <c r="AJ316" t="s">
        <v>64</v>
      </c>
      <c r="AK316" t="s">
        <v>65</v>
      </c>
      <c r="AL316" t="s">
        <v>66</v>
      </c>
    </row>
    <row r="317" spans="1:38">
      <c r="A317" t="s">
        <v>677</v>
      </c>
      <c r="B317" t="s">
        <v>194</v>
      </c>
      <c r="C317" t="s">
        <v>40</v>
      </c>
      <c r="D317" t="s">
        <v>120</v>
      </c>
      <c r="E317" t="s">
        <v>42</v>
      </c>
      <c r="F317" t="s">
        <v>43</v>
      </c>
      <c r="H317" t="s">
        <v>678</v>
      </c>
      <c r="I317" t="s">
        <v>46</v>
      </c>
      <c r="J317" t="s">
        <v>47</v>
      </c>
      <c r="L317" t="s">
        <v>104</v>
      </c>
      <c r="M317" t="s">
        <v>105</v>
      </c>
      <c r="N317" s="2">
        <v>45076.657222222224</v>
      </c>
      <c r="O317" s="2">
        <v>45076.657222222224</v>
      </c>
      <c r="P317" s="2">
        <v>45085.392777777779</v>
      </c>
      <c r="Q317" s="2">
        <v>45085.59820601852</v>
      </c>
      <c r="R317" t="s">
        <v>106</v>
      </c>
      <c r="S317" t="s">
        <v>123</v>
      </c>
      <c r="T317" t="s">
        <v>679</v>
      </c>
      <c r="U317" t="s">
        <v>469</v>
      </c>
      <c r="V317" t="s">
        <v>470</v>
      </c>
      <c r="W317" t="s">
        <v>50</v>
      </c>
      <c r="X317" t="s">
        <v>109</v>
      </c>
      <c r="Y317" t="s">
        <v>75</v>
      </c>
      <c r="Z317" t="s">
        <v>85</v>
      </c>
      <c r="AA317" t="s">
        <v>470</v>
      </c>
      <c r="AB317" t="s">
        <v>59</v>
      </c>
      <c r="AC317" t="s">
        <v>680</v>
      </c>
      <c r="AD317">
        <v>12873.6</v>
      </c>
      <c r="AE317">
        <v>12585.6</v>
      </c>
      <c r="AF317">
        <v>1.59</v>
      </c>
      <c r="AI317" t="s">
        <v>63</v>
      </c>
      <c r="AJ317" t="s">
        <v>111</v>
      </c>
      <c r="AK317" t="s">
        <v>65</v>
      </c>
      <c r="AL317" t="s">
        <v>66</v>
      </c>
    </row>
    <row r="318" spans="1:38">
      <c r="A318" t="s">
        <v>681</v>
      </c>
      <c r="B318" t="s">
        <v>291</v>
      </c>
      <c r="C318" t="s">
        <v>40</v>
      </c>
      <c r="D318" t="s">
        <v>68</v>
      </c>
      <c r="E318" t="s">
        <v>42</v>
      </c>
      <c r="F318" t="s">
        <v>43</v>
      </c>
      <c r="I318" t="s">
        <v>46</v>
      </c>
      <c r="J318" t="s">
        <v>121</v>
      </c>
      <c r="L318" t="s">
        <v>48</v>
      </c>
      <c r="M318" t="s">
        <v>70</v>
      </c>
      <c r="N318" s="2">
        <v>45078.602812500001</v>
      </c>
      <c r="O318" s="2">
        <v>45078.604131944441</v>
      </c>
      <c r="P318" s="2">
        <v>45078.619490740741</v>
      </c>
      <c r="Q318" s="2">
        <v>45078.861921296295</v>
      </c>
      <c r="R318" t="s">
        <v>50</v>
      </c>
      <c r="S318" t="s">
        <v>123</v>
      </c>
      <c r="T318" t="s">
        <v>52</v>
      </c>
      <c r="W318" t="s">
        <v>50</v>
      </c>
      <c r="X318" t="s">
        <v>91</v>
      </c>
      <c r="Y318" t="s">
        <v>56</v>
      </c>
      <c r="Z318" t="s">
        <v>57</v>
      </c>
      <c r="AB318" t="s">
        <v>59</v>
      </c>
      <c r="AC318" t="s">
        <v>472</v>
      </c>
      <c r="AD318">
        <v>374.4</v>
      </c>
      <c r="AE318">
        <v>28.8</v>
      </c>
      <c r="AF318">
        <v>0.4</v>
      </c>
      <c r="AI318" t="s">
        <v>63</v>
      </c>
      <c r="AJ318" t="s">
        <v>78</v>
      </c>
      <c r="AK318" t="s">
        <v>65</v>
      </c>
      <c r="AL318" t="s">
        <v>66</v>
      </c>
    </row>
    <row r="319" spans="1:38">
      <c r="A319" t="s">
        <v>682</v>
      </c>
      <c r="B319" t="s">
        <v>119</v>
      </c>
      <c r="C319" t="s">
        <v>40</v>
      </c>
      <c r="D319" t="s">
        <v>311</v>
      </c>
      <c r="E319" t="s">
        <v>42</v>
      </c>
      <c r="F319" t="s">
        <v>43</v>
      </c>
      <c r="I319" t="s">
        <v>46</v>
      </c>
      <c r="J319" t="s">
        <v>121</v>
      </c>
      <c r="L319" t="s">
        <v>48</v>
      </c>
      <c r="M319" t="s">
        <v>260</v>
      </c>
      <c r="N319" s="2">
        <v>45078.810127314813</v>
      </c>
      <c r="O319" s="2">
        <v>45078.811180555553</v>
      </c>
      <c r="P319" s="2">
        <v>45078.928113425929</v>
      </c>
      <c r="Q319" s="2">
        <v>45078.934293981481</v>
      </c>
      <c r="R319" t="s">
        <v>50</v>
      </c>
      <c r="S319" t="s">
        <v>71</v>
      </c>
      <c r="T319" t="s">
        <v>52</v>
      </c>
      <c r="U319" t="s">
        <v>53</v>
      </c>
      <c r="V319" t="s">
        <v>54</v>
      </c>
      <c r="W319" t="s">
        <v>50</v>
      </c>
      <c r="X319" t="s">
        <v>124</v>
      </c>
      <c r="Y319" t="s">
        <v>56</v>
      </c>
      <c r="Z319" t="s">
        <v>125</v>
      </c>
      <c r="AA319" t="s">
        <v>58</v>
      </c>
      <c r="AB319" t="s">
        <v>59</v>
      </c>
      <c r="AC319" t="s">
        <v>474</v>
      </c>
      <c r="AD319">
        <v>172.8</v>
      </c>
      <c r="AE319">
        <v>172.8</v>
      </c>
      <c r="AF319">
        <v>0</v>
      </c>
      <c r="AI319" t="s">
        <v>63</v>
      </c>
      <c r="AJ319" t="s">
        <v>64</v>
      </c>
      <c r="AK319" t="s">
        <v>65</v>
      </c>
      <c r="AL319" t="s">
        <v>66</v>
      </c>
    </row>
    <row r="320" spans="1:38">
      <c r="A320" t="s">
        <v>683</v>
      </c>
      <c r="B320" t="s">
        <v>291</v>
      </c>
      <c r="C320" t="s">
        <v>40</v>
      </c>
      <c r="D320" t="s">
        <v>135</v>
      </c>
      <c r="E320" t="s">
        <v>42</v>
      </c>
      <c r="F320" t="s">
        <v>43</v>
      </c>
      <c r="I320" t="s">
        <v>46</v>
      </c>
      <c r="J320" t="s">
        <v>121</v>
      </c>
      <c r="L320" t="s">
        <v>48</v>
      </c>
      <c r="M320" t="s">
        <v>260</v>
      </c>
      <c r="N320" s="2">
        <v>45078.893020833333</v>
      </c>
      <c r="O320" s="2">
        <v>45078.893946759257</v>
      </c>
      <c r="P320" s="2">
        <v>45078.934664351851</v>
      </c>
      <c r="Q320" s="2">
        <v>45078.934664351851</v>
      </c>
      <c r="R320" t="s">
        <v>50</v>
      </c>
      <c r="S320" t="s">
        <v>71</v>
      </c>
      <c r="T320" t="s">
        <v>52</v>
      </c>
      <c r="U320" t="s">
        <v>53</v>
      </c>
      <c r="V320" t="s">
        <v>54</v>
      </c>
      <c r="W320" t="s">
        <v>50</v>
      </c>
      <c r="X320" t="s">
        <v>124</v>
      </c>
      <c r="Y320" t="s">
        <v>56</v>
      </c>
      <c r="Z320" t="s">
        <v>125</v>
      </c>
      <c r="AA320" t="s">
        <v>58</v>
      </c>
      <c r="AB320" t="s">
        <v>59</v>
      </c>
      <c r="AC320" t="s">
        <v>472</v>
      </c>
      <c r="AD320">
        <v>57.6</v>
      </c>
      <c r="AE320">
        <v>57.6</v>
      </c>
      <c r="AF320">
        <v>0</v>
      </c>
      <c r="AI320" t="s">
        <v>63</v>
      </c>
      <c r="AJ320" t="s">
        <v>64</v>
      </c>
      <c r="AK320" t="s">
        <v>65</v>
      </c>
      <c r="AL320" t="s">
        <v>66</v>
      </c>
    </row>
    <row r="321" spans="1:38">
      <c r="A321" t="s">
        <v>684</v>
      </c>
      <c r="B321" t="s">
        <v>291</v>
      </c>
      <c r="C321" t="s">
        <v>40</v>
      </c>
      <c r="D321" t="s">
        <v>120</v>
      </c>
      <c r="E321" t="s">
        <v>42</v>
      </c>
      <c r="F321" t="s">
        <v>43</v>
      </c>
      <c r="I321" t="s">
        <v>46</v>
      </c>
      <c r="J321" t="s">
        <v>121</v>
      </c>
      <c r="L321" t="s">
        <v>48</v>
      </c>
      <c r="M321" t="s">
        <v>129</v>
      </c>
      <c r="N321" s="2">
        <v>45079.312511574077</v>
      </c>
      <c r="O321" s="2">
        <v>45079.313969907409</v>
      </c>
      <c r="P321" s="2">
        <v>45079.360381944447</v>
      </c>
      <c r="Q321" s="2">
        <v>45079.360381944447</v>
      </c>
      <c r="R321" t="s">
        <v>50</v>
      </c>
      <c r="S321" t="s">
        <v>83</v>
      </c>
      <c r="T321" t="s">
        <v>52</v>
      </c>
      <c r="U321" t="s">
        <v>53</v>
      </c>
      <c r="V321" t="s">
        <v>54</v>
      </c>
      <c r="W321" t="s">
        <v>50</v>
      </c>
      <c r="X321" t="s">
        <v>124</v>
      </c>
      <c r="Y321" t="s">
        <v>56</v>
      </c>
      <c r="Z321" t="s">
        <v>125</v>
      </c>
      <c r="AA321" t="s">
        <v>58</v>
      </c>
      <c r="AB321" t="s">
        <v>59</v>
      </c>
      <c r="AC321" t="s">
        <v>467</v>
      </c>
      <c r="AD321">
        <v>72</v>
      </c>
      <c r="AE321">
        <v>72</v>
      </c>
      <c r="AF321">
        <v>0.65</v>
      </c>
      <c r="AI321" t="s">
        <v>63</v>
      </c>
      <c r="AJ321" t="s">
        <v>64</v>
      </c>
      <c r="AK321" t="s">
        <v>65</v>
      </c>
      <c r="AL321" t="s">
        <v>66</v>
      </c>
    </row>
    <row r="322" spans="1:38">
      <c r="A322" t="s">
        <v>685</v>
      </c>
      <c r="B322" t="s">
        <v>291</v>
      </c>
      <c r="C322" t="s">
        <v>40</v>
      </c>
      <c r="D322" t="s">
        <v>686</v>
      </c>
      <c r="E322" t="s">
        <v>42</v>
      </c>
      <c r="F322" t="s">
        <v>43</v>
      </c>
      <c r="I322" t="s">
        <v>46</v>
      </c>
      <c r="J322" t="s">
        <v>121</v>
      </c>
      <c r="L322" t="s">
        <v>48</v>
      </c>
      <c r="M322" t="s">
        <v>82</v>
      </c>
      <c r="N322" s="2">
        <v>45079.380960648145</v>
      </c>
      <c r="O322" s="2">
        <v>45079.382280092592</v>
      </c>
      <c r="P322" s="2">
        <v>45079.428622685184</v>
      </c>
      <c r="Q322" s="2">
        <v>45079.428622685184</v>
      </c>
      <c r="R322" t="s">
        <v>50</v>
      </c>
      <c r="S322" t="s">
        <v>123</v>
      </c>
      <c r="T322" t="s">
        <v>52</v>
      </c>
      <c r="U322" t="s">
        <v>53</v>
      </c>
      <c r="V322" t="s">
        <v>54</v>
      </c>
      <c r="W322" t="s">
        <v>50</v>
      </c>
      <c r="X322" t="s">
        <v>91</v>
      </c>
      <c r="Y322" t="s">
        <v>56</v>
      </c>
      <c r="Z322" t="s">
        <v>57</v>
      </c>
      <c r="AA322" t="s">
        <v>58</v>
      </c>
      <c r="AB322" t="s">
        <v>59</v>
      </c>
      <c r="AC322" t="s">
        <v>472</v>
      </c>
      <c r="AD322">
        <v>72</v>
      </c>
      <c r="AE322">
        <v>72</v>
      </c>
      <c r="AF322">
        <v>1.1399999999999999</v>
      </c>
      <c r="AI322" t="s">
        <v>63</v>
      </c>
      <c r="AJ322" t="s">
        <v>147</v>
      </c>
      <c r="AK322" t="s">
        <v>65</v>
      </c>
      <c r="AL322" t="s">
        <v>66</v>
      </c>
    </row>
    <row r="323" spans="1:38">
      <c r="A323" t="s">
        <v>687</v>
      </c>
      <c r="B323" t="s">
        <v>119</v>
      </c>
      <c r="C323" t="s">
        <v>40</v>
      </c>
      <c r="D323" t="s">
        <v>668</v>
      </c>
      <c r="E323" t="s">
        <v>42</v>
      </c>
      <c r="F323" t="s">
        <v>43</v>
      </c>
      <c r="I323" t="s">
        <v>46</v>
      </c>
      <c r="J323" t="s">
        <v>121</v>
      </c>
      <c r="L323" t="s">
        <v>48</v>
      </c>
      <c r="M323" t="s">
        <v>82</v>
      </c>
      <c r="N323" s="2">
        <v>45079.395925925928</v>
      </c>
      <c r="O323" s="2">
        <v>45079.396782407406</v>
      </c>
      <c r="P323" s="2">
        <v>45079.428553240738</v>
      </c>
      <c r="Q323" s="2">
        <v>45079.428553240738</v>
      </c>
      <c r="R323" t="s">
        <v>50</v>
      </c>
      <c r="S323" t="s">
        <v>123</v>
      </c>
      <c r="T323" t="s">
        <v>52</v>
      </c>
      <c r="U323" t="s">
        <v>53</v>
      </c>
      <c r="V323" t="s">
        <v>54</v>
      </c>
      <c r="W323" t="s">
        <v>50</v>
      </c>
      <c r="X323" t="s">
        <v>91</v>
      </c>
      <c r="Y323" t="s">
        <v>56</v>
      </c>
      <c r="Z323" t="s">
        <v>57</v>
      </c>
      <c r="AA323" t="s">
        <v>58</v>
      </c>
      <c r="AB323" t="s">
        <v>59</v>
      </c>
      <c r="AC323" t="s">
        <v>474</v>
      </c>
      <c r="AD323">
        <v>43.2</v>
      </c>
      <c r="AE323">
        <v>43.2</v>
      </c>
      <c r="AF323">
        <v>0.78</v>
      </c>
      <c r="AI323" t="s">
        <v>63</v>
      </c>
      <c r="AJ323" t="s">
        <v>64</v>
      </c>
      <c r="AK323" t="s">
        <v>65</v>
      </c>
      <c r="AL323" t="s">
        <v>66</v>
      </c>
    </row>
    <row r="324" spans="1:38">
      <c r="A324" t="s">
        <v>688</v>
      </c>
      <c r="B324" t="s">
        <v>119</v>
      </c>
      <c r="C324" t="s">
        <v>40</v>
      </c>
      <c r="D324" t="s">
        <v>120</v>
      </c>
      <c r="E324" t="s">
        <v>42</v>
      </c>
      <c r="F324" t="s">
        <v>43</v>
      </c>
      <c r="I324" t="s">
        <v>46</v>
      </c>
      <c r="J324" t="s">
        <v>121</v>
      </c>
      <c r="L324" t="s">
        <v>48</v>
      </c>
      <c r="M324" t="s">
        <v>129</v>
      </c>
      <c r="N324" s="2">
        <v>45079.464571759258</v>
      </c>
      <c r="O324" s="2">
        <v>45079.465891203705</v>
      </c>
      <c r="P324" s="2">
        <v>45079.482395833336</v>
      </c>
      <c r="Q324" s="2">
        <v>45079.482395833336</v>
      </c>
      <c r="R324" t="s">
        <v>50</v>
      </c>
      <c r="S324" t="s">
        <v>83</v>
      </c>
      <c r="T324" t="s">
        <v>52</v>
      </c>
      <c r="U324" t="s">
        <v>53</v>
      </c>
      <c r="V324" t="s">
        <v>54</v>
      </c>
      <c r="W324" t="s">
        <v>50</v>
      </c>
      <c r="X324" t="s">
        <v>124</v>
      </c>
      <c r="Y324" t="s">
        <v>56</v>
      </c>
      <c r="Z324" t="s">
        <v>125</v>
      </c>
      <c r="AA324" t="s">
        <v>58</v>
      </c>
      <c r="AB324" t="s">
        <v>59</v>
      </c>
      <c r="AC324" t="s">
        <v>537</v>
      </c>
      <c r="AD324">
        <v>28.8</v>
      </c>
      <c r="AE324">
        <v>28.8</v>
      </c>
      <c r="AF324">
        <v>0.43</v>
      </c>
      <c r="AI324" t="s">
        <v>63</v>
      </c>
      <c r="AJ324" t="s">
        <v>64</v>
      </c>
      <c r="AK324" t="s">
        <v>65</v>
      </c>
      <c r="AL324" t="s">
        <v>66</v>
      </c>
    </row>
    <row r="325" spans="1:38">
      <c r="A325" t="s">
        <v>689</v>
      </c>
      <c r="B325" t="s">
        <v>101</v>
      </c>
      <c r="C325" t="s">
        <v>40</v>
      </c>
      <c r="D325" t="s">
        <v>298</v>
      </c>
      <c r="E325" t="s">
        <v>42</v>
      </c>
      <c r="F325" t="s">
        <v>43</v>
      </c>
      <c r="G325" t="s">
        <v>690</v>
      </c>
      <c r="I325" t="s">
        <v>46</v>
      </c>
      <c r="J325" t="s">
        <v>235</v>
      </c>
      <c r="L325" t="s">
        <v>48</v>
      </c>
      <c r="M325" t="s">
        <v>49</v>
      </c>
      <c r="N325" s="2">
        <v>45082.397835648146</v>
      </c>
      <c r="O325" s="2">
        <v>45082.402060185188</v>
      </c>
      <c r="P325" s="2">
        <v>45082.564004629632</v>
      </c>
      <c r="Q325" s="2">
        <v>45082.564085648148</v>
      </c>
      <c r="R325" t="s">
        <v>50</v>
      </c>
      <c r="S325" t="s">
        <v>402</v>
      </c>
      <c r="T325" t="s">
        <v>52</v>
      </c>
      <c r="U325" t="s">
        <v>53</v>
      </c>
      <c r="V325" t="s">
        <v>54</v>
      </c>
      <c r="W325" t="s">
        <v>50</v>
      </c>
      <c r="X325" t="s">
        <v>55</v>
      </c>
      <c r="Y325" t="s">
        <v>56</v>
      </c>
      <c r="Z325" t="s">
        <v>57</v>
      </c>
      <c r="AA325" t="s">
        <v>58</v>
      </c>
      <c r="AB325" t="s">
        <v>59</v>
      </c>
      <c r="AC325" t="s">
        <v>691</v>
      </c>
      <c r="AD325">
        <v>230.4</v>
      </c>
      <c r="AE325">
        <v>230.4</v>
      </c>
      <c r="AF325">
        <v>3.99</v>
      </c>
      <c r="AG325" t="s">
        <v>61</v>
      </c>
      <c r="AH325" t="s">
        <v>62</v>
      </c>
      <c r="AI325" t="s">
        <v>63</v>
      </c>
      <c r="AJ325" t="s">
        <v>64</v>
      </c>
      <c r="AK325" t="s">
        <v>65</v>
      </c>
      <c r="AL325" t="s">
        <v>66</v>
      </c>
    </row>
    <row r="326" spans="1:38">
      <c r="A326" t="s">
        <v>692</v>
      </c>
      <c r="B326" t="s">
        <v>101</v>
      </c>
      <c r="C326" t="s">
        <v>40</v>
      </c>
      <c r="D326" t="s">
        <v>504</v>
      </c>
      <c r="E326" t="s">
        <v>42</v>
      </c>
      <c r="F326" t="s">
        <v>43</v>
      </c>
      <c r="I326" t="s">
        <v>46</v>
      </c>
      <c r="J326" t="s">
        <v>121</v>
      </c>
      <c r="L326" t="s">
        <v>48</v>
      </c>
      <c r="M326" t="s">
        <v>49</v>
      </c>
      <c r="N326" s="2">
        <v>45080.701296296298</v>
      </c>
      <c r="O326" s="2">
        <v>45080.702037037037</v>
      </c>
      <c r="P326" s="2">
        <v>45080.717002314814</v>
      </c>
      <c r="Q326" s="2">
        <v>45080.71733796296</v>
      </c>
      <c r="R326" t="s">
        <v>50</v>
      </c>
      <c r="S326" t="s">
        <v>71</v>
      </c>
      <c r="T326" t="s">
        <v>52</v>
      </c>
      <c r="U326" t="s">
        <v>53</v>
      </c>
      <c r="V326" t="s">
        <v>149</v>
      </c>
      <c r="W326" t="s">
        <v>50</v>
      </c>
      <c r="X326" t="s">
        <v>124</v>
      </c>
      <c r="Y326" t="s">
        <v>56</v>
      </c>
      <c r="Z326" t="s">
        <v>125</v>
      </c>
      <c r="AA326" t="s">
        <v>150</v>
      </c>
      <c r="AB326" t="s">
        <v>59</v>
      </c>
      <c r="AC326" t="s">
        <v>510</v>
      </c>
      <c r="AD326">
        <v>28.8</v>
      </c>
      <c r="AE326">
        <v>14.4</v>
      </c>
      <c r="AF326">
        <v>0</v>
      </c>
      <c r="AI326" t="s">
        <v>63</v>
      </c>
      <c r="AJ326" t="s">
        <v>64</v>
      </c>
      <c r="AK326" t="s">
        <v>65</v>
      </c>
      <c r="AL326" t="s">
        <v>66</v>
      </c>
    </row>
    <row r="327" spans="1:38">
      <c r="A327" t="s">
        <v>693</v>
      </c>
      <c r="B327" t="s">
        <v>101</v>
      </c>
      <c r="C327" t="s">
        <v>40</v>
      </c>
      <c r="D327" t="s">
        <v>504</v>
      </c>
      <c r="E327" t="s">
        <v>42</v>
      </c>
      <c r="F327" t="s">
        <v>43</v>
      </c>
      <c r="I327" t="s">
        <v>46</v>
      </c>
      <c r="J327" t="s">
        <v>121</v>
      </c>
      <c r="L327" t="s">
        <v>48</v>
      </c>
      <c r="M327" t="s">
        <v>49</v>
      </c>
      <c r="N327" s="2">
        <v>45080.701458333337</v>
      </c>
      <c r="O327" s="2">
        <v>45080.702766203707</v>
      </c>
      <c r="P327" s="2">
        <v>45080.716967592591</v>
      </c>
      <c r="Q327" s="2">
        <v>45080.717326388891</v>
      </c>
      <c r="R327" t="s">
        <v>50</v>
      </c>
      <c r="S327" t="s">
        <v>71</v>
      </c>
      <c r="T327" t="s">
        <v>52</v>
      </c>
      <c r="U327" t="s">
        <v>53</v>
      </c>
      <c r="V327" t="s">
        <v>149</v>
      </c>
      <c r="W327" t="s">
        <v>50</v>
      </c>
      <c r="X327" t="s">
        <v>124</v>
      </c>
      <c r="Y327" t="s">
        <v>56</v>
      </c>
      <c r="Z327" t="s">
        <v>125</v>
      </c>
      <c r="AA327" t="s">
        <v>150</v>
      </c>
      <c r="AB327" t="s">
        <v>59</v>
      </c>
      <c r="AC327" t="s">
        <v>519</v>
      </c>
      <c r="AD327">
        <v>14.4</v>
      </c>
      <c r="AE327">
        <v>14.4</v>
      </c>
      <c r="AF327">
        <v>0</v>
      </c>
      <c r="AI327" t="s">
        <v>63</v>
      </c>
      <c r="AJ327" t="s">
        <v>64</v>
      </c>
      <c r="AK327" t="s">
        <v>65</v>
      </c>
      <c r="AL327" t="s">
        <v>66</v>
      </c>
    </row>
    <row r="328" spans="1:38">
      <c r="A328" t="s">
        <v>694</v>
      </c>
      <c r="B328" t="s">
        <v>113</v>
      </c>
      <c r="C328" t="s">
        <v>40</v>
      </c>
      <c r="D328" t="s">
        <v>668</v>
      </c>
      <c r="E328" t="s">
        <v>42</v>
      </c>
      <c r="F328" t="s">
        <v>43</v>
      </c>
      <c r="I328" t="s">
        <v>46</v>
      </c>
      <c r="J328" t="s">
        <v>121</v>
      </c>
      <c r="L328" t="s">
        <v>48</v>
      </c>
      <c r="M328" t="s">
        <v>49</v>
      </c>
      <c r="N328" s="2">
        <v>45081.694548611114</v>
      </c>
      <c r="O328" s="2">
        <v>45081.695810185185</v>
      </c>
      <c r="P328" s="2">
        <v>45081.718900462962</v>
      </c>
      <c r="Q328" s="2">
        <v>45081.719108796293</v>
      </c>
      <c r="R328" t="s">
        <v>50</v>
      </c>
      <c r="S328" t="s">
        <v>71</v>
      </c>
      <c r="T328" t="s">
        <v>52</v>
      </c>
      <c r="U328" t="s">
        <v>53</v>
      </c>
      <c r="V328" t="s">
        <v>149</v>
      </c>
      <c r="W328" t="s">
        <v>50</v>
      </c>
      <c r="X328" t="s">
        <v>124</v>
      </c>
      <c r="Y328" t="s">
        <v>56</v>
      </c>
      <c r="Z328" t="s">
        <v>125</v>
      </c>
      <c r="AA328" t="s">
        <v>150</v>
      </c>
      <c r="AB328" t="s">
        <v>59</v>
      </c>
      <c r="AC328" t="s">
        <v>488</v>
      </c>
      <c r="AD328">
        <v>28.8</v>
      </c>
      <c r="AE328">
        <v>28.8</v>
      </c>
      <c r="AF328">
        <v>0</v>
      </c>
      <c r="AI328" t="s">
        <v>63</v>
      </c>
      <c r="AJ328" t="s">
        <v>147</v>
      </c>
      <c r="AK328" t="s">
        <v>65</v>
      </c>
      <c r="AL328" t="s">
        <v>66</v>
      </c>
    </row>
    <row r="329" spans="1:38">
      <c r="A329" t="s">
        <v>695</v>
      </c>
      <c r="B329" t="s">
        <v>101</v>
      </c>
      <c r="C329" t="s">
        <v>40</v>
      </c>
      <c r="D329" t="s">
        <v>157</v>
      </c>
      <c r="E329" t="s">
        <v>42</v>
      </c>
      <c r="F329" t="s">
        <v>43</v>
      </c>
      <c r="G329" t="s">
        <v>696</v>
      </c>
      <c r="H329" t="s">
        <v>697</v>
      </c>
      <c r="I329" t="s">
        <v>46</v>
      </c>
      <c r="J329" t="s">
        <v>47</v>
      </c>
      <c r="L329" t="s">
        <v>48</v>
      </c>
      <c r="M329" t="s">
        <v>257</v>
      </c>
      <c r="N329" s="2">
        <v>45085.483877314815</v>
      </c>
      <c r="O329" s="2">
        <v>45085.483877314815</v>
      </c>
      <c r="P329" s="2">
        <v>45086.713125000002</v>
      </c>
      <c r="Q329" s="2">
        <v>45086.714918981481</v>
      </c>
      <c r="R329" t="s">
        <v>50</v>
      </c>
      <c r="S329" t="s">
        <v>51</v>
      </c>
      <c r="T329" t="s">
        <v>52</v>
      </c>
      <c r="U329" t="s">
        <v>53</v>
      </c>
      <c r="V329" t="s">
        <v>54</v>
      </c>
      <c r="W329" t="s">
        <v>50</v>
      </c>
      <c r="X329" t="s">
        <v>178</v>
      </c>
      <c r="Y329" t="s">
        <v>56</v>
      </c>
      <c r="Z329" t="s">
        <v>57</v>
      </c>
      <c r="AA329" t="s">
        <v>58</v>
      </c>
      <c r="AB329" t="s">
        <v>59</v>
      </c>
      <c r="AC329" t="s">
        <v>698</v>
      </c>
      <c r="AD329">
        <v>1771.2</v>
      </c>
      <c r="AE329">
        <v>1771.2</v>
      </c>
      <c r="AF329">
        <v>3</v>
      </c>
      <c r="AG329" t="s">
        <v>61</v>
      </c>
      <c r="AH329" t="s">
        <v>62</v>
      </c>
      <c r="AI329" t="s">
        <v>63</v>
      </c>
      <c r="AJ329" t="s">
        <v>147</v>
      </c>
      <c r="AK329" t="s">
        <v>65</v>
      </c>
      <c r="AL329" t="s">
        <v>66</v>
      </c>
    </row>
    <row r="330" spans="1:38">
      <c r="A330" t="s">
        <v>699</v>
      </c>
      <c r="B330" t="s">
        <v>291</v>
      </c>
      <c r="C330" t="s">
        <v>40</v>
      </c>
      <c r="D330" t="s">
        <v>120</v>
      </c>
      <c r="E330" t="s">
        <v>42</v>
      </c>
      <c r="F330" t="s">
        <v>43</v>
      </c>
      <c r="I330" t="s">
        <v>46</v>
      </c>
      <c r="J330" t="s">
        <v>121</v>
      </c>
      <c r="L330" t="s">
        <v>48</v>
      </c>
      <c r="M330" t="s">
        <v>260</v>
      </c>
      <c r="N330" s="2">
        <v>45086.847870370373</v>
      </c>
      <c r="O330" s="2">
        <v>45086.849259259259</v>
      </c>
      <c r="P330" s="2">
        <v>45086.882696759261</v>
      </c>
      <c r="Q330" s="2">
        <v>45086.912569444445</v>
      </c>
      <c r="R330" t="s">
        <v>50</v>
      </c>
      <c r="S330" t="s">
        <v>71</v>
      </c>
      <c r="T330" t="s">
        <v>52</v>
      </c>
      <c r="U330" t="s">
        <v>53</v>
      </c>
      <c r="V330" t="s">
        <v>54</v>
      </c>
      <c r="W330" t="s">
        <v>50</v>
      </c>
      <c r="X330" t="s">
        <v>124</v>
      </c>
      <c r="Y330" t="s">
        <v>56</v>
      </c>
      <c r="Z330" t="s">
        <v>125</v>
      </c>
      <c r="AA330" t="s">
        <v>58</v>
      </c>
      <c r="AB330" t="s">
        <v>59</v>
      </c>
      <c r="AC330" t="s">
        <v>467</v>
      </c>
      <c r="AD330">
        <v>86.4</v>
      </c>
      <c r="AE330">
        <v>43.2</v>
      </c>
      <c r="AF330">
        <v>0</v>
      </c>
      <c r="AI330" t="s">
        <v>63</v>
      </c>
      <c r="AJ330" t="s">
        <v>64</v>
      </c>
      <c r="AK330" t="s">
        <v>65</v>
      </c>
      <c r="AL330" t="s">
        <v>66</v>
      </c>
    </row>
    <row r="331" spans="1:38">
      <c r="A331" t="s">
        <v>700</v>
      </c>
      <c r="B331" t="s">
        <v>291</v>
      </c>
      <c r="C331" t="s">
        <v>40</v>
      </c>
      <c r="D331" t="s">
        <v>120</v>
      </c>
      <c r="E331" t="s">
        <v>42</v>
      </c>
      <c r="F331" t="s">
        <v>43</v>
      </c>
      <c r="I331" t="s">
        <v>46</v>
      </c>
      <c r="J331" t="s">
        <v>121</v>
      </c>
      <c r="L331" t="s">
        <v>48</v>
      </c>
      <c r="M331" t="s">
        <v>260</v>
      </c>
      <c r="N331" s="2">
        <v>45086.847916666666</v>
      </c>
      <c r="O331" s="2">
        <v>45086.849259259259</v>
      </c>
      <c r="P331" s="2">
        <v>45086.882662037038</v>
      </c>
      <c r="Q331" s="2">
        <v>45086.912662037037</v>
      </c>
      <c r="R331" t="s">
        <v>50</v>
      </c>
      <c r="S331" t="s">
        <v>71</v>
      </c>
      <c r="T331" t="s">
        <v>52</v>
      </c>
      <c r="U331" t="s">
        <v>53</v>
      </c>
      <c r="V331" t="s">
        <v>54</v>
      </c>
      <c r="W331" t="s">
        <v>50</v>
      </c>
      <c r="X331" t="s">
        <v>124</v>
      </c>
      <c r="Y331" t="s">
        <v>56</v>
      </c>
      <c r="Z331" t="s">
        <v>125</v>
      </c>
      <c r="AA331" t="s">
        <v>58</v>
      </c>
      <c r="AB331" t="s">
        <v>59</v>
      </c>
      <c r="AC331" t="s">
        <v>476</v>
      </c>
      <c r="AD331">
        <v>86.4</v>
      </c>
      <c r="AE331">
        <v>43.2</v>
      </c>
      <c r="AF331">
        <v>0</v>
      </c>
      <c r="AI331" t="s">
        <v>63</v>
      </c>
      <c r="AJ331" t="s">
        <v>64</v>
      </c>
      <c r="AK331" t="s">
        <v>65</v>
      </c>
      <c r="AL331" t="s">
        <v>66</v>
      </c>
    </row>
    <row r="332" spans="1:38">
      <c r="A332" t="s">
        <v>701</v>
      </c>
      <c r="B332" t="s">
        <v>291</v>
      </c>
      <c r="C332" t="s">
        <v>40</v>
      </c>
      <c r="D332" t="s">
        <v>311</v>
      </c>
      <c r="E332" t="s">
        <v>42</v>
      </c>
      <c r="F332" t="s">
        <v>43</v>
      </c>
      <c r="I332" t="s">
        <v>46</v>
      </c>
      <c r="J332" t="s">
        <v>121</v>
      </c>
      <c r="L332" t="s">
        <v>48</v>
      </c>
      <c r="M332" t="s">
        <v>70</v>
      </c>
      <c r="N332" s="2">
        <v>45088.605208333334</v>
      </c>
      <c r="O332" s="2">
        <v>45088.606342592589</v>
      </c>
      <c r="P332" s="2">
        <v>45088.615798611114</v>
      </c>
      <c r="Q332" s="2">
        <v>45088.888090277775</v>
      </c>
      <c r="R332" t="s">
        <v>50</v>
      </c>
      <c r="S332" t="s">
        <v>123</v>
      </c>
      <c r="T332" t="s">
        <v>52</v>
      </c>
      <c r="W332" t="s">
        <v>50</v>
      </c>
      <c r="X332" t="s">
        <v>91</v>
      </c>
      <c r="Y332" t="s">
        <v>56</v>
      </c>
      <c r="Z332" t="s">
        <v>57</v>
      </c>
      <c r="AB332" t="s">
        <v>59</v>
      </c>
      <c r="AC332" t="s">
        <v>467</v>
      </c>
      <c r="AD332">
        <v>403.2</v>
      </c>
      <c r="AE332">
        <v>14.4</v>
      </c>
      <c r="AF332">
        <v>0</v>
      </c>
      <c r="AI332" t="s">
        <v>63</v>
      </c>
      <c r="AJ332" t="s">
        <v>64</v>
      </c>
      <c r="AK332" t="s">
        <v>65</v>
      </c>
      <c r="AL332" t="s">
        <v>66</v>
      </c>
    </row>
    <row r="333" spans="1:38">
      <c r="A333" t="s">
        <v>702</v>
      </c>
      <c r="B333" t="s">
        <v>291</v>
      </c>
      <c r="C333" t="s">
        <v>40</v>
      </c>
      <c r="D333" t="s">
        <v>311</v>
      </c>
      <c r="E333" t="s">
        <v>42</v>
      </c>
      <c r="F333" t="s">
        <v>43</v>
      </c>
      <c r="I333" t="s">
        <v>46</v>
      </c>
      <c r="J333" t="s">
        <v>121</v>
      </c>
      <c r="L333" t="s">
        <v>48</v>
      </c>
      <c r="M333" t="s">
        <v>70</v>
      </c>
      <c r="N333" s="2">
        <v>45088.61105324074</v>
      </c>
      <c r="O333" s="2">
        <v>45088.612002314818</v>
      </c>
      <c r="P333" s="2">
        <v>45088.615717592591</v>
      </c>
      <c r="Q333" s="2">
        <v>45088.888032407405</v>
      </c>
      <c r="R333" t="s">
        <v>50</v>
      </c>
      <c r="S333" t="s">
        <v>123</v>
      </c>
      <c r="T333" t="s">
        <v>52</v>
      </c>
      <c r="W333" t="s">
        <v>50</v>
      </c>
      <c r="X333" t="s">
        <v>91</v>
      </c>
      <c r="Y333" t="s">
        <v>56</v>
      </c>
      <c r="Z333" t="s">
        <v>57</v>
      </c>
      <c r="AB333" t="s">
        <v>59</v>
      </c>
      <c r="AC333" t="s">
        <v>476</v>
      </c>
      <c r="AD333">
        <v>403.2</v>
      </c>
      <c r="AE333">
        <v>0</v>
      </c>
      <c r="AF333">
        <v>0</v>
      </c>
      <c r="AI333" t="s">
        <v>63</v>
      </c>
      <c r="AJ333" t="s">
        <v>147</v>
      </c>
      <c r="AK333" t="s">
        <v>65</v>
      </c>
      <c r="AL333" t="s">
        <v>66</v>
      </c>
    </row>
    <row r="334" spans="1:38">
      <c r="A334" t="s">
        <v>703</v>
      </c>
      <c r="B334" t="s">
        <v>291</v>
      </c>
      <c r="C334" t="s">
        <v>40</v>
      </c>
      <c r="D334" t="s">
        <v>120</v>
      </c>
      <c r="E334" t="s">
        <v>42</v>
      </c>
      <c r="F334" t="s">
        <v>43</v>
      </c>
      <c r="I334" t="s">
        <v>46</v>
      </c>
      <c r="J334" t="s">
        <v>121</v>
      </c>
      <c r="L334" t="s">
        <v>48</v>
      </c>
      <c r="M334" t="s">
        <v>82</v>
      </c>
      <c r="N334" s="2">
        <v>45094.704976851855</v>
      </c>
      <c r="O334" s="2">
        <v>45094.706597222219</v>
      </c>
      <c r="P334" s="2">
        <v>45094.712013888886</v>
      </c>
      <c r="Q334" s="2">
        <v>45094.712013888886</v>
      </c>
      <c r="R334" t="s">
        <v>50</v>
      </c>
      <c r="S334" t="s">
        <v>123</v>
      </c>
      <c r="T334" t="s">
        <v>52</v>
      </c>
      <c r="U334" t="s">
        <v>53</v>
      </c>
      <c r="V334" t="s">
        <v>54</v>
      </c>
      <c r="W334" t="s">
        <v>50</v>
      </c>
      <c r="X334" t="s">
        <v>91</v>
      </c>
      <c r="Y334" t="s">
        <v>56</v>
      </c>
      <c r="Z334" t="s">
        <v>57</v>
      </c>
      <c r="AA334" t="s">
        <v>58</v>
      </c>
      <c r="AB334" t="s">
        <v>59</v>
      </c>
      <c r="AC334" t="s">
        <v>472</v>
      </c>
      <c r="AD334">
        <v>14.4</v>
      </c>
      <c r="AE334">
        <v>14.4</v>
      </c>
      <c r="AF334">
        <v>0</v>
      </c>
      <c r="AI334" t="s">
        <v>63</v>
      </c>
      <c r="AJ334" t="s">
        <v>64</v>
      </c>
      <c r="AK334" t="s">
        <v>65</v>
      </c>
      <c r="AL334" t="s">
        <v>66</v>
      </c>
    </row>
    <row r="335" spans="1:38">
      <c r="A335" t="s">
        <v>704</v>
      </c>
      <c r="B335" t="s">
        <v>291</v>
      </c>
      <c r="C335" t="s">
        <v>40</v>
      </c>
      <c r="D335" t="s">
        <v>128</v>
      </c>
      <c r="E335" t="s">
        <v>42</v>
      </c>
      <c r="F335" t="s">
        <v>43</v>
      </c>
      <c r="I335" t="s">
        <v>46</v>
      </c>
      <c r="J335" t="s">
        <v>121</v>
      </c>
      <c r="L335" t="s">
        <v>48</v>
      </c>
      <c r="M335" t="s">
        <v>82</v>
      </c>
      <c r="N335" s="2">
        <v>45094.689456018517</v>
      </c>
      <c r="O335" s="2">
        <v>45094.691076388888</v>
      </c>
      <c r="P335" s="2">
        <v>45094.696770833332</v>
      </c>
      <c r="Q335" s="2">
        <v>45094.696770833332</v>
      </c>
      <c r="R335" t="s">
        <v>50</v>
      </c>
      <c r="S335" t="s">
        <v>123</v>
      </c>
      <c r="T335" t="s">
        <v>52</v>
      </c>
      <c r="U335" t="s">
        <v>53</v>
      </c>
      <c r="V335" t="s">
        <v>54</v>
      </c>
      <c r="W335" t="s">
        <v>50</v>
      </c>
      <c r="X335" t="s">
        <v>91</v>
      </c>
      <c r="Y335" t="s">
        <v>56</v>
      </c>
      <c r="Z335" t="s">
        <v>57</v>
      </c>
      <c r="AA335" t="s">
        <v>58</v>
      </c>
      <c r="AB335" t="s">
        <v>59</v>
      </c>
      <c r="AC335" t="s">
        <v>467</v>
      </c>
      <c r="AD335">
        <v>14.4</v>
      </c>
      <c r="AE335">
        <v>14.4</v>
      </c>
      <c r="AF335">
        <v>0</v>
      </c>
      <c r="AI335" t="s">
        <v>63</v>
      </c>
      <c r="AJ335" t="s">
        <v>64</v>
      </c>
      <c r="AK335" t="s">
        <v>65</v>
      </c>
      <c r="AL335" t="s">
        <v>66</v>
      </c>
    </row>
    <row r="336" spans="1:38">
      <c r="A336" t="s">
        <v>705</v>
      </c>
      <c r="B336" t="s">
        <v>291</v>
      </c>
      <c r="C336" t="s">
        <v>40</v>
      </c>
      <c r="D336" t="s">
        <v>128</v>
      </c>
      <c r="E336" t="s">
        <v>42</v>
      </c>
      <c r="F336" t="s">
        <v>43</v>
      </c>
      <c r="I336" t="s">
        <v>46</v>
      </c>
      <c r="J336" t="s">
        <v>121</v>
      </c>
      <c r="L336" t="s">
        <v>48</v>
      </c>
      <c r="M336" t="s">
        <v>82</v>
      </c>
      <c r="N336" s="2">
        <v>45094.692476851851</v>
      </c>
      <c r="O336" s="2">
        <v>45094.69332175926</v>
      </c>
      <c r="P336" s="2">
        <v>45094.696712962963</v>
      </c>
      <c r="Q336" s="2">
        <v>45094.696712962963</v>
      </c>
      <c r="R336" t="s">
        <v>50</v>
      </c>
      <c r="S336" t="s">
        <v>123</v>
      </c>
      <c r="T336" t="s">
        <v>52</v>
      </c>
      <c r="U336" t="s">
        <v>53</v>
      </c>
      <c r="V336" t="s">
        <v>54</v>
      </c>
      <c r="W336" t="s">
        <v>50</v>
      </c>
      <c r="X336" t="s">
        <v>91</v>
      </c>
      <c r="Y336" t="s">
        <v>56</v>
      </c>
      <c r="Z336" t="s">
        <v>57</v>
      </c>
      <c r="AA336" t="s">
        <v>58</v>
      </c>
      <c r="AB336" t="s">
        <v>59</v>
      </c>
      <c r="AC336" t="s">
        <v>476</v>
      </c>
      <c r="AD336">
        <v>0</v>
      </c>
      <c r="AE336">
        <v>0</v>
      </c>
      <c r="AF336">
        <v>0</v>
      </c>
      <c r="AI336" t="s">
        <v>63</v>
      </c>
      <c r="AJ336" t="s">
        <v>64</v>
      </c>
      <c r="AK336" t="s">
        <v>65</v>
      </c>
      <c r="AL336" t="s">
        <v>66</v>
      </c>
    </row>
    <row r="337" spans="1:38">
      <c r="A337" t="s">
        <v>706</v>
      </c>
      <c r="B337" t="s">
        <v>291</v>
      </c>
      <c r="C337" t="s">
        <v>40</v>
      </c>
      <c r="D337" t="s">
        <v>120</v>
      </c>
      <c r="E337" t="s">
        <v>42</v>
      </c>
      <c r="F337" t="s">
        <v>43</v>
      </c>
      <c r="I337" t="s">
        <v>46</v>
      </c>
      <c r="J337" t="s">
        <v>121</v>
      </c>
      <c r="L337" t="s">
        <v>48</v>
      </c>
      <c r="M337" t="s">
        <v>82</v>
      </c>
      <c r="N337" s="2">
        <v>45094.705023148148</v>
      </c>
      <c r="O337" s="2">
        <v>45094.706597222219</v>
      </c>
      <c r="P337" s="2">
        <v>45094.711921296293</v>
      </c>
      <c r="Q337" s="2">
        <v>45094.711921296293</v>
      </c>
      <c r="R337" t="s">
        <v>50</v>
      </c>
      <c r="S337" t="s">
        <v>123</v>
      </c>
      <c r="T337" t="s">
        <v>52</v>
      </c>
      <c r="U337" t="s">
        <v>53</v>
      </c>
      <c r="V337" t="s">
        <v>54</v>
      </c>
      <c r="W337" t="s">
        <v>50</v>
      </c>
      <c r="X337" t="s">
        <v>91</v>
      </c>
      <c r="Y337" t="s">
        <v>56</v>
      </c>
      <c r="Z337" t="s">
        <v>57</v>
      </c>
      <c r="AA337" t="s">
        <v>58</v>
      </c>
      <c r="AB337" t="s">
        <v>59</v>
      </c>
      <c r="AC337" t="s">
        <v>491</v>
      </c>
      <c r="AD337">
        <v>14.4</v>
      </c>
      <c r="AE337">
        <v>14.4</v>
      </c>
      <c r="AF337">
        <v>0</v>
      </c>
      <c r="AI337" t="s">
        <v>63</v>
      </c>
      <c r="AJ337" t="s">
        <v>64</v>
      </c>
      <c r="AK337" t="s">
        <v>65</v>
      </c>
      <c r="AL337" t="s">
        <v>66</v>
      </c>
    </row>
    <row r="338" spans="1:38">
      <c r="A338" t="s">
        <v>707</v>
      </c>
      <c r="B338" t="s">
        <v>101</v>
      </c>
      <c r="C338" t="s">
        <v>40</v>
      </c>
      <c r="D338" t="s">
        <v>686</v>
      </c>
      <c r="E338" t="s">
        <v>42</v>
      </c>
      <c r="F338" t="s">
        <v>43</v>
      </c>
      <c r="G338" t="s">
        <v>708</v>
      </c>
      <c r="H338" t="s">
        <v>709</v>
      </c>
      <c r="I338" t="s">
        <v>46</v>
      </c>
      <c r="J338" t="s">
        <v>47</v>
      </c>
      <c r="L338" t="s">
        <v>48</v>
      </c>
      <c r="M338" t="s">
        <v>70</v>
      </c>
      <c r="N338" s="2">
        <v>45096.340069444443</v>
      </c>
      <c r="O338" s="2">
        <v>45096.340069444443</v>
      </c>
      <c r="P338" s="2">
        <v>45097.342893518522</v>
      </c>
      <c r="Q338" s="2">
        <v>45098.586388888885</v>
      </c>
      <c r="R338" t="s">
        <v>50</v>
      </c>
      <c r="S338" t="s">
        <v>51</v>
      </c>
      <c r="T338" t="s">
        <v>52</v>
      </c>
      <c r="U338" t="s">
        <v>53</v>
      </c>
      <c r="V338" t="s">
        <v>54</v>
      </c>
      <c r="W338" t="s">
        <v>50</v>
      </c>
      <c r="X338" t="s">
        <v>55</v>
      </c>
      <c r="Y338" t="s">
        <v>56</v>
      </c>
      <c r="Z338" t="s">
        <v>57</v>
      </c>
      <c r="AA338" t="s">
        <v>58</v>
      </c>
      <c r="AB338" t="s">
        <v>59</v>
      </c>
      <c r="AC338" t="s">
        <v>710</v>
      </c>
      <c r="AD338">
        <v>3240</v>
      </c>
      <c r="AE338">
        <v>1440</v>
      </c>
      <c r="AF338">
        <v>8.84</v>
      </c>
      <c r="AG338" t="s">
        <v>61</v>
      </c>
      <c r="AH338" t="s">
        <v>62</v>
      </c>
      <c r="AI338" t="s">
        <v>63</v>
      </c>
      <c r="AJ338" t="s">
        <v>64</v>
      </c>
      <c r="AK338" t="s">
        <v>65</v>
      </c>
      <c r="AL338" t="s">
        <v>66</v>
      </c>
    </row>
    <row r="339" spans="1:38">
      <c r="A339" t="s">
        <v>711</v>
      </c>
      <c r="B339" t="s">
        <v>194</v>
      </c>
      <c r="C339" t="s">
        <v>40</v>
      </c>
      <c r="D339" t="s">
        <v>68</v>
      </c>
      <c r="E339" t="s">
        <v>42</v>
      </c>
      <c r="F339" t="s">
        <v>43</v>
      </c>
      <c r="H339" t="s">
        <v>712</v>
      </c>
      <c r="I339" t="s">
        <v>46</v>
      </c>
      <c r="J339" t="s">
        <v>47</v>
      </c>
      <c r="L339" t="s">
        <v>104</v>
      </c>
      <c r="M339" t="s">
        <v>713</v>
      </c>
      <c r="N339" s="2">
        <v>45096.494664351849</v>
      </c>
      <c r="O339" s="2">
        <v>45096.494664351849</v>
      </c>
      <c r="P339" s="2">
        <v>45117.706122685187</v>
      </c>
      <c r="Q339" s="2">
        <v>45117.706261574072</v>
      </c>
      <c r="R339" t="s">
        <v>50</v>
      </c>
      <c r="S339" t="s">
        <v>71</v>
      </c>
      <c r="T339" t="s">
        <v>714</v>
      </c>
      <c r="U339" t="s">
        <v>53</v>
      </c>
      <c r="V339" t="s">
        <v>54</v>
      </c>
      <c r="W339" t="s">
        <v>106</v>
      </c>
      <c r="X339" t="s">
        <v>679</v>
      </c>
      <c r="Y339" t="s">
        <v>75</v>
      </c>
      <c r="Z339" t="s">
        <v>85</v>
      </c>
      <c r="AA339" t="s">
        <v>58</v>
      </c>
      <c r="AB339" t="s">
        <v>59</v>
      </c>
      <c r="AC339" t="s">
        <v>715</v>
      </c>
      <c r="AD339">
        <v>30542.400000000001</v>
      </c>
      <c r="AE339">
        <v>30542.400000000001</v>
      </c>
      <c r="AF339">
        <v>23.27</v>
      </c>
      <c r="AI339" t="s">
        <v>63</v>
      </c>
      <c r="AJ339" t="s">
        <v>78</v>
      </c>
      <c r="AK339" t="s">
        <v>79</v>
      </c>
      <c r="AL339" t="s">
        <v>66</v>
      </c>
    </row>
    <row r="340" spans="1:38">
      <c r="A340" t="s">
        <v>716</v>
      </c>
      <c r="B340" t="s">
        <v>242</v>
      </c>
      <c r="C340" t="s">
        <v>40</v>
      </c>
      <c r="D340" t="s">
        <v>68</v>
      </c>
      <c r="E340" t="s">
        <v>42</v>
      </c>
      <c r="F340" t="s">
        <v>43</v>
      </c>
      <c r="H340" t="s">
        <v>717</v>
      </c>
      <c r="I340" t="s">
        <v>46</v>
      </c>
      <c r="J340" t="s">
        <v>47</v>
      </c>
      <c r="L340" t="s">
        <v>104</v>
      </c>
      <c r="M340" t="s">
        <v>718</v>
      </c>
      <c r="N340" s="2">
        <v>45096.508125</v>
      </c>
      <c r="O340" s="2">
        <v>45096.508125</v>
      </c>
      <c r="P340" s="2">
        <v>45113.731203703705</v>
      </c>
      <c r="Q340" s="2">
        <v>45117.373877314814</v>
      </c>
      <c r="R340" t="s">
        <v>50</v>
      </c>
      <c r="S340" t="s">
        <v>123</v>
      </c>
      <c r="T340" t="s">
        <v>714</v>
      </c>
      <c r="U340" t="s">
        <v>469</v>
      </c>
      <c r="V340" t="s">
        <v>470</v>
      </c>
      <c r="W340" t="s">
        <v>106</v>
      </c>
      <c r="X340" t="s">
        <v>679</v>
      </c>
      <c r="Y340" t="s">
        <v>75</v>
      </c>
      <c r="Z340" t="s">
        <v>85</v>
      </c>
      <c r="AA340" t="s">
        <v>470</v>
      </c>
      <c r="AB340" t="s">
        <v>246</v>
      </c>
      <c r="AC340" t="s">
        <v>719</v>
      </c>
      <c r="AD340">
        <v>30052.799999999999</v>
      </c>
      <c r="AE340">
        <v>24796.799999999999</v>
      </c>
      <c r="AF340">
        <v>102.92</v>
      </c>
      <c r="AI340" t="s">
        <v>63</v>
      </c>
      <c r="AJ340" t="s">
        <v>78</v>
      </c>
      <c r="AK340" t="s">
        <v>79</v>
      </c>
      <c r="AL340" t="s">
        <v>66</v>
      </c>
    </row>
    <row r="341" spans="1:38">
      <c r="A341" t="s">
        <v>720</v>
      </c>
      <c r="B341" t="s">
        <v>194</v>
      </c>
      <c r="C341" t="s">
        <v>40</v>
      </c>
      <c r="D341" t="s">
        <v>120</v>
      </c>
      <c r="E341" t="s">
        <v>42</v>
      </c>
      <c r="F341" t="s">
        <v>43</v>
      </c>
      <c r="I341" t="s">
        <v>46</v>
      </c>
      <c r="J341" t="s">
        <v>121</v>
      </c>
      <c r="L341" t="s">
        <v>48</v>
      </c>
      <c r="M341" t="s">
        <v>82</v>
      </c>
      <c r="N341" s="2">
        <v>45097.13480324074</v>
      </c>
      <c r="O341" s="2">
        <v>45097.136157407411</v>
      </c>
      <c r="P341" s="2">
        <v>45097.322650462964</v>
      </c>
      <c r="Q341" s="2">
        <v>45097.322650462964</v>
      </c>
      <c r="R341" t="s">
        <v>50</v>
      </c>
      <c r="S341" t="s">
        <v>123</v>
      </c>
      <c r="T341" t="s">
        <v>52</v>
      </c>
      <c r="U341" t="s">
        <v>53</v>
      </c>
      <c r="V341" t="s">
        <v>54</v>
      </c>
      <c r="W341" t="s">
        <v>50</v>
      </c>
      <c r="X341" t="s">
        <v>91</v>
      </c>
      <c r="Y341" t="s">
        <v>56</v>
      </c>
      <c r="Z341" t="s">
        <v>57</v>
      </c>
      <c r="AA341" t="s">
        <v>58</v>
      </c>
      <c r="AB341" t="s">
        <v>59</v>
      </c>
      <c r="AC341" t="s">
        <v>721</v>
      </c>
      <c r="AD341">
        <v>273.60000000000002</v>
      </c>
      <c r="AE341">
        <v>273.60000000000002</v>
      </c>
      <c r="AF341">
        <v>0</v>
      </c>
      <c r="AI341" t="s">
        <v>63</v>
      </c>
      <c r="AJ341" t="s">
        <v>64</v>
      </c>
      <c r="AK341" t="s">
        <v>65</v>
      </c>
      <c r="AL341" t="s">
        <v>66</v>
      </c>
    </row>
    <row r="342" spans="1:38">
      <c r="A342" t="s">
        <v>722</v>
      </c>
      <c r="B342" t="s">
        <v>194</v>
      </c>
      <c r="C342" t="s">
        <v>40</v>
      </c>
      <c r="D342" t="s">
        <v>120</v>
      </c>
      <c r="E342" t="s">
        <v>42</v>
      </c>
      <c r="F342" t="s">
        <v>43</v>
      </c>
      <c r="I342" t="s">
        <v>46</v>
      </c>
      <c r="J342" t="s">
        <v>121</v>
      </c>
      <c r="L342" t="s">
        <v>48</v>
      </c>
      <c r="M342" t="s">
        <v>82</v>
      </c>
      <c r="N342" s="2">
        <v>45097.134745370371</v>
      </c>
      <c r="O342" s="2">
        <v>45097.136157407411</v>
      </c>
      <c r="P342" s="2">
        <v>45097.322615740741</v>
      </c>
      <c r="Q342" s="2">
        <v>45097.322615740741</v>
      </c>
      <c r="R342" t="s">
        <v>50</v>
      </c>
      <c r="S342" t="s">
        <v>123</v>
      </c>
      <c r="T342" t="s">
        <v>52</v>
      </c>
      <c r="U342" t="s">
        <v>53</v>
      </c>
      <c r="V342" t="s">
        <v>54</v>
      </c>
      <c r="W342" t="s">
        <v>50</v>
      </c>
      <c r="X342" t="s">
        <v>91</v>
      </c>
      <c r="Y342" t="s">
        <v>56</v>
      </c>
      <c r="Z342" t="s">
        <v>57</v>
      </c>
      <c r="AA342" t="s">
        <v>58</v>
      </c>
      <c r="AB342" t="s">
        <v>59</v>
      </c>
      <c r="AC342" t="s">
        <v>723</v>
      </c>
      <c r="AD342">
        <v>273.60000000000002</v>
      </c>
      <c r="AE342">
        <v>273.60000000000002</v>
      </c>
      <c r="AF342">
        <v>0</v>
      </c>
      <c r="AI342" t="s">
        <v>63</v>
      </c>
      <c r="AJ342" t="s">
        <v>64</v>
      </c>
      <c r="AK342" t="s">
        <v>65</v>
      </c>
      <c r="AL342" t="s">
        <v>66</v>
      </c>
    </row>
    <row r="343" spans="1:38">
      <c r="A343" t="s">
        <v>724</v>
      </c>
      <c r="B343" t="s">
        <v>194</v>
      </c>
      <c r="C343" t="s">
        <v>40</v>
      </c>
      <c r="D343" t="s">
        <v>143</v>
      </c>
      <c r="E343" t="s">
        <v>42</v>
      </c>
      <c r="F343" t="s">
        <v>43</v>
      </c>
      <c r="I343" t="s">
        <v>46</v>
      </c>
      <c r="J343" t="s">
        <v>121</v>
      </c>
      <c r="L343" t="s">
        <v>48</v>
      </c>
      <c r="M343" t="s">
        <v>725</v>
      </c>
      <c r="N343" s="2">
        <v>45097.510127314818</v>
      </c>
      <c r="O343" s="2">
        <v>45097.511655092596</v>
      </c>
      <c r="P343" s="2">
        <v>45097.521192129629</v>
      </c>
      <c r="Q343" s="2">
        <v>45097.584537037037</v>
      </c>
      <c r="R343" t="s">
        <v>50</v>
      </c>
      <c r="S343" t="s">
        <v>123</v>
      </c>
      <c r="T343" t="s">
        <v>52</v>
      </c>
      <c r="U343" t="s">
        <v>53</v>
      </c>
      <c r="V343" t="s">
        <v>54</v>
      </c>
      <c r="W343" t="s">
        <v>50</v>
      </c>
      <c r="X343" t="s">
        <v>471</v>
      </c>
      <c r="Y343" t="s">
        <v>75</v>
      </c>
      <c r="Z343" t="s">
        <v>85</v>
      </c>
      <c r="AA343" t="s">
        <v>58</v>
      </c>
      <c r="AB343" t="s">
        <v>59</v>
      </c>
      <c r="AC343" t="s">
        <v>522</v>
      </c>
      <c r="AD343">
        <v>100.8</v>
      </c>
      <c r="AE343">
        <v>14.4</v>
      </c>
      <c r="AF343">
        <v>0.27</v>
      </c>
      <c r="AG343" t="s">
        <v>61</v>
      </c>
      <c r="AH343" t="s">
        <v>62</v>
      </c>
      <c r="AI343" t="s">
        <v>63</v>
      </c>
      <c r="AJ343" t="s">
        <v>64</v>
      </c>
      <c r="AK343" t="s">
        <v>65</v>
      </c>
      <c r="AL343" t="s">
        <v>66</v>
      </c>
    </row>
    <row r="344" spans="1:38">
      <c r="A344" t="s">
        <v>726</v>
      </c>
      <c r="B344" t="s">
        <v>101</v>
      </c>
      <c r="C344" t="s">
        <v>40</v>
      </c>
      <c r="D344" t="s">
        <v>120</v>
      </c>
      <c r="E344" t="s">
        <v>42</v>
      </c>
      <c r="F344" t="s">
        <v>43</v>
      </c>
      <c r="G344" t="s">
        <v>727</v>
      </c>
      <c r="H344" t="s">
        <v>728</v>
      </c>
      <c r="I344" t="s">
        <v>46</v>
      </c>
      <c r="J344" t="s">
        <v>47</v>
      </c>
      <c r="L344" t="s">
        <v>48</v>
      </c>
      <c r="M344" t="s">
        <v>725</v>
      </c>
      <c r="N344" s="2">
        <v>45097.946782407409</v>
      </c>
      <c r="O344" s="2">
        <v>45097.946782407409</v>
      </c>
      <c r="P344" s="2">
        <v>45107.530462962961</v>
      </c>
      <c r="Q344" s="2">
        <v>45107.530532407407</v>
      </c>
      <c r="R344" t="s">
        <v>106</v>
      </c>
      <c r="S344" t="s">
        <v>71</v>
      </c>
      <c r="T344" t="s">
        <v>72</v>
      </c>
      <c r="U344" t="s">
        <v>53</v>
      </c>
      <c r="V344" t="s">
        <v>54</v>
      </c>
      <c r="W344" t="s">
        <v>50</v>
      </c>
      <c r="X344" t="s">
        <v>178</v>
      </c>
      <c r="Y344" t="s">
        <v>56</v>
      </c>
      <c r="Z344" t="s">
        <v>57</v>
      </c>
      <c r="AA344" t="s">
        <v>58</v>
      </c>
      <c r="AB344" t="s">
        <v>59</v>
      </c>
      <c r="AC344" t="s">
        <v>729</v>
      </c>
      <c r="AD344">
        <v>13795.2</v>
      </c>
      <c r="AE344">
        <v>13795.2</v>
      </c>
      <c r="AG344" t="s">
        <v>61</v>
      </c>
      <c r="AH344" t="s">
        <v>62</v>
      </c>
      <c r="AI344" t="s">
        <v>63</v>
      </c>
      <c r="AJ344" t="s">
        <v>78</v>
      </c>
      <c r="AK344" t="s">
        <v>65</v>
      </c>
      <c r="AL344" t="s">
        <v>66</v>
      </c>
    </row>
    <row r="345" spans="1:38">
      <c r="A345" t="s">
        <v>730</v>
      </c>
      <c r="B345" t="s">
        <v>194</v>
      </c>
      <c r="C345" t="s">
        <v>40</v>
      </c>
      <c r="D345" t="s">
        <v>504</v>
      </c>
      <c r="E345" t="s">
        <v>42</v>
      </c>
      <c r="F345" t="s">
        <v>43</v>
      </c>
      <c r="G345" t="s">
        <v>731</v>
      </c>
      <c r="H345" t="s">
        <v>732</v>
      </c>
      <c r="I345" t="s">
        <v>46</v>
      </c>
      <c r="J345" t="s">
        <v>47</v>
      </c>
      <c r="L345" t="s">
        <v>48</v>
      </c>
      <c r="M345" t="s">
        <v>615</v>
      </c>
      <c r="N345" s="2">
        <v>45098.704085648147</v>
      </c>
      <c r="O345" s="2">
        <v>45098.704085648147</v>
      </c>
      <c r="P345" s="2">
        <v>45099.579479166663</v>
      </c>
      <c r="Q345" s="2">
        <v>45099.579571759263</v>
      </c>
      <c r="R345" t="s">
        <v>50</v>
      </c>
      <c r="S345" t="s">
        <v>51</v>
      </c>
      <c r="T345" t="s">
        <v>52</v>
      </c>
      <c r="U345" t="s">
        <v>53</v>
      </c>
      <c r="V345" t="s">
        <v>54</v>
      </c>
      <c r="W345" t="s">
        <v>50</v>
      </c>
      <c r="X345" t="s">
        <v>178</v>
      </c>
      <c r="Y345" t="s">
        <v>56</v>
      </c>
      <c r="Z345" t="s">
        <v>57</v>
      </c>
      <c r="AA345" t="s">
        <v>58</v>
      </c>
      <c r="AB345" t="s">
        <v>59</v>
      </c>
      <c r="AC345" t="s">
        <v>733</v>
      </c>
      <c r="AD345">
        <v>1267.2</v>
      </c>
      <c r="AE345">
        <v>1267.2</v>
      </c>
      <c r="AF345">
        <v>0.1</v>
      </c>
      <c r="AG345" t="s">
        <v>61</v>
      </c>
      <c r="AH345" t="s">
        <v>62</v>
      </c>
      <c r="AI345" t="s">
        <v>63</v>
      </c>
      <c r="AJ345" t="s">
        <v>64</v>
      </c>
      <c r="AK345" t="s">
        <v>65</v>
      </c>
      <c r="AL345" t="s">
        <v>66</v>
      </c>
    </row>
    <row r="346" spans="1:38">
      <c r="A346" t="s">
        <v>734</v>
      </c>
      <c r="B346" t="s">
        <v>194</v>
      </c>
      <c r="C346" t="s">
        <v>40</v>
      </c>
      <c r="D346" t="s">
        <v>135</v>
      </c>
      <c r="E346" t="s">
        <v>42</v>
      </c>
      <c r="F346" t="s">
        <v>43</v>
      </c>
      <c r="I346" t="s">
        <v>46</v>
      </c>
      <c r="J346" t="s">
        <v>121</v>
      </c>
      <c r="L346" t="s">
        <v>48</v>
      </c>
      <c r="M346" t="s">
        <v>257</v>
      </c>
      <c r="N346" s="2">
        <v>45098.992268518516</v>
      </c>
      <c r="O346" s="2">
        <v>45098.993703703702</v>
      </c>
      <c r="P346" s="2">
        <v>45099.133402777778</v>
      </c>
      <c r="Q346" s="2">
        <v>45099.133402777778</v>
      </c>
      <c r="R346" t="s">
        <v>50</v>
      </c>
      <c r="S346" t="s">
        <v>83</v>
      </c>
      <c r="T346" t="s">
        <v>52</v>
      </c>
      <c r="U346" t="s">
        <v>53</v>
      </c>
      <c r="V346" t="s">
        <v>54</v>
      </c>
      <c r="W346" t="s">
        <v>50</v>
      </c>
      <c r="X346" t="s">
        <v>124</v>
      </c>
      <c r="Y346" t="s">
        <v>56</v>
      </c>
      <c r="Z346" t="s">
        <v>125</v>
      </c>
      <c r="AA346" t="s">
        <v>58</v>
      </c>
      <c r="AB346" t="s">
        <v>59</v>
      </c>
      <c r="AC346" t="s">
        <v>522</v>
      </c>
      <c r="AD346">
        <v>201.6</v>
      </c>
      <c r="AE346">
        <v>201.6</v>
      </c>
      <c r="AF346">
        <v>0</v>
      </c>
      <c r="AI346" t="s">
        <v>63</v>
      </c>
      <c r="AJ346" t="s">
        <v>64</v>
      </c>
      <c r="AK346" t="s">
        <v>65</v>
      </c>
      <c r="AL346" t="s">
        <v>66</v>
      </c>
    </row>
    <row r="347" spans="1:38">
      <c r="A347" t="s">
        <v>735</v>
      </c>
      <c r="B347" t="s">
        <v>194</v>
      </c>
      <c r="C347" t="s">
        <v>40</v>
      </c>
      <c r="D347" t="s">
        <v>135</v>
      </c>
      <c r="E347" t="s">
        <v>42</v>
      </c>
      <c r="F347" t="s">
        <v>43</v>
      </c>
      <c r="I347" t="s">
        <v>46</v>
      </c>
      <c r="J347" t="s">
        <v>121</v>
      </c>
      <c r="L347" t="s">
        <v>48</v>
      </c>
      <c r="M347" t="s">
        <v>257</v>
      </c>
      <c r="N347" s="2">
        <v>45098.996446759258</v>
      </c>
      <c r="O347" s="2">
        <v>45098.997314814813</v>
      </c>
      <c r="P347" s="2">
        <v>45099.133368055554</v>
      </c>
      <c r="Q347" s="2">
        <v>45099.133368055554</v>
      </c>
      <c r="R347" t="s">
        <v>50</v>
      </c>
      <c r="S347" t="s">
        <v>83</v>
      </c>
      <c r="T347" t="s">
        <v>52</v>
      </c>
      <c r="U347" t="s">
        <v>53</v>
      </c>
      <c r="V347" t="s">
        <v>54</v>
      </c>
      <c r="W347" t="s">
        <v>50</v>
      </c>
      <c r="X347" t="s">
        <v>124</v>
      </c>
      <c r="Y347" t="s">
        <v>56</v>
      </c>
      <c r="Z347" t="s">
        <v>125</v>
      </c>
      <c r="AA347" t="s">
        <v>58</v>
      </c>
      <c r="AB347" t="s">
        <v>59</v>
      </c>
      <c r="AC347" t="s">
        <v>517</v>
      </c>
      <c r="AD347">
        <v>201.6</v>
      </c>
      <c r="AE347">
        <v>201.6</v>
      </c>
      <c r="AF347">
        <v>0</v>
      </c>
      <c r="AI347" t="s">
        <v>63</v>
      </c>
      <c r="AJ347" t="s">
        <v>64</v>
      </c>
      <c r="AK347" t="s">
        <v>65</v>
      </c>
      <c r="AL347" t="s">
        <v>66</v>
      </c>
    </row>
    <row r="348" spans="1:38">
      <c r="A348" t="s">
        <v>736</v>
      </c>
      <c r="B348" t="s">
        <v>101</v>
      </c>
      <c r="C348" t="s">
        <v>40</v>
      </c>
      <c r="D348" t="s">
        <v>686</v>
      </c>
      <c r="E348" t="s">
        <v>42</v>
      </c>
      <c r="F348" t="s">
        <v>43</v>
      </c>
      <c r="I348" t="s">
        <v>46</v>
      </c>
      <c r="J348" t="s">
        <v>121</v>
      </c>
      <c r="L348" t="s">
        <v>48</v>
      </c>
      <c r="M348" t="s">
        <v>82</v>
      </c>
      <c r="N348" s="2">
        <v>45105.589155092595</v>
      </c>
      <c r="O348" s="2">
        <v>45105.606724537036</v>
      </c>
      <c r="P348" s="2">
        <v>45105.621631944443</v>
      </c>
      <c r="Q348" s="2">
        <v>45105.621631944443</v>
      </c>
      <c r="R348" t="s">
        <v>50</v>
      </c>
      <c r="S348" t="s">
        <v>123</v>
      </c>
      <c r="T348" t="s">
        <v>52</v>
      </c>
      <c r="U348" t="s">
        <v>53</v>
      </c>
      <c r="V348" t="s">
        <v>54</v>
      </c>
      <c r="W348" t="s">
        <v>50</v>
      </c>
      <c r="X348" t="s">
        <v>91</v>
      </c>
      <c r="Y348" t="s">
        <v>56</v>
      </c>
      <c r="Z348" t="s">
        <v>57</v>
      </c>
      <c r="AA348" t="s">
        <v>58</v>
      </c>
      <c r="AB348" t="s">
        <v>59</v>
      </c>
      <c r="AC348" t="s">
        <v>737</v>
      </c>
      <c r="AD348">
        <v>14.4</v>
      </c>
      <c r="AE348">
        <v>14.4</v>
      </c>
      <c r="AF348">
        <v>0.78</v>
      </c>
      <c r="AI348" t="s">
        <v>63</v>
      </c>
      <c r="AJ348" t="s">
        <v>78</v>
      </c>
      <c r="AK348" t="s">
        <v>65</v>
      </c>
      <c r="AL348" t="s">
        <v>66</v>
      </c>
    </row>
    <row r="349" spans="1:38">
      <c r="A349" t="s">
        <v>738</v>
      </c>
      <c r="B349" t="s">
        <v>101</v>
      </c>
      <c r="C349" t="s">
        <v>40</v>
      </c>
      <c r="D349" t="s">
        <v>686</v>
      </c>
      <c r="E349" t="s">
        <v>42</v>
      </c>
      <c r="F349" t="s">
        <v>43</v>
      </c>
      <c r="I349" t="s">
        <v>46</v>
      </c>
      <c r="J349" t="s">
        <v>121</v>
      </c>
      <c r="L349" t="s">
        <v>48</v>
      </c>
      <c r="M349" t="s">
        <v>82</v>
      </c>
      <c r="N349" s="2">
        <v>45105.589236111111</v>
      </c>
      <c r="O349" s="2">
        <v>45105.606724537036</v>
      </c>
      <c r="P349" s="2">
        <v>45105.621608796297</v>
      </c>
      <c r="Q349" s="2">
        <v>45105.621608796297</v>
      </c>
      <c r="R349" t="s">
        <v>50</v>
      </c>
      <c r="S349" t="s">
        <v>123</v>
      </c>
      <c r="T349" t="s">
        <v>52</v>
      </c>
      <c r="U349" t="s">
        <v>53</v>
      </c>
      <c r="V349" t="s">
        <v>54</v>
      </c>
      <c r="W349" t="s">
        <v>50</v>
      </c>
      <c r="X349" t="s">
        <v>91</v>
      </c>
      <c r="Y349" t="s">
        <v>56</v>
      </c>
      <c r="Z349" t="s">
        <v>57</v>
      </c>
      <c r="AA349" t="s">
        <v>58</v>
      </c>
      <c r="AB349" t="s">
        <v>59</v>
      </c>
      <c r="AC349" t="s">
        <v>739</v>
      </c>
      <c r="AD349">
        <v>14.4</v>
      </c>
      <c r="AE349">
        <v>14.4</v>
      </c>
      <c r="AF349">
        <v>0.78</v>
      </c>
      <c r="AI349" t="s">
        <v>63</v>
      </c>
      <c r="AJ349" t="s">
        <v>78</v>
      </c>
      <c r="AK349" t="s">
        <v>65</v>
      </c>
      <c r="AL349" t="s">
        <v>66</v>
      </c>
    </row>
    <row r="350" spans="1:38">
      <c r="A350" t="s">
        <v>740</v>
      </c>
      <c r="B350" t="s">
        <v>101</v>
      </c>
      <c r="C350" t="s">
        <v>40</v>
      </c>
      <c r="D350" t="s">
        <v>686</v>
      </c>
      <c r="E350" t="s">
        <v>42</v>
      </c>
      <c r="F350" t="s">
        <v>43</v>
      </c>
      <c r="I350" t="s">
        <v>46</v>
      </c>
      <c r="J350" t="s">
        <v>121</v>
      </c>
      <c r="L350" t="s">
        <v>48</v>
      </c>
      <c r="M350" t="s">
        <v>82</v>
      </c>
      <c r="N350" s="2">
        <v>45105.589687500003</v>
      </c>
      <c r="O350" s="2">
        <v>45105.606724537036</v>
      </c>
      <c r="P350" s="2">
        <v>45105.62158564815</v>
      </c>
      <c r="Q350" s="2">
        <v>45105.62158564815</v>
      </c>
      <c r="R350" t="s">
        <v>50</v>
      </c>
      <c r="S350" t="s">
        <v>123</v>
      </c>
      <c r="T350" t="s">
        <v>52</v>
      </c>
      <c r="U350" t="s">
        <v>53</v>
      </c>
      <c r="V350" t="s">
        <v>54</v>
      </c>
      <c r="W350" t="s">
        <v>50</v>
      </c>
      <c r="X350" t="s">
        <v>91</v>
      </c>
      <c r="Y350" t="s">
        <v>56</v>
      </c>
      <c r="Z350" t="s">
        <v>57</v>
      </c>
      <c r="AA350" t="s">
        <v>58</v>
      </c>
      <c r="AB350" t="s">
        <v>59</v>
      </c>
      <c r="AC350" t="s">
        <v>741</v>
      </c>
      <c r="AD350">
        <v>14.4</v>
      </c>
      <c r="AE350">
        <v>14.4</v>
      </c>
      <c r="AF350">
        <v>0.77</v>
      </c>
      <c r="AI350" t="s">
        <v>63</v>
      </c>
      <c r="AJ350" t="s">
        <v>78</v>
      </c>
      <c r="AK350" t="s">
        <v>65</v>
      </c>
      <c r="AL350" t="s">
        <v>66</v>
      </c>
    </row>
    <row r="351" spans="1:38">
      <c r="A351" t="s">
        <v>742</v>
      </c>
      <c r="B351" t="s">
        <v>101</v>
      </c>
      <c r="C351" t="s">
        <v>40</v>
      </c>
      <c r="D351" t="s">
        <v>686</v>
      </c>
      <c r="E351" t="s">
        <v>42</v>
      </c>
      <c r="F351" t="s">
        <v>43</v>
      </c>
      <c r="I351" t="s">
        <v>46</v>
      </c>
      <c r="J351" t="s">
        <v>121</v>
      </c>
      <c r="L351" t="s">
        <v>48</v>
      </c>
      <c r="M351" t="s">
        <v>82</v>
      </c>
      <c r="N351" s="2">
        <v>45105.593124999999</v>
      </c>
      <c r="O351" s="2">
        <v>45105.606724537036</v>
      </c>
      <c r="P351" s="2">
        <v>45105.621539351851</v>
      </c>
      <c r="Q351" s="2">
        <v>45105.621539351851</v>
      </c>
      <c r="R351" t="s">
        <v>50</v>
      </c>
      <c r="S351" t="s">
        <v>123</v>
      </c>
      <c r="T351" t="s">
        <v>52</v>
      </c>
      <c r="U351" t="s">
        <v>53</v>
      </c>
      <c r="V351" t="s">
        <v>54</v>
      </c>
      <c r="W351" t="s">
        <v>50</v>
      </c>
      <c r="X351" t="s">
        <v>91</v>
      </c>
      <c r="Y351" t="s">
        <v>56</v>
      </c>
      <c r="Z351" t="s">
        <v>57</v>
      </c>
      <c r="AA351" t="s">
        <v>58</v>
      </c>
      <c r="AB351" t="s">
        <v>59</v>
      </c>
      <c r="AC351" t="s">
        <v>743</v>
      </c>
      <c r="AD351">
        <v>14.4</v>
      </c>
      <c r="AE351">
        <v>14.4</v>
      </c>
      <c r="AF351">
        <v>0.68</v>
      </c>
      <c r="AI351" t="s">
        <v>63</v>
      </c>
      <c r="AJ351" t="s">
        <v>78</v>
      </c>
      <c r="AK351" t="s">
        <v>65</v>
      </c>
      <c r="AL351" t="s">
        <v>66</v>
      </c>
    </row>
    <row r="352" spans="1:38">
      <c r="A352" t="s">
        <v>744</v>
      </c>
      <c r="B352" t="s">
        <v>101</v>
      </c>
      <c r="C352" t="s">
        <v>40</v>
      </c>
      <c r="D352" t="s">
        <v>686</v>
      </c>
      <c r="E352" t="s">
        <v>42</v>
      </c>
      <c r="F352" t="s">
        <v>43</v>
      </c>
      <c r="I352" t="s">
        <v>46</v>
      </c>
      <c r="J352" t="s">
        <v>121</v>
      </c>
      <c r="L352" t="s">
        <v>48</v>
      </c>
      <c r="M352" t="s">
        <v>82</v>
      </c>
      <c r="N352" s="2">
        <v>45105.593310185184</v>
      </c>
      <c r="O352" s="2">
        <v>45105.606724537036</v>
      </c>
      <c r="P352" s="2">
        <v>45105.621516203704</v>
      </c>
      <c r="Q352" s="2">
        <v>45105.621516203704</v>
      </c>
      <c r="R352" t="s">
        <v>50</v>
      </c>
      <c r="S352" t="s">
        <v>123</v>
      </c>
      <c r="T352" t="s">
        <v>52</v>
      </c>
      <c r="U352" t="s">
        <v>53</v>
      </c>
      <c r="V352" t="s">
        <v>54</v>
      </c>
      <c r="W352" t="s">
        <v>50</v>
      </c>
      <c r="X352" t="s">
        <v>91</v>
      </c>
      <c r="Y352" t="s">
        <v>56</v>
      </c>
      <c r="Z352" t="s">
        <v>57</v>
      </c>
      <c r="AA352" t="s">
        <v>58</v>
      </c>
      <c r="AB352" t="s">
        <v>59</v>
      </c>
      <c r="AC352" t="s">
        <v>519</v>
      </c>
      <c r="AD352">
        <v>14.4</v>
      </c>
      <c r="AE352">
        <v>14.4</v>
      </c>
      <c r="AF352">
        <v>0.68</v>
      </c>
      <c r="AI352" t="s">
        <v>63</v>
      </c>
      <c r="AJ352" t="s">
        <v>78</v>
      </c>
      <c r="AK352" t="s">
        <v>65</v>
      </c>
      <c r="AL352" t="s">
        <v>66</v>
      </c>
    </row>
    <row r="353" spans="1:38">
      <c r="A353" t="s">
        <v>745</v>
      </c>
      <c r="B353" t="s">
        <v>101</v>
      </c>
      <c r="C353" t="s">
        <v>40</v>
      </c>
      <c r="D353" t="s">
        <v>504</v>
      </c>
      <c r="E353" t="s">
        <v>42</v>
      </c>
      <c r="F353" t="s">
        <v>43</v>
      </c>
      <c r="I353" t="s">
        <v>46</v>
      </c>
      <c r="J353" t="s">
        <v>121</v>
      </c>
      <c r="L353" t="s">
        <v>48</v>
      </c>
      <c r="M353" t="s">
        <v>257</v>
      </c>
      <c r="N353" s="2">
        <v>45105.503217592595</v>
      </c>
      <c r="O353" s="2">
        <v>45105.504675925928</v>
      </c>
      <c r="P353" s="2">
        <v>45105.571666666663</v>
      </c>
      <c r="Q353" s="2">
        <v>45105.571759259263</v>
      </c>
      <c r="R353" t="s">
        <v>50</v>
      </c>
      <c r="S353" t="s">
        <v>123</v>
      </c>
      <c r="T353" t="s">
        <v>52</v>
      </c>
      <c r="U353" t="s">
        <v>53</v>
      </c>
      <c r="V353" t="s">
        <v>54</v>
      </c>
      <c r="W353" t="s">
        <v>50</v>
      </c>
      <c r="X353" t="s">
        <v>471</v>
      </c>
      <c r="Y353" t="s">
        <v>75</v>
      </c>
      <c r="Z353" t="s">
        <v>85</v>
      </c>
      <c r="AA353" t="s">
        <v>58</v>
      </c>
      <c r="AB353" t="s">
        <v>59</v>
      </c>
      <c r="AC353" t="s">
        <v>743</v>
      </c>
      <c r="AD353">
        <v>100.8</v>
      </c>
      <c r="AE353">
        <v>100.8</v>
      </c>
      <c r="AF353">
        <v>1.64</v>
      </c>
      <c r="AI353" t="s">
        <v>63</v>
      </c>
      <c r="AJ353" t="s">
        <v>64</v>
      </c>
      <c r="AK353" t="s">
        <v>65</v>
      </c>
      <c r="AL353" t="s">
        <v>66</v>
      </c>
    </row>
    <row r="354" spans="1:38">
      <c r="A354" t="s">
        <v>746</v>
      </c>
      <c r="B354" t="s">
        <v>101</v>
      </c>
      <c r="C354" t="s">
        <v>40</v>
      </c>
      <c r="D354" t="s">
        <v>135</v>
      </c>
      <c r="E354" t="s">
        <v>42</v>
      </c>
      <c r="F354" t="s">
        <v>43</v>
      </c>
      <c r="I354" t="s">
        <v>46</v>
      </c>
      <c r="J354" t="s">
        <v>121</v>
      </c>
      <c r="L354" t="s">
        <v>48</v>
      </c>
      <c r="M354" t="s">
        <v>82</v>
      </c>
      <c r="N354" s="2">
        <v>45105.593252314815</v>
      </c>
      <c r="O354" s="2">
        <v>45105.606724537036</v>
      </c>
      <c r="P354" s="2">
        <v>45105.621493055558</v>
      </c>
      <c r="Q354" s="2">
        <v>45105.621493055558</v>
      </c>
      <c r="R354" t="s">
        <v>50</v>
      </c>
      <c r="S354" t="s">
        <v>402</v>
      </c>
      <c r="T354" t="s">
        <v>52</v>
      </c>
      <c r="U354" t="s">
        <v>53</v>
      </c>
      <c r="V354" t="s">
        <v>54</v>
      </c>
      <c r="W354" t="s">
        <v>50</v>
      </c>
      <c r="X354" t="s">
        <v>91</v>
      </c>
      <c r="Y354" t="s">
        <v>56</v>
      </c>
      <c r="Z354" t="s">
        <v>57</v>
      </c>
      <c r="AA354" t="s">
        <v>58</v>
      </c>
      <c r="AB354" t="s">
        <v>59</v>
      </c>
      <c r="AC354" t="s">
        <v>510</v>
      </c>
      <c r="AD354">
        <v>14.4</v>
      </c>
      <c r="AE354">
        <v>14.4</v>
      </c>
      <c r="AF354">
        <v>0.68</v>
      </c>
      <c r="AI354" t="s">
        <v>63</v>
      </c>
      <c r="AJ354" t="s">
        <v>64</v>
      </c>
      <c r="AK354" t="s">
        <v>65</v>
      </c>
      <c r="AL354" t="s">
        <v>66</v>
      </c>
    </row>
    <row r="355" spans="1:38">
      <c r="A355" t="s">
        <v>747</v>
      </c>
      <c r="B355" t="s">
        <v>291</v>
      </c>
      <c r="C355" t="s">
        <v>40</v>
      </c>
      <c r="D355" t="s">
        <v>120</v>
      </c>
      <c r="E355" t="s">
        <v>42</v>
      </c>
      <c r="F355" t="s">
        <v>43</v>
      </c>
      <c r="I355" t="s">
        <v>46</v>
      </c>
      <c r="J355" t="s">
        <v>121</v>
      </c>
      <c r="L355" t="s">
        <v>48</v>
      </c>
      <c r="M355" t="s">
        <v>257</v>
      </c>
      <c r="N355" s="2">
        <v>45106.842303240737</v>
      </c>
      <c r="O355" s="2">
        <v>45106.843229166669</v>
      </c>
      <c r="P355" s="2">
        <v>45106.881863425922</v>
      </c>
      <c r="Q355" s="2">
        <v>45106.882175925923</v>
      </c>
      <c r="R355" t="s">
        <v>50</v>
      </c>
      <c r="S355" t="s">
        <v>83</v>
      </c>
      <c r="T355" t="s">
        <v>52</v>
      </c>
      <c r="U355" t="s">
        <v>53</v>
      </c>
      <c r="V355" t="s">
        <v>54</v>
      </c>
      <c r="W355" t="s">
        <v>50</v>
      </c>
      <c r="X355" t="s">
        <v>124</v>
      </c>
      <c r="Y355" t="s">
        <v>56</v>
      </c>
      <c r="Z355" t="s">
        <v>125</v>
      </c>
      <c r="AA355" t="s">
        <v>58</v>
      </c>
      <c r="AB355" t="s">
        <v>59</v>
      </c>
      <c r="AC355" t="s">
        <v>491</v>
      </c>
      <c r="AD355">
        <v>57.6</v>
      </c>
      <c r="AE355">
        <v>57.6</v>
      </c>
      <c r="AF355">
        <v>0</v>
      </c>
      <c r="AI355" t="s">
        <v>63</v>
      </c>
      <c r="AJ355" t="s">
        <v>64</v>
      </c>
      <c r="AK355" t="s">
        <v>65</v>
      </c>
      <c r="AL355" t="s">
        <v>66</v>
      </c>
    </row>
    <row r="356" spans="1:38">
      <c r="A356" t="s">
        <v>748</v>
      </c>
      <c r="B356" t="s">
        <v>291</v>
      </c>
      <c r="C356" t="s">
        <v>40</v>
      </c>
      <c r="D356" t="s">
        <v>120</v>
      </c>
      <c r="E356" t="s">
        <v>42</v>
      </c>
      <c r="F356" t="s">
        <v>43</v>
      </c>
      <c r="I356" t="s">
        <v>46</v>
      </c>
      <c r="J356" t="s">
        <v>121</v>
      </c>
      <c r="L356" t="s">
        <v>48</v>
      </c>
      <c r="M356" t="s">
        <v>257</v>
      </c>
      <c r="N356" s="2">
        <v>45106.842349537037</v>
      </c>
      <c r="O356" s="2">
        <v>45106.843229166669</v>
      </c>
      <c r="P356" s="2">
        <v>45106.881840277776</v>
      </c>
      <c r="Q356" s="2">
        <v>45106.882152777776</v>
      </c>
      <c r="R356" t="s">
        <v>50</v>
      </c>
      <c r="S356" t="s">
        <v>83</v>
      </c>
      <c r="T356" t="s">
        <v>52</v>
      </c>
      <c r="U356" t="s">
        <v>53</v>
      </c>
      <c r="V356" t="s">
        <v>54</v>
      </c>
      <c r="W356" t="s">
        <v>50</v>
      </c>
      <c r="X356" t="s">
        <v>124</v>
      </c>
      <c r="Y356" t="s">
        <v>56</v>
      </c>
      <c r="Z356" t="s">
        <v>125</v>
      </c>
      <c r="AA356" t="s">
        <v>58</v>
      </c>
      <c r="AB356" t="s">
        <v>59</v>
      </c>
      <c r="AC356" t="s">
        <v>472</v>
      </c>
      <c r="AD356">
        <v>57.6</v>
      </c>
      <c r="AE356">
        <v>57.6</v>
      </c>
      <c r="AF356">
        <v>0</v>
      </c>
      <c r="AI356" t="s">
        <v>63</v>
      </c>
      <c r="AJ356" t="s">
        <v>64</v>
      </c>
      <c r="AK356" t="s">
        <v>65</v>
      </c>
      <c r="AL356" t="s">
        <v>66</v>
      </c>
    </row>
    <row r="357" spans="1:38">
      <c r="A357" t="s">
        <v>749</v>
      </c>
      <c r="B357" t="s">
        <v>101</v>
      </c>
      <c r="C357" t="s">
        <v>40</v>
      </c>
      <c r="D357" t="s">
        <v>686</v>
      </c>
      <c r="E357" t="s">
        <v>42</v>
      </c>
      <c r="F357" t="s">
        <v>43</v>
      </c>
      <c r="I357" t="s">
        <v>46</v>
      </c>
      <c r="J357" t="s">
        <v>121</v>
      </c>
      <c r="L357" t="s">
        <v>48</v>
      </c>
      <c r="M357" t="s">
        <v>615</v>
      </c>
      <c r="N357" s="2">
        <v>45107.443391203706</v>
      </c>
      <c r="O357" s="2">
        <v>45107.444756944446</v>
      </c>
      <c r="P357" s="2">
        <v>45107.503541666665</v>
      </c>
      <c r="Q357" s="2">
        <v>45107.931481481479</v>
      </c>
      <c r="R357" t="s">
        <v>50</v>
      </c>
      <c r="S357" t="s">
        <v>402</v>
      </c>
      <c r="T357" t="s">
        <v>52</v>
      </c>
      <c r="U357" t="s">
        <v>53</v>
      </c>
      <c r="V357" t="s">
        <v>54</v>
      </c>
      <c r="W357" t="s">
        <v>50</v>
      </c>
      <c r="X357" t="s">
        <v>471</v>
      </c>
      <c r="Y357" t="s">
        <v>75</v>
      </c>
      <c r="Z357" t="s">
        <v>85</v>
      </c>
      <c r="AA357" t="s">
        <v>58</v>
      </c>
      <c r="AB357" t="s">
        <v>59</v>
      </c>
      <c r="AC357" t="s">
        <v>750</v>
      </c>
      <c r="AD357">
        <v>705.6</v>
      </c>
      <c r="AE357">
        <v>86.4</v>
      </c>
      <c r="AF357">
        <v>1.44</v>
      </c>
      <c r="AI357" t="s">
        <v>63</v>
      </c>
      <c r="AJ357" t="s">
        <v>78</v>
      </c>
      <c r="AK357" t="s">
        <v>65</v>
      </c>
      <c r="AL357" t="s">
        <v>66</v>
      </c>
    </row>
    <row r="358" spans="1:38">
      <c r="A358" t="s">
        <v>751</v>
      </c>
      <c r="B358" t="s">
        <v>101</v>
      </c>
      <c r="C358" t="s">
        <v>40</v>
      </c>
      <c r="D358" t="s">
        <v>686</v>
      </c>
      <c r="E358" t="s">
        <v>42</v>
      </c>
      <c r="F358" t="s">
        <v>43</v>
      </c>
      <c r="I358" t="s">
        <v>46</v>
      </c>
      <c r="J358" t="s">
        <v>235</v>
      </c>
      <c r="L358" t="s">
        <v>48</v>
      </c>
      <c r="M358" t="s">
        <v>615</v>
      </c>
      <c r="N358" s="2">
        <v>45107.443449074075</v>
      </c>
      <c r="O358" s="2">
        <v>45107.444756944446</v>
      </c>
      <c r="P358" s="2">
        <v>45107.503148148149</v>
      </c>
      <c r="Q358" s="2">
        <v>45107.931400462963</v>
      </c>
      <c r="R358" t="s">
        <v>50</v>
      </c>
      <c r="S358" t="s">
        <v>402</v>
      </c>
      <c r="T358" t="s">
        <v>52</v>
      </c>
      <c r="U358" t="s">
        <v>53</v>
      </c>
      <c r="V358" t="s">
        <v>54</v>
      </c>
      <c r="W358" t="s">
        <v>50</v>
      </c>
      <c r="X358" t="s">
        <v>471</v>
      </c>
      <c r="Y358" t="s">
        <v>75</v>
      </c>
      <c r="Z358" t="s">
        <v>85</v>
      </c>
      <c r="AA358" t="s">
        <v>58</v>
      </c>
      <c r="AB358" t="s">
        <v>59</v>
      </c>
      <c r="AC358" t="s">
        <v>510</v>
      </c>
      <c r="AD358">
        <v>705.6</v>
      </c>
      <c r="AE358">
        <v>86.4</v>
      </c>
      <c r="AF358">
        <v>1.43</v>
      </c>
      <c r="AI358" t="s">
        <v>63</v>
      </c>
      <c r="AJ358" t="s">
        <v>78</v>
      </c>
      <c r="AK358" t="s">
        <v>65</v>
      </c>
      <c r="AL358" t="s">
        <v>66</v>
      </c>
    </row>
    <row r="359" spans="1:38">
      <c r="A359" t="s">
        <v>752</v>
      </c>
      <c r="B359" t="s">
        <v>101</v>
      </c>
      <c r="C359" t="s">
        <v>40</v>
      </c>
      <c r="D359" t="s">
        <v>686</v>
      </c>
      <c r="E359" t="s">
        <v>42</v>
      </c>
      <c r="F359" t="s">
        <v>43</v>
      </c>
      <c r="G359" t="s">
        <v>753</v>
      </c>
      <c r="I359" t="s">
        <v>46</v>
      </c>
      <c r="J359" t="s">
        <v>235</v>
      </c>
      <c r="L359" t="s">
        <v>48</v>
      </c>
      <c r="M359" t="s">
        <v>615</v>
      </c>
      <c r="N359" s="2">
        <v>45107.443495370368</v>
      </c>
      <c r="O359" s="2">
        <v>45107.444756944446</v>
      </c>
      <c r="P359" s="2">
        <v>45107.931145833332</v>
      </c>
      <c r="Q359" s="2">
        <v>45107.931250000001</v>
      </c>
      <c r="R359" t="s">
        <v>50</v>
      </c>
      <c r="S359" t="s">
        <v>402</v>
      </c>
      <c r="T359" t="s">
        <v>52</v>
      </c>
      <c r="U359" t="s">
        <v>53</v>
      </c>
      <c r="V359" t="s">
        <v>54</v>
      </c>
      <c r="W359" t="s">
        <v>50</v>
      </c>
      <c r="X359" t="s">
        <v>178</v>
      </c>
      <c r="Y359" t="s">
        <v>56</v>
      </c>
      <c r="Z359" t="s">
        <v>57</v>
      </c>
      <c r="AA359" t="s">
        <v>58</v>
      </c>
      <c r="AB359" t="s">
        <v>59</v>
      </c>
      <c r="AC359" t="s">
        <v>519</v>
      </c>
      <c r="AD359">
        <v>705.6</v>
      </c>
      <c r="AE359">
        <v>705.6</v>
      </c>
      <c r="AF359">
        <v>6.36</v>
      </c>
      <c r="AG359" t="s">
        <v>268</v>
      </c>
      <c r="AH359" t="s">
        <v>62</v>
      </c>
      <c r="AI359" t="s">
        <v>63</v>
      </c>
      <c r="AJ359" t="s">
        <v>78</v>
      </c>
      <c r="AK359" t="s">
        <v>65</v>
      </c>
      <c r="AL359" t="s">
        <v>66</v>
      </c>
    </row>
    <row r="360" spans="1:38">
      <c r="A360" t="s">
        <v>754</v>
      </c>
      <c r="B360" t="s">
        <v>291</v>
      </c>
      <c r="C360" t="s">
        <v>40</v>
      </c>
      <c r="E360" t="s">
        <v>42</v>
      </c>
      <c r="F360" t="s">
        <v>43</v>
      </c>
      <c r="G360" t="s">
        <v>755</v>
      </c>
      <c r="I360" t="s">
        <v>46</v>
      </c>
      <c r="J360" t="s">
        <v>47</v>
      </c>
      <c r="L360" t="s">
        <v>48</v>
      </c>
      <c r="M360" t="s">
        <v>725</v>
      </c>
      <c r="N360" s="2">
        <v>45112.382962962962</v>
      </c>
      <c r="O360" s="2">
        <v>45112.385335648149</v>
      </c>
      <c r="P360" s="2">
        <v>45113.406365740739</v>
      </c>
      <c r="Q360" s="2">
        <v>45113.406435185185</v>
      </c>
      <c r="R360" t="s">
        <v>50</v>
      </c>
      <c r="S360" t="s">
        <v>51</v>
      </c>
      <c r="T360" t="s">
        <v>204</v>
      </c>
      <c r="U360" t="s">
        <v>53</v>
      </c>
      <c r="V360" t="s">
        <v>54</v>
      </c>
      <c r="W360" t="s">
        <v>50</v>
      </c>
      <c r="X360" t="s">
        <v>394</v>
      </c>
      <c r="Y360" t="s">
        <v>56</v>
      </c>
      <c r="Z360" t="s">
        <v>85</v>
      </c>
      <c r="AA360" t="s">
        <v>58</v>
      </c>
      <c r="AB360" t="s">
        <v>59</v>
      </c>
      <c r="AC360" t="s">
        <v>391</v>
      </c>
      <c r="AD360">
        <v>1468.8</v>
      </c>
      <c r="AE360">
        <v>1468.8</v>
      </c>
      <c r="AF360">
        <v>9.56</v>
      </c>
      <c r="AG360" t="s">
        <v>61</v>
      </c>
      <c r="AH360" t="s">
        <v>62</v>
      </c>
      <c r="AI360" t="s">
        <v>63</v>
      </c>
      <c r="AJ360" t="s">
        <v>64</v>
      </c>
      <c r="AK360" t="s">
        <v>65</v>
      </c>
      <c r="AL360" t="s">
        <v>66</v>
      </c>
    </row>
    <row r="361" spans="1:38">
      <c r="A361" t="s">
        <v>756</v>
      </c>
      <c r="B361" t="s">
        <v>291</v>
      </c>
      <c r="C361" t="s">
        <v>40</v>
      </c>
      <c r="D361" t="s">
        <v>298</v>
      </c>
      <c r="E361" t="s">
        <v>42</v>
      </c>
      <c r="F361" t="s">
        <v>43</v>
      </c>
      <c r="I361" t="s">
        <v>46</v>
      </c>
      <c r="J361" t="s">
        <v>235</v>
      </c>
      <c r="L361" t="s">
        <v>48</v>
      </c>
      <c r="M361" t="s">
        <v>615</v>
      </c>
      <c r="N361" s="2">
        <v>45112.534479166665</v>
      </c>
      <c r="O361" s="2">
        <v>45112.538634259261</v>
      </c>
      <c r="P361" s="2">
        <v>45112.590775462966</v>
      </c>
      <c r="Q361" s="2">
        <v>45112.701354166667</v>
      </c>
      <c r="R361" t="s">
        <v>50</v>
      </c>
      <c r="S361" t="s">
        <v>51</v>
      </c>
      <c r="T361" t="s">
        <v>230</v>
      </c>
      <c r="U361" t="s">
        <v>53</v>
      </c>
      <c r="V361" t="s">
        <v>54</v>
      </c>
      <c r="W361" t="s">
        <v>50</v>
      </c>
      <c r="X361" t="s">
        <v>500</v>
      </c>
      <c r="Y361" t="s">
        <v>75</v>
      </c>
      <c r="Z361" t="s">
        <v>76</v>
      </c>
      <c r="AA361" t="s">
        <v>58</v>
      </c>
      <c r="AB361" t="s">
        <v>59</v>
      </c>
      <c r="AC361" t="s">
        <v>757</v>
      </c>
      <c r="AD361">
        <v>230.4</v>
      </c>
      <c r="AE361">
        <v>72</v>
      </c>
      <c r="AF361">
        <v>1.35</v>
      </c>
      <c r="AI361" t="s">
        <v>63</v>
      </c>
      <c r="AJ361" t="s">
        <v>147</v>
      </c>
      <c r="AK361" t="s">
        <v>65</v>
      </c>
      <c r="AL361" t="s">
        <v>66</v>
      </c>
    </row>
    <row r="362" spans="1:38">
      <c r="A362" t="s">
        <v>758</v>
      </c>
      <c r="B362" t="s">
        <v>291</v>
      </c>
      <c r="C362" t="s">
        <v>40</v>
      </c>
      <c r="D362" t="s">
        <v>504</v>
      </c>
      <c r="E362" t="s">
        <v>42</v>
      </c>
      <c r="F362" t="s">
        <v>43</v>
      </c>
      <c r="H362" t="s">
        <v>759</v>
      </c>
      <c r="I362" t="s">
        <v>46</v>
      </c>
      <c r="J362" t="s">
        <v>47</v>
      </c>
      <c r="L362" t="s">
        <v>48</v>
      </c>
      <c r="M362" t="s">
        <v>725</v>
      </c>
      <c r="N362" s="2">
        <v>45110.399953703702</v>
      </c>
      <c r="O362" s="2">
        <v>45110.399953703702</v>
      </c>
      <c r="P362" s="2">
        <v>45111.71162037037</v>
      </c>
      <c r="Q362" s="2">
        <v>45111.711770833332</v>
      </c>
      <c r="R362" t="s">
        <v>50</v>
      </c>
      <c r="S362" t="s">
        <v>51</v>
      </c>
      <c r="T362" t="s">
        <v>52</v>
      </c>
      <c r="U362" t="s">
        <v>53</v>
      </c>
      <c r="V362" t="s">
        <v>54</v>
      </c>
      <c r="W362" t="s">
        <v>50</v>
      </c>
      <c r="X362" t="s">
        <v>84</v>
      </c>
      <c r="Y362" t="s">
        <v>75</v>
      </c>
      <c r="Z362" t="s">
        <v>85</v>
      </c>
      <c r="AA362" t="s">
        <v>58</v>
      </c>
      <c r="AB362" t="s">
        <v>246</v>
      </c>
      <c r="AC362" t="s">
        <v>760</v>
      </c>
      <c r="AD362">
        <v>1886.4</v>
      </c>
      <c r="AE362">
        <v>1886.4</v>
      </c>
      <c r="AF362">
        <v>12.02</v>
      </c>
      <c r="AG362" t="s">
        <v>61</v>
      </c>
      <c r="AH362" t="s">
        <v>62</v>
      </c>
      <c r="AI362" t="s">
        <v>63</v>
      </c>
      <c r="AJ362" t="s">
        <v>147</v>
      </c>
      <c r="AK362" t="s">
        <v>65</v>
      </c>
      <c r="AL362" t="s">
        <v>66</v>
      </c>
    </row>
    <row r="363" spans="1:38">
      <c r="A363" t="s">
        <v>761</v>
      </c>
      <c r="B363" t="s">
        <v>291</v>
      </c>
      <c r="C363" t="s">
        <v>40</v>
      </c>
      <c r="D363" t="s">
        <v>68</v>
      </c>
      <c r="E363" t="s">
        <v>42</v>
      </c>
      <c r="F363" t="s">
        <v>43</v>
      </c>
      <c r="I363" t="s">
        <v>46</v>
      </c>
      <c r="J363" t="s">
        <v>121</v>
      </c>
      <c r="L363" t="s">
        <v>48</v>
      </c>
      <c r="M363" t="s">
        <v>725</v>
      </c>
      <c r="N363" s="2">
        <v>45110.471909722219</v>
      </c>
      <c r="O363" s="2">
        <v>45110.47347222222</v>
      </c>
      <c r="P363" s="2">
        <v>45110.498391203706</v>
      </c>
      <c r="Q363" s="2">
        <v>45110.562581018516</v>
      </c>
      <c r="R363" t="s">
        <v>50</v>
      </c>
      <c r="S363" t="s">
        <v>123</v>
      </c>
      <c r="T363" t="s">
        <v>52</v>
      </c>
      <c r="U363" t="s">
        <v>53</v>
      </c>
      <c r="V363" t="s">
        <v>54</v>
      </c>
      <c r="W363" t="s">
        <v>50</v>
      </c>
      <c r="X363" t="s">
        <v>471</v>
      </c>
      <c r="Y363" t="s">
        <v>75</v>
      </c>
      <c r="Z363" t="s">
        <v>85</v>
      </c>
      <c r="AA363" t="s">
        <v>58</v>
      </c>
      <c r="AB363" t="s">
        <v>59</v>
      </c>
      <c r="AC363" t="s">
        <v>472</v>
      </c>
      <c r="AD363">
        <v>129.6</v>
      </c>
      <c r="AE363">
        <v>28.8</v>
      </c>
      <c r="AF363">
        <v>0.64</v>
      </c>
      <c r="AG363" t="s">
        <v>61</v>
      </c>
      <c r="AH363" t="s">
        <v>62</v>
      </c>
      <c r="AI363" t="s">
        <v>63</v>
      </c>
      <c r="AJ363" t="s">
        <v>78</v>
      </c>
      <c r="AK363" t="s">
        <v>65</v>
      </c>
      <c r="AL363" t="s">
        <v>66</v>
      </c>
    </row>
    <row r="364" spans="1:38">
      <c r="A364" t="s">
        <v>762</v>
      </c>
      <c r="B364" t="s">
        <v>291</v>
      </c>
      <c r="C364" t="s">
        <v>40</v>
      </c>
      <c r="D364" t="s">
        <v>68</v>
      </c>
      <c r="E364" t="s">
        <v>42</v>
      </c>
      <c r="F364" t="s">
        <v>43</v>
      </c>
      <c r="I364" t="s">
        <v>46</v>
      </c>
      <c r="J364" t="s">
        <v>121</v>
      </c>
      <c r="L364" t="s">
        <v>48</v>
      </c>
      <c r="M364" t="s">
        <v>725</v>
      </c>
      <c r="N364" s="2">
        <v>45110.472118055557</v>
      </c>
      <c r="O364" s="2">
        <v>45110.47347222222</v>
      </c>
      <c r="P364" s="2">
        <v>45110.497916666667</v>
      </c>
      <c r="Q364" s="2">
        <v>45110.561782407407</v>
      </c>
      <c r="R364" t="s">
        <v>50</v>
      </c>
      <c r="S364" t="s">
        <v>123</v>
      </c>
      <c r="T364" t="s">
        <v>52</v>
      </c>
      <c r="U364" t="s">
        <v>53</v>
      </c>
      <c r="V364" t="s">
        <v>54</v>
      </c>
      <c r="W364" t="s">
        <v>50</v>
      </c>
      <c r="X364" t="s">
        <v>471</v>
      </c>
      <c r="Y364" t="s">
        <v>75</v>
      </c>
      <c r="Z364" t="s">
        <v>85</v>
      </c>
      <c r="AA364" t="s">
        <v>58</v>
      </c>
      <c r="AB364" t="s">
        <v>59</v>
      </c>
      <c r="AC364" t="s">
        <v>491</v>
      </c>
      <c r="AD364">
        <v>129.6</v>
      </c>
      <c r="AE364">
        <v>28.8</v>
      </c>
      <c r="AF364">
        <v>0.62</v>
      </c>
      <c r="AG364" t="s">
        <v>61</v>
      </c>
      <c r="AH364" t="s">
        <v>62</v>
      </c>
      <c r="AI364" t="s">
        <v>63</v>
      </c>
      <c r="AJ364" t="s">
        <v>78</v>
      </c>
      <c r="AK364" t="s">
        <v>65</v>
      </c>
      <c r="AL364" t="s">
        <v>66</v>
      </c>
    </row>
    <row r="365" spans="1:38">
      <c r="A365" t="s">
        <v>763</v>
      </c>
      <c r="B365" t="s">
        <v>291</v>
      </c>
      <c r="C365" t="s">
        <v>40</v>
      </c>
      <c r="D365" t="s">
        <v>311</v>
      </c>
      <c r="E365" t="s">
        <v>42</v>
      </c>
      <c r="F365" t="s">
        <v>43</v>
      </c>
      <c r="I365" t="s">
        <v>46</v>
      </c>
      <c r="J365" t="s">
        <v>121</v>
      </c>
      <c r="L365" t="s">
        <v>48</v>
      </c>
      <c r="M365" t="s">
        <v>165</v>
      </c>
      <c r="N365" s="2">
        <v>45111.260324074072</v>
      </c>
      <c r="O365" s="2">
        <v>45111.261412037034</v>
      </c>
      <c r="P365" s="2">
        <v>45111.30872685185</v>
      </c>
      <c r="Q365" s="2">
        <v>45111.30878472222</v>
      </c>
      <c r="R365" t="s">
        <v>50</v>
      </c>
      <c r="S365" t="s">
        <v>123</v>
      </c>
      <c r="T365" t="s">
        <v>52</v>
      </c>
      <c r="W365" t="s">
        <v>73</v>
      </c>
      <c r="X365" t="s">
        <v>74</v>
      </c>
      <c r="Y365" t="s">
        <v>75</v>
      </c>
      <c r="Z365" t="s">
        <v>76</v>
      </c>
      <c r="AB365" t="s">
        <v>59</v>
      </c>
      <c r="AC365" t="s">
        <v>467</v>
      </c>
      <c r="AD365">
        <v>72</v>
      </c>
      <c r="AE365">
        <v>72</v>
      </c>
      <c r="AF365">
        <v>0</v>
      </c>
      <c r="AI365" t="s">
        <v>63</v>
      </c>
      <c r="AJ365" t="s">
        <v>64</v>
      </c>
      <c r="AK365" t="s">
        <v>65</v>
      </c>
      <c r="AL365" t="s">
        <v>66</v>
      </c>
    </row>
    <row r="366" spans="1:38">
      <c r="A366" t="s">
        <v>764</v>
      </c>
      <c r="B366" t="s">
        <v>291</v>
      </c>
      <c r="C366" t="s">
        <v>40</v>
      </c>
      <c r="D366" t="s">
        <v>311</v>
      </c>
      <c r="E366" t="s">
        <v>42</v>
      </c>
      <c r="F366" t="s">
        <v>43</v>
      </c>
      <c r="G366" t="s">
        <v>765</v>
      </c>
      <c r="I366" t="s">
        <v>46</v>
      </c>
      <c r="J366" t="s">
        <v>121</v>
      </c>
      <c r="L366" t="s">
        <v>48</v>
      </c>
      <c r="M366" t="s">
        <v>96</v>
      </c>
      <c r="N366" s="2">
        <v>45111.26326388889</v>
      </c>
      <c r="O366" s="2">
        <v>45111.264317129629</v>
      </c>
      <c r="P366" s="2">
        <v>45112.286030092589</v>
      </c>
      <c r="Q366" s="2">
        <v>45112.286030092589</v>
      </c>
      <c r="R366" t="s">
        <v>50</v>
      </c>
      <c r="S366" t="s">
        <v>83</v>
      </c>
      <c r="T366" t="s">
        <v>52</v>
      </c>
      <c r="W366" t="s">
        <v>50</v>
      </c>
      <c r="X366" t="s">
        <v>339</v>
      </c>
      <c r="Y366" t="s">
        <v>56</v>
      </c>
      <c r="Z366" t="s">
        <v>232</v>
      </c>
      <c r="AB366" t="s">
        <v>59</v>
      </c>
      <c r="AC366" t="s">
        <v>476</v>
      </c>
      <c r="AD366">
        <v>1468.8</v>
      </c>
      <c r="AE366">
        <v>1468.8</v>
      </c>
      <c r="AF366">
        <v>8.98</v>
      </c>
      <c r="AG366" t="s">
        <v>61</v>
      </c>
      <c r="AH366" t="s">
        <v>62</v>
      </c>
      <c r="AI366" t="s">
        <v>63</v>
      </c>
      <c r="AJ366" t="s">
        <v>64</v>
      </c>
      <c r="AK366" t="s">
        <v>65</v>
      </c>
      <c r="AL366" t="s">
        <v>66</v>
      </c>
    </row>
    <row r="367" spans="1:38">
      <c r="A367" t="s">
        <v>766</v>
      </c>
      <c r="B367" t="s">
        <v>291</v>
      </c>
      <c r="C367" t="s">
        <v>40</v>
      </c>
      <c r="D367" t="s">
        <v>311</v>
      </c>
      <c r="E367" t="s">
        <v>42</v>
      </c>
      <c r="F367" t="s">
        <v>43</v>
      </c>
      <c r="I367" t="s">
        <v>46</v>
      </c>
      <c r="J367" t="s">
        <v>121</v>
      </c>
      <c r="L367" t="s">
        <v>48</v>
      </c>
      <c r="M367" t="s">
        <v>725</v>
      </c>
      <c r="N367" s="2">
        <v>45111.451574074075</v>
      </c>
      <c r="O367" s="2">
        <v>45111.452743055554</v>
      </c>
      <c r="P367" s="2">
        <v>45111.45689814815</v>
      </c>
      <c r="Q367" s="2">
        <v>45111.554895833331</v>
      </c>
      <c r="R367" t="s">
        <v>50</v>
      </c>
      <c r="S367" t="s">
        <v>123</v>
      </c>
      <c r="T367" t="s">
        <v>52</v>
      </c>
      <c r="W367" t="s">
        <v>50</v>
      </c>
      <c r="X367" t="s">
        <v>124</v>
      </c>
      <c r="Y367" t="s">
        <v>56</v>
      </c>
      <c r="Z367" t="s">
        <v>125</v>
      </c>
      <c r="AB367" t="s">
        <v>59</v>
      </c>
      <c r="AC367" t="s">
        <v>472</v>
      </c>
      <c r="AD367">
        <v>144</v>
      </c>
      <c r="AE367">
        <v>0</v>
      </c>
      <c r="AF367">
        <v>0.13</v>
      </c>
      <c r="AG367" t="s">
        <v>61</v>
      </c>
      <c r="AH367" t="s">
        <v>62</v>
      </c>
      <c r="AI367" t="s">
        <v>63</v>
      </c>
      <c r="AJ367" t="s">
        <v>64</v>
      </c>
      <c r="AK367" t="s">
        <v>65</v>
      </c>
      <c r="AL367" t="s">
        <v>66</v>
      </c>
    </row>
    <row r="368" spans="1:38">
      <c r="A368" t="s">
        <v>767</v>
      </c>
      <c r="B368" t="s">
        <v>291</v>
      </c>
      <c r="C368" t="s">
        <v>40</v>
      </c>
      <c r="D368" t="s">
        <v>504</v>
      </c>
      <c r="E368" t="s">
        <v>42</v>
      </c>
      <c r="F368" t="s">
        <v>43</v>
      </c>
      <c r="I368" t="s">
        <v>46</v>
      </c>
      <c r="J368" t="s">
        <v>121</v>
      </c>
      <c r="L368" t="s">
        <v>48</v>
      </c>
      <c r="M368" t="s">
        <v>725</v>
      </c>
      <c r="N368" s="2">
        <v>45111.350648148145</v>
      </c>
      <c r="O368" s="2">
        <v>45111.351377314815</v>
      </c>
      <c r="P368" s="2">
        <v>45111.362835648149</v>
      </c>
      <c r="Q368" s="2">
        <v>45111.436365740738</v>
      </c>
      <c r="R368" t="s">
        <v>50</v>
      </c>
      <c r="S368" t="s">
        <v>123</v>
      </c>
      <c r="T368" t="s">
        <v>52</v>
      </c>
      <c r="W368" t="s">
        <v>50</v>
      </c>
      <c r="X368" t="s">
        <v>84</v>
      </c>
      <c r="Y368" t="s">
        <v>75</v>
      </c>
      <c r="Z368" t="s">
        <v>85</v>
      </c>
      <c r="AB368" t="s">
        <v>59</v>
      </c>
      <c r="AC368" t="s">
        <v>472</v>
      </c>
      <c r="AD368">
        <v>115.2</v>
      </c>
      <c r="AE368">
        <v>14.4</v>
      </c>
      <c r="AF368">
        <v>1.7</v>
      </c>
      <c r="AG368" t="s">
        <v>61</v>
      </c>
      <c r="AH368" t="s">
        <v>62</v>
      </c>
      <c r="AI368" t="s">
        <v>63</v>
      </c>
      <c r="AJ368" t="s">
        <v>64</v>
      </c>
      <c r="AK368" t="s">
        <v>65</v>
      </c>
      <c r="AL368" t="s">
        <v>66</v>
      </c>
    </row>
    <row r="369" spans="1:38">
      <c r="A369" t="s">
        <v>768</v>
      </c>
      <c r="B369" t="s">
        <v>291</v>
      </c>
      <c r="C369" t="s">
        <v>40</v>
      </c>
      <c r="D369" t="s">
        <v>311</v>
      </c>
      <c r="E369" t="s">
        <v>42</v>
      </c>
      <c r="F369" t="s">
        <v>43</v>
      </c>
      <c r="I369" t="s">
        <v>46</v>
      </c>
      <c r="J369" t="s">
        <v>121</v>
      </c>
      <c r="L369" t="s">
        <v>48</v>
      </c>
      <c r="M369" t="s">
        <v>96</v>
      </c>
      <c r="N369" s="2">
        <v>45111.593506944446</v>
      </c>
      <c r="O369" s="2">
        <v>45111.594942129632</v>
      </c>
      <c r="P369" s="2">
        <v>45111.715266203704</v>
      </c>
      <c r="Q369" s="2">
        <v>45112.285798611112</v>
      </c>
      <c r="R369" t="s">
        <v>50</v>
      </c>
      <c r="S369" t="s">
        <v>83</v>
      </c>
      <c r="T369" t="s">
        <v>52</v>
      </c>
      <c r="W369" t="s">
        <v>50</v>
      </c>
      <c r="X369" t="s">
        <v>339</v>
      </c>
      <c r="Y369" t="s">
        <v>56</v>
      </c>
      <c r="Z369" t="s">
        <v>232</v>
      </c>
      <c r="AB369" t="s">
        <v>59</v>
      </c>
      <c r="AC369" t="s">
        <v>467</v>
      </c>
      <c r="AD369">
        <v>993.6</v>
      </c>
      <c r="AE369">
        <v>172.8</v>
      </c>
      <c r="AF369">
        <v>2.76</v>
      </c>
      <c r="AG369" t="s">
        <v>61</v>
      </c>
      <c r="AH369" t="s">
        <v>62</v>
      </c>
      <c r="AI369" t="s">
        <v>63</v>
      </c>
      <c r="AJ369" t="s">
        <v>78</v>
      </c>
      <c r="AK369" t="s">
        <v>65</v>
      </c>
      <c r="AL369" t="s">
        <v>66</v>
      </c>
    </row>
    <row r="370" spans="1:38">
      <c r="A370" t="s">
        <v>769</v>
      </c>
      <c r="B370" t="s">
        <v>291</v>
      </c>
      <c r="C370" t="s">
        <v>40</v>
      </c>
      <c r="D370" t="s">
        <v>311</v>
      </c>
      <c r="E370" t="s">
        <v>42</v>
      </c>
      <c r="F370" t="s">
        <v>43</v>
      </c>
      <c r="I370" t="s">
        <v>46</v>
      </c>
      <c r="J370" t="s">
        <v>121</v>
      </c>
      <c r="L370" t="s">
        <v>48</v>
      </c>
      <c r="M370" t="s">
        <v>725</v>
      </c>
      <c r="N370" s="2">
        <v>45112.291412037041</v>
      </c>
      <c r="O370" s="2">
        <v>45112.292662037034</v>
      </c>
      <c r="P370" s="2">
        <v>45112.413356481484</v>
      </c>
      <c r="Q370" s="2">
        <v>45112.413356481484</v>
      </c>
      <c r="R370" t="s">
        <v>50</v>
      </c>
      <c r="S370" t="s">
        <v>123</v>
      </c>
      <c r="T370" t="s">
        <v>52</v>
      </c>
      <c r="W370" t="s">
        <v>50</v>
      </c>
      <c r="X370" t="s">
        <v>471</v>
      </c>
      <c r="Y370" t="s">
        <v>75</v>
      </c>
      <c r="Z370" t="s">
        <v>85</v>
      </c>
      <c r="AB370" t="s">
        <v>59</v>
      </c>
      <c r="AC370" t="s">
        <v>472</v>
      </c>
      <c r="AD370">
        <v>172.8</v>
      </c>
      <c r="AE370">
        <v>172.8</v>
      </c>
      <c r="AF370">
        <v>0.21</v>
      </c>
      <c r="AG370" t="s">
        <v>61</v>
      </c>
      <c r="AH370" t="s">
        <v>62</v>
      </c>
      <c r="AI370" t="s">
        <v>63</v>
      </c>
      <c r="AJ370" t="s">
        <v>64</v>
      </c>
      <c r="AK370" t="s">
        <v>65</v>
      </c>
      <c r="AL370" t="s">
        <v>66</v>
      </c>
    </row>
    <row r="371" spans="1:38">
      <c r="A371" t="s">
        <v>770</v>
      </c>
      <c r="B371" t="s">
        <v>291</v>
      </c>
      <c r="C371" t="s">
        <v>40</v>
      </c>
      <c r="D371" t="s">
        <v>311</v>
      </c>
      <c r="E371" t="s">
        <v>42</v>
      </c>
      <c r="F371" t="s">
        <v>43</v>
      </c>
      <c r="I371" t="s">
        <v>46</v>
      </c>
      <c r="J371" t="s">
        <v>121</v>
      </c>
      <c r="L371" t="s">
        <v>48</v>
      </c>
      <c r="M371" t="s">
        <v>725</v>
      </c>
      <c r="N371" s="2">
        <v>45112.303923611114</v>
      </c>
      <c r="O371" s="2">
        <v>45112.305266203701</v>
      </c>
      <c r="P371" s="2">
        <v>45112.3437037037</v>
      </c>
      <c r="Q371" s="2">
        <v>45112.413831018515</v>
      </c>
      <c r="R371" t="s">
        <v>50</v>
      </c>
      <c r="S371" t="s">
        <v>123</v>
      </c>
      <c r="T371" t="s">
        <v>52</v>
      </c>
      <c r="W371" t="s">
        <v>50</v>
      </c>
      <c r="X371" t="s">
        <v>471</v>
      </c>
      <c r="Y371" t="s">
        <v>75</v>
      </c>
      <c r="Z371" t="s">
        <v>85</v>
      </c>
      <c r="AB371" t="s">
        <v>59</v>
      </c>
      <c r="AC371" t="s">
        <v>476</v>
      </c>
      <c r="AD371">
        <v>158.4</v>
      </c>
      <c r="AE371">
        <v>57.6</v>
      </c>
      <c r="AF371">
        <v>0.25</v>
      </c>
      <c r="AG371" t="s">
        <v>61</v>
      </c>
      <c r="AH371" t="s">
        <v>62</v>
      </c>
      <c r="AI371" t="s">
        <v>63</v>
      </c>
      <c r="AJ371" t="s">
        <v>78</v>
      </c>
      <c r="AK371" t="s">
        <v>65</v>
      </c>
      <c r="AL371" t="s">
        <v>66</v>
      </c>
    </row>
    <row r="372" spans="1:38">
      <c r="A372" t="s">
        <v>771</v>
      </c>
      <c r="B372" t="s">
        <v>113</v>
      </c>
      <c r="C372" t="s">
        <v>40</v>
      </c>
      <c r="D372" t="s">
        <v>120</v>
      </c>
      <c r="E372" t="s">
        <v>42</v>
      </c>
      <c r="F372" t="s">
        <v>43</v>
      </c>
      <c r="G372" t="s">
        <v>772</v>
      </c>
      <c r="H372" t="s">
        <v>773</v>
      </c>
      <c r="I372" t="s">
        <v>46</v>
      </c>
      <c r="J372" t="s">
        <v>47</v>
      </c>
      <c r="L372" t="s">
        <v>48</v>
      </c>
      <c r="M372" t="s">
        <v>615</v>
      </c>
      <c r="N372" s="2">
        <v>45112.531423611108</v>
      </c>
      <c r="O372" s="2">
        <v>45112.531423611108</v>
      </c>
      <c r="P372" s="2">
        <v>45113.763425925928</v>
      </c>
      <c r="Q372" s="2">
        <v>45113.76357638889</v>
      </c>
      <c r="R372" t="s">
        <v>50</v>
      </c>
      <c r="S372" t="s">
        <v>51</v>
      </c>
      <c r="T372" t="s">
        <v>52</v>
      </c>
      <c r="U372" t="s">
        <v>53</v>
      </c>
      <c r="V372" t="s">
        <v>54</v>
      </c>
      <c r="W372" t="s">
        <v>50</v>
      </c>
      <c r="X372" t="s">
        <v>774</v>
      </c>
      <c r="Y372" t="s">
        <v>75</v>
      </c>
      <c r="Z372" t="s">
        <v>57</v>
      </c>
      <c r="AA372" t="s">
        <v>58</v>
      </c>
      <c r="AB372" t="s">
        <v>59</v>
      </c>
      <c r="AC372" t="s">
        <v>775</v>
      </c>
      <c r="AD372">
        <v>1771.2</v>
      </c>
      <c r="AE372">
        <v>1771.2</v>
      </c>
      <c r="AF372">
        <v>4.25</v>
      </c>
      <c r="AG372" t="s">
        <v>61</v>
      </c>
      <c r="AH372" t="s">
        <v>62</v>
      </c>
      <c r="AI372" t="s">
        <v>63</v>
      </c>
      <c r="AJ372" t="s">
        <v>64</v>
      </c>
      <c r="AK372" t="s">
        <v>65</v>
      </c>
      <c r="AL372" t="s">
        <v>66</v>
      </c>
    </row>
    <row r="373" spans="1:38">
      <c r="A373" t="s">
        <v>776</v>
      </c>
      <c r="B373" t="s">
        <v>291</v>
      </c>
      <c r="C373" t="s">
        <v>40</v>
      </c>
      <c r="D373" t="s">
        <v>128</v>
      </c>
      <c r="E373" t="s">
        <v>42</v>
      </c>
      <c r="F373" t="s">
        <v>43</v>
      </c>
      <c r="I373" t="s">
        <v>46</v>
      </c>
      <c r="J373" t="s">
        <v>121</v>
      </c>
      <c r="L373" t="s">
        <v>48</v>
      </c>
      <c r="M373" t="s">
        <v>129</v>
      </c>
      <c r="N373" s="2">
        <v>45112.420752314814</v>
      </c>
      <c r="O373" s="2">
        <v>45112.421956018516</v>
      </c>
      <c r="P373" s="2">
        <v>45112.442152777781</v>
      </c>
      <c r="Q373" s="2">
        <v>45112.442152777781</v>
      </c>
      <c r="R373" t="s">
        <v>50</v>
      </c>
      <c r="S373" t="s">
        <v>83</v>
      </c>
      <c r="T373" t="s">
        <v>52</v>
      </c>
      <c r="U373" t="s">
        <v>53</v>
      </c>
      <c r="V373" t="s">
        <v>54</v>
      </c>
      <c r="W373" t="s">
        <v>50</v>
      </c>
      <c r="X373" t="s">
        <v>471</v>
      </c>
      <c r="Y373" t="s">
        <v>75</v>
      </c>
      <c r="Z373" t="s">
        <v>85</v>
      </c>
      <c r="AA373" t="s">
        <v>58</v>
      </c>
      <c r="AB373" t="s">
        <v>59</v>
      </c>
      <c r="AC373" t="s">
        <v>467</v>
      </c>
      <c r="AD373">
        <v>28.8</v>
      </c>
      <c r="AE373">
        <v>28.8</v>
      </c>
      <c r="AF373">
        <v>0.51</v>
      </c>
      <c r="AI373" t="s">
        <v>63</v>
      </c>
      <c r="AJ373" t="s">
        <v>64</v>
      </c>
      <c r="AK373" t="s">
        <v>65</v>
      </c>
      <c r="AL373" t="s">
        <v>66</v>
      </c>
    </row>
    <row r="374" spans="1:38">
      <c r="A374" t="s">
        <v>777</v>
      </c>
      <c r="B374" t="s">
        <v>291</v>
      </c>
      <c r="C374" t="s">
        <v>40</v>
      </c>
      <c r="D374" t="s">
        <v>311</v>
      </c>
      <c r="E374" t="s">
        <v>42</v>
      </c>
      <c r="F374" t="s">
        <v>43</v>
      </c>
      <c r="I374" t="s">
        <v>46</v>
      </c>
      <c r="J374" t="s">
        <v>121</v>
      </c>
      <c r="L374" t="s">
        <v>48</v>
      </c>
      <c r="M374" t="s">
        <v>725</v>
      </c>
      <c r="N374" s="2">
        <v>45112.451099537036</v>
      </c>
      <c r="O374" s="2">
        <v>45112.452256944445</v>
      </c>
      <c r="P374" s="2">
        <v>45112.47760416667</v>
      </c>
      <c r="Q374" s="2">
        <v>45113.065092592595</v>
      </c>
      <c r="R374" t="s">
        <v>50</v>
      </c>
      <c r="S374" t="s">
        <v>123</v>
      </c>
      <c r="T374" t="s">
        <v>52</v>
      </c>
      <c r="W374" t="s">
        <v>50</v>
      </c>
      <c r="X374" t="s">
        <v>471</v>
      </c>
      <c r="Y374" t="s">
        <v>75</v>
      </c>
      <c r="Z374" t="s">
        <v>85</v>
      </c>
      <c r="AB374" t="s">
        <v>59</v>
      </c>
      <c r="AC374" t="s">
        <v>472</v>
      </c>
      <c r="AD374">
        <v>878.4</v>
      </c>
      <c r="AE374">
        <v>43.2</v>
      </c>
      <c r="AF374">
        <v>5.34</v>
      </c>
      <c r="AG374" t="s">
        <v>61</v>
      </c>
      <c r="AH374" t="s">
        <v>62</v>
      </c>
      <c r="AI374" t="s">
        <v>63</v>
      </c>
      <c r="AJ374" t="s">
        <v>78</v>
      </c>
      <c r="AK374" t="s">
        <v>65</v>
      </c>
      <c r="AL374" t="s">
        <v>66</v>
      </c>
    </row>
    <row r="375" spans="1:38">
      <c r="A375" t="s">
        <v>778</v>
      </c>
      <c r="B375" t="s">
        <v>291</v>
      </c>
      <c r="C375" t="s">
        <v>40</v>
      </c>
      <c r="D375" t="s">
        <v>311</v>
      </c>
      <c r="E375" t="s">
        <v>42</v>
      </c>
      <c r="F375" t="s">
        <v>43</v>
      </c>
      <c r="I375" t="s">
        <v>46</v>
      </c>
      <c r="J375" t="s">
        <v>121</v>
      </c>
      <c r="L375" t="s">
        <v>48</v>
      </c>
      <c r="M375" t="s">
        <v>725</v>
      </c>
      <c r="N375" s="2">
        <v>45112.463229166664</v>
      </c>
      <c r="O375" s="2">
        <v>45112.464155092595</v>
      </c>
      <c r="P375" s="2">
        <v>45112.476921296293</v>
      </c>
      <c r="Q375" s="2">
        <v>45113.065057870372</v>
      </c>
      <c r="R375" t="s">
        <v>50</v>
      </c>
      <c r="S375" t="s">
        <v>123</v>
      </c>
      <c r="T375" t="s">
        <v>52</v>
      </c>
      <c r="W375" t="s">
        <v>50</v>
      </c>
      <c r="X375" t="s">
        <v>471</v>
      </c>
      <c r="Y375" t="s">
        <v>75</v>
      </c>
      <c r="Z375" t="s">
        <v>85</v>
      </c>
      <c r="AB375" t="s">
        <v>59</v>
      </c>
      <c r="AC375" t="s">
        <v>476</v>
      </c>
      <c r="AD375">
        <v>864</v>
      </c>
      <c r="AE375">
        <v>14.4</v>
      </c>
      <c r="AF375">
        <v>0.8</v>
      </c>
      <c r="AG375" t="s">
        <v>61</v>
      </c>
      <c r="AH375" t="s">
        <v>62</v>
      </c>
      <c r="AI375" t="s">
        <v>63</v>
      </c>
      <c r="AJ375" t="s">
        <v>78</v>
      </c>
      <c r="AK375" t="s">
        <v>65</v>
      </c>
      <c r="AL375" t="s">
        <v>66</v>
      </c>
    </row>
    <row r="376" spans="1:38">
      <c r="A376" t="s">
        <v>779</v>
      </c>
      <c r="B376" t="s">
        <v>291</v>
      </c>
      <c r="C376" t="s">
        <v>40</v>
      </c>
      <c r="E376" t="s">
        <v>42</v>
      </c>
      <c r="F376" t="s">
        <v>43</v>
      </c>
      <c r="G376" t="s">
        <v>780</v>
      </c>
      <c r="I376" t="s">
        <v>46</v>
      </c>
      <c r="J376" t="s">
        <v>47</v>
      </c>
      <c r="L376" t="s">
        <v>48</v>
      </c>
      <c r="M376" t="s">
        <v>725</v>
      </c>
      <c r="N376" s="2">
        <v>45113.491782407407</v>
      </c>
      <c r="O376" s="2">
        <v>45113.493958333333</v>
      </c>
      <c r="P376" s="2">
        <v>45119.742395833331</v>
      </c>
      <c r="Q376" s="2">
        <v>45119.742488425924</v>
      </c>
      <c r="R376" t="s">
        <v>50</v>
      </c>
      <c r="S376" t="s">
        <v>402</v>
      </c>
      <c r="T376" t="s">
        <v>52</v>
      </c>
      <c r="U376" t="s">
        <v>53</v>
      </c>
      <c r="V376" t="s">
        <v>54</v>
      </c>
      <c r="W376" t="s">
        <v>50</v>
      </c>
      <c r="X376" t="s">
        <v>178</v>
      </c>
      <c r="Y376" t="s">
        <v>56</v>
      </c>
      <c r="Z376" t="s">
        <v>57</v>
      </c>
      <c r="AA376" t="s">
        <v>58</v>
      </c>
      <c r="AB376" t="s">
        <v>59</v>
      </c>
      <c r="AC376" t="s">
        <v>781</v>
      </c>
      <c r="AD376">
        <v>9000</v>
      </c>
      <c r="AE376">
        <v>9000</v>
      </c>
      <c r="AF376">
        <v>13.89</v>
      </c>
      <c r="AG376" t="s">
        <v>61</v>
      </c>
      <c r="AH376" t="s">
        <v>62</v>
      </c>
      <c r="AI376" t="s">
        <v>63</v>
      </c>
      <c r="AJ376" t="s">
        <v>64</v>
      </c>
      <c r="AK376" t="s">
        <v>65</v>
      </c>
      <c r="AL376" t="s">
        <v>66</v>
      </c>
    </row>
    <row r="377" spans="1:38">
      <c r="A377" t="s">
        <v>782</v>
      </c>
      <c r="B377" t="s">
        <v>291</v>
      </c>
      <c r="C377" t="s">
        <v>40</v>
      </c>
      <c r="E377" t="s">
        <v>42</v>
      </c>
      <c r="F377" t="s">
        <v>43</v>
      </c>
      <c r="G377" t="s">
        <v>783</v>
      </c>
      <c r="I377" t="s">
        <v>46</v>
      </c>
      <c r="J377" t="s">
        <v>47</v>
      </c>
      <c r="L377" t="s">
        <v>48</v>
      </c>
      <c r="M377" t="s">
        <v>725</v>
      </c>
      <c r="N377" s="2">
        <v>45113.654652777775</v>
      </c>
      <c r="O377" s="2">
        <v>45113.66505787037</v>
      </c>
      <c r="P377" s="2">
        <v>45135.523368055554</v>
      </c>
      <c r="Q377" s="2">
        <v>45135.523958333331</v>
      </c>
      <c r="R377" t="s">
        <v>50</v>
      </c>
      <c r="S377" t="s">
        <v>402</v>
      </c>
      <c r="T377" t="s">
        <v>72</v>
      </c>
      <c r="U377" t="s">
        <v>53</v>
      </c>
      <c r="V377" t="s">
        <v>54</v>
      </c>
      <c r="W377" t="s">
        <v>50</v>
      </c>
      <c r="X377" t="s">
        <v>322</v>
      </c>
      <c r="Y377" t="s">
        <v>75</v>
      </c>
      <c r="Z377" t="s">
        <v>85</v>
      </c>
      <c r="AA377" t="s">
        <v>58</v>
      </c>
      <c r="AB377" t="s">
        <v>59</v>
      </c>
      <c r="AC377" t="s">
        <v>784</v>
      </c>
      <c r="AD377">
        <v>31478.400000000001</v>
      </c>
      <c r="AE377">
        <v>31478.400000000001</v>
      </c>
      <c r="AG377" t="s">
        <v>61</v>
      </c>
      <c r="AH377" t="s">
        <v>62</v>
      </c>
      <c r="AI377" t="s">
        <v>63</v>
      </c>
      <c r="AJ377" t="s">
        <v>78</v>
      </c>
      <c r="AK377" t="s">
        <v>79</v>
      </c>
      <c r="AL377" t="s">
        <v>66</v>
      </c>
    </row>
    <row r="378" spans="1:38">
      <c r="A378" t="s">
        <v>785</v>
      </c>
      <c r="B378" t="s">
        <v>39</v>
      </c>
      <c r="C378" t="s">
        <v>40</v>
      </c>
      <c r="D378" t="s">
        <v>311</v>
      </c>
      <c r="E378" t="s">
        <v>42</v>
      </c>
      <c r="F378" t="s">
        <v>43</v>
      </c>
      <c r="G378" t="s">
        <v>786</v>
      </c>
      <c r="I378" t="s">
        <v>46</v>
      </c>
      <c r="J378" t="s">
        <v>121</v>
      </c>
      <c r="L378" t="s">
        <v>48</v>
      </c>
      <c r="M378" t="s">
        <v>725</v>
      </c>
      <c r="N378" s="2">
        <v>45114.559583333335</v>
      </c>
      <c r="O378" s="2">
        <v>45114.56040509259</v>
      </c>
      <c r="P378" s="2">
        <v>45114.673935185187</v>
      </c>
      <c r="Q378" s="2">
        <v>45114.673935185187</v>
      </c>
      <c r="R378" t="s">
        <v>50</v>
      </c>
      <c r="S378" t="s">
        <v>123</v>
      </c>
      <c r="T378" t="s">
        <v>52</v>
      </c>
      <c r="U378" t="s">
        <v>53</v>
      </c>
      <c r="V378" t="s">
        <v>54</v>
      </c>
      <c r="W378" t="s">
        <v>50</v>
      </c>
      <c r="X378" t="s">
        <v>178</v>
      </c>
      <c r="Y378" t="s">
        <v>56</v>
      </c>
      <c r="Z378" t="s">
        <v>57</v>
      </c>
      <c r="AA378" t="s">
        <v>58</v>
      </c>
      <c r="AB378" t="s">
        <v>59</v>
      </c>
      <c r="AC378" t="s">
        <v>507</v>
      </c>
      <c r="AD378">
        <v>158.4</v>
      </c>
      <c r="AE378">
        <v>158.4</v>
      </c>
      <c r="AF378">
        <v>2.74</v>
      </c>
      <c r="AG378" t="s">
        <v>61</v>
      </c>
      <c r="AH378" t="s">
        <v>62</v>
      </c>
      <c r="AI378" t="s">
        <v>63</v>
      </c>
      <c r="AJ378" t="s">
        <v>64</v>
      </c>
      <c r="AK378" t="s">
        <v>65</v>
      </c>
      <c r="AL378" t="s">
        <v>66</v>
      </c>
    </row>
    <row r="379" spans="1:38">
      <c r="A379" t="s">
        <v>787</v>
      </c>
      <c r="B379" t="s">
        <v>113</v>
      </c>
      <c r="C379" t="s">
        <v>40</v>
      </c>
      <c r="D379" t="s">
        <v>143</v>
      </c>
      <c r="E379" t="s">
        <v>42</v>
      </c>
      <c r="F379" t="s">
        <v>43</v>
      </c>
      <c r="I379" t="s">
        <v>46</v>
      </c>
      <c r="J379" t="s">
        <v>121</v>
      </c>
      <c r="L379" t="s">
        <v>48</v>
      </c>
      <c r="M379" t="s">
        <v>725</v>
      </c>
      <c r="N379" s="2">
        <v>45114.559675925928</v>
      </c>
      <c r="O379" s="2">
        <v>45114.56040509259</v>
      </c>
      <c r="P379" s="2">
        <v>45114.656365740739</v>
      </c>
      <c r="Q379" s="2">
        <v>45114.656365740739</v>
      </c>
      <c r="R379" t="s">
        <v>50</v>
      </c>
      <c r="S379" t="s">
        <v>123</v>
      </c>
      <c r="T379" t="s">
        <v>52</v>
      </c>
      <c r="W379" t="s">
        <v>50</v>
      </c>
      <c r="X379" t="s">
        <v>124</v>
      </c>
      <c r="Y379" t="s">
        <v>56</v>
      </c>
      <c r="Z379" t="s">
        <v>125</v>
      </c>
      <c r="AB379" t="s">
        <v>59</v>
      </c>
      <c r="AC379" t="s">
        <v>788</v>
      </c>
      <c r="AD379">
        <v>144</v>
      </c>
      <c r="AE379">
        <v>144</v>
      </c>
      <c r="AF379">
        <v>2.3199999999999998</v>
      </c>
      <c r="AI379" t="s">
        <v>63</v>
      </c>
      <c r="AJ379" t="s">
        <v>64</v>
      </c>
      <c r="AK379" t="s">
        <v>65</v>
      </c>
      <c r="AL379" t="s">
        <v>66</v>
      </c>
    </row>
    <row r="380" spans="1:38">
      <c r="A380" t="s">
        <v>789</v>
      </c>
      <c r="B380" t="s">
        <v>113</v>
      </c>
      <c r="C380" t="s">
        <v>40</v>
      </c>
      <c r="D380" t="s">
        <v>311</v>
      </c>
      <c r="E380" t="s">
        <v>42</v>
      </c>
      <c r="F380" t="s">
        <v>43</v>
      </c>
      <c r="G380" t="s">
        <v>790</v>
      </c>
      <c r="I380" t="s">
        <v>46</v>
      </c>
      <c r="J380" t="s">
        <v>121</v>
      </c>
      <c r="L380" t="s">
        <v>48</v>
      </c>
      <c r="M380" t="s">
        <v>725</v>
      </c>
      <c r="N380" s="2">
        <v>45114.559710648151</v>
      </c>
      <c r="O380" s="2">
        <v>45114.561180555553</v>
      </c>
      <c r="P380" s="2">
        <v>45114.672951388886</v>
      </c>
      <c r="Q380" s="2">
        <v>45114.672951388886</v>
      </c>
      <c r="R380" t="s">
        <v>50</v>
      </c>
      <c r="S380" t="s">
        <v>123</v>
      </c>
      <c r="T380" t="s">
        <v>52</v>
      </c>
      <c r="U380" t="s">
        <v>53</v>
      </c>
      <c r="V380" t="s">
        <v>54</v>
      </c>
      <c r="W380" t="s">
        <v>50</v>
      </c>
      <c r="X380" t="s">
        <v>124</v>
      </c>
      <c r="Y380" t="s">
        <v>56</v>
      </c>
      <c r="Z380" t="s">
        <v>125</v>
      </c>
      <c r="AA380" t="s">
        <v>58</v>
      </c>
      <c r="AB380" t="s">
        <v>59</v>
      </c>
      <c r="AC380" t="s">
        <v>791</v>
      </c>
      <c r="AD380">
        <v>158.4</v>
      </c>
      <c r="AE380">
        <v>158.4</v>
      </c>
      <c r="AF380">
        <v>2.2799999999999998</v>
      </c>
      <c r="AG380" t="s">
        <v>61</v>
      </c>
      <c r="AH380" t="s">
        <v>62</v>
      </c>
      <c r="AI380" t="s">
        <v>63</v>
      </c>
      <c r="AJ380" t="s">
        <v>64</v>
      </c>
      <c r="AK380" t="s">
        <v>65</v>
      </c>
      <c r="AL380" t="s">
        <v>66</v>
      </c>
    </row>
    <row r="381" spans="1:38">
      <c r="A381" t="s">
        <v>792</v>
      </c>
      <c r="B381" t="s">
        <v>39</v>
      </c>
      <c r="C381" t="s">
        <v>40</v>
      </c>
      <c r="D381" t="s">
        <v>143</v>
      </c>
      <c r="E381" t="s">
        <v>42</v>
      </c>
      <c r="F381" t="s">
        <v>43</v>
      </c>
      <c r="I381" t="s">
        <v>46</v>
      </c>
      <c r="J381" t="s">
        <v>121</v>
      </c>
      <c r="L381" t="s">
        <v>48</v>
      </c>
      <c r="M381" t="s">
        <v>90</v>
      </c>
      <c r="N381" s="2">
        <v>45114.559537037036</v>
      </c>
      <c r="O381" s="2">
        <v>45114.56040509259</v>
      </c>
      <c r="P381" s="2">
        <v>45114.586828703701</v>
      </c>
      <c r="Q381" s="2">
        <v>45114.587175925924</v>
      </c>
      <c r="R381" t="s">
        <v>50</v>
      </c>
      <c r="S381" t="s">
        <v>123</v>
      </c>
      <c r="T381" t="s">
        <v>52</v>
      </c>
      <c r="U381" t="s">
        <v>53</v>
      </c>
      <c r="V381" t="s">
        <v>54</v>
      </c>
      <c r="W381" t="s">
        <v>50</v>
      </c>
      <c r="X381" t="s">
        <v>124</v>
      </c>
      <c r="Y381" t="s">
        <v>56</v>
      </c>
      <c r="Z381" t="s">
        <v>125</v>
      </c>
      <c r="AA381" t="s">
        <v>58</v>
      </c>
      <c r="AB381" t="s">
        <v>59</v>
      </c>
      <c r="AC381" t="s">
        <v>793</v>
      </c>
      <c r="AD381">
        <v>43.2</v>
      </c>
      <c r="AE381">
        <v>43.2</v>
      </c>
      <c r="AF381">
        <v>0.66</v>
      </c>
      <c r="AI381" t="s">
        <v>63</v>
      </c>
      <c r="AJ381" t="s">
        <v>64</v>
      </c>
      <c r="AK381" t="s">
        <v>65</v>
      </c>
      <c r="AL381" t="s">
        <v>66</v>
      </c>
    </row>
    <row r="382" spans="1:38">
      <c r="A382" t="s">
        <v>794</v>
      </c>
      <c r="B382" t="s">
        <v>39</v>
      </c>
      <c r="C382" t="s">
        <v>40</v>
      </c>
      <c r="D382" t="s">
        <v>128</v>
      </c>
      <c r="E382" t="s">
        <v>42</v>
      </c>
      <c r="F382" t="s">
        <v>43</v>
      </c>
      <c r="G382" t="s">
        <v>795</v>
      </c>
      <c r="H382" t="s">
        <v>796</v>
      </c>
      <c r="I382" t="s">
        <v>46</v>
      </c>
      <c r="J382" t="s">
        <v>47</v>
      </c>
      <c r="L382" t="s">
        <v>48</v>
      </c>
      <c r="M382" t="s">
        <v>725</v>
      </c>
      <c r="N382" s="2">
        <v>45114.570532407408</v>
      </c>
      <c r="O382" s="2">
        <v>45114.570532407408</v>
      </c>
      <c r="P382" s="2">
        <v>45119.523101851853</v>
      </c>
      <c r="Q382" s="2">
        <v>45119.5231712963</v>
      </c>
      <c r="R382" t="s">
        <v>50</v>
      </c>
      <c r="S382" t="s">
        <v>51</v>
      </c>
      <c r="T382" t="s">
        <v>52</v>
      </c>
      <c r="U382" t="s">
        <v>53</v>
      </c>
      <c r="V382" t="s">
        <v>54</v>
      </c>
      <c r="W382" t="s">
        <v>50</v>
      </c>
      <c r="X382" t="s">
        <v>394</v>
      </c>
      <c r="Y382" t="s">
        <v>56</v>
      </c>
      <c r="Z382" t="s">
        <v>85</v>
      </c>
      <c r="AA382" t="s">
        <v>58</v>
      </c>
      <c r="AB382" t="s">
        <v>59</v>
      </c>
      <c r="AC382" t="s">
        <v>797</v>
      </c>
      <c r="AD382">
        <v>7128</v>
      </c>
      <c r="AE382">
        <v>7128</v>
      </c>
      <c r="AF382">
        <v>8.3699999999999992</v>
      </c>
      <c r="AG382" t="s">
        <v>61</v>
      </c>
      <c r="AH382" t="s">
        <v>62</v>
      </c>
      <c r="AI382" t="s">
        <v>63</v>
      </c>
      <c r="AJ382" t="s">
        <v>64</v>
      </c>
      <c r="AK382" t="s">
        <v>65</v>
      </c>
      <c r="AL382" t="s">
        <v>66</v>
      </c>
    </row>
    <row r="383" spans="1:38">
      <c r="A383" t="s">
        <v>798</v>
      </c>
      <c r="B383" t="s">
        <v>291</v>
      </c>
      <c r="C383" t="s">
        <v>40</v>
      </c>
      <c r="D383" t="s">
        <v>120</v>
      </c>
      <c r="E383" t="s">
        <v>42</v>
      </c>
      <c r="F383" t="s">
        <v>43</v>
      </c>
      <c r="I383" t="s">
        <v>46</v>
      </c>
      <c r="J383" t="s">
        <v>121</v>
      </c>
      <c r="L383" t="s">
        <v>48</v>
      </c>
      <c r="M383" t="s">
        <v>82</v>
      </c>
      <c r="N383" s="2">
        <v>45114.848229166666</v>
      </c>
      <c r="O383" s="2">
        <v>45114.849537037036</v>
      </c>
      <c r="P383" s="2">
        <v>45114.890115740738</v>
      </c>
      <c r="Q383" s="2">
        <v>45114.890115740738</v>
      </c>
      <c r="R383" t="s">
        <v>50</v>
      </c>
      <c r="S383" t="s">
        <v>123</v>
      </c>
      <c r="T383" t="s">
        <v>52</v>
      </c>
      <c r="U383" t="s">
        <v>53</v>
      </c>
      <c r="V383" t="s">
        <v>54</v>
      </c>
      <c r="W383" t="s">
        <v>50</v>
      </c>
      <c r="X383" t="s">
        <v>91</v>
      </c>
      <c r="Y383" t="s">
        <v>56</v>
      </c>
      <c r="Z383" t="s">
        <v>57</v>
      </c>
      <c r="AA383" t="s">
        <v>58</v>
      </c>
      <c r="AB383" t="s">
        <v>59</v>
      </c>
      <c r="AC383" t="s">
        <v>476</v>
      </c>
      <c r="AD383">
        <v>57.6</v>
      </c>
      <c r="AE383">
        <v>57.6</v>
      </c>
      <c r="AF383">
        <v>0</v>
      </c>
      <c r="AI383" t="s">
        <v>63</v>
      </c>
      <c r="AJ383" t="s">
        <v>64</v>
      </c>
      <c r="AK383" t="s">
        <v>65</v>
      </c>
      <c r="AL383" t="s">
        <v>66</v>
      </c>
    </row>
    <row r="384" spans="1:38">
      <c r="A384" t="s">
        <v>799</v>
      </c>
      <c r="B384" t="s">
        <v>291</v>
      </c>
      <c r="C384" t="s">
        <v>40</v>
      </c>
      <c r="D384" t="s">
        <v>504</v>
      </c>
      <c r="E384" t="s">
        <v>42</v>
      </c>
      <c r="F384" t="s">
        <v>43</v>
      </c>
      <c r="I384" t="s">
        <v>46</v>
      </c>
      <c r="J384" t="s">
        <v>121</v>
      </c>
      <c r="L384" t="s">
        <v>48</v>
      </c>
      <c r="M384" t="s">
        <v>122</v>
      </c>
      <c r="N384" s="2">
        <v>45114.928981481484</v>
      </c>
      <c r="O384" s="2">
        <v>45114.930150462962</v>
      </c>
      <c r="P384" s="2">
        <v>45115.199618055558</v>
      </c>
      <c r="Q384" s="2">
        <v>45115.200671296298</v>
      </c>
      <c r="R384" t="s">
        <v>50</v>
      </c>
      <c r="S384" t="s">
        <v>123</v>
      </c>
      <c r="T384" t="s">
        <v>52</v>
      </c>
      <c r="U384" t="s">
        <v>53</v>
      </c>
      <c r="V384" t="s">
        <v>54</v>
      </c>
      <c r="W384" t="s">
        <v>50</v>
      </c>
      <c r="X384" t="s">
        <v>124</v>
      </c>
      <c r="Y384" t="s">
        <v>56</v>
      </c>
      <c r="Z384" t="s">
        <v>125</v>
      </c>
      <c r="AA384" t="s">
        <v>58</v>
      </c>
      <c r="AB384" t="s">
        <v>59</v>
      </c>
      <c r="AC384" t="s">
        <v>491</v>
      </c>
      <c r="AD384">
        <v>388.8</v>
      </c>
      <c r="AE384">
        <v>388.8</v>
      </c>
      <c r="AF384">
        <v>0</v>
      </c>
      <c r="AI384" t="s">
        <v>63</v>
      </c>
      <c r="AJ384" t="s">
        <v>64</v>
      </c>
      <c r="AK384" t="s">
        <v>65</v>
      </c>
      <c r="AL384" t="s">
        <v>66</v>
      </c>
    </row>
    <row r="385" spans="1:38">
      <c r="A385" t="s">
        <v>800</v>
      </c>
      <c r="B385" t="s">
        <v>291</v>
      </c>
      <c r="C385" t="s">
        <v>40</v>
      </c>
      <c r="D385" t="s">
        <v>504</v>
      </c>
      <c r="E385" t="s">
        <v>42</v>
      </c>
      <c r="F385" t="s">
        <v>43</v>
      </c>
      <c r="I385" t="s">
        <v>46</v>
      </c>
      <c r="J385" t="s">
        <v>121</v>
      </c>
      <c r="L385" t="s">
        <v>48</v>
      </c>
      <c r="M385" t="s">
        <v>122</v>
      </c>
      <c r="N385" s="2">
        <v>45114.929027777776</v>
      </c>
      <c r="O385" s="2">
        <v>45114.930150462962</v>
      </c>
      <c r="P385" s="2">
        <v>45115.199583333335</v>
      </c>
      <c r="Q385" s="2">
        <v>45115.200648148151</v>
      </c>
      <c r="R385" t="s">
        <v>50</v>
      </c>
      <c r="S385" t="s">
        <v>123</v>
      </c>
      <c r="T385" t="s">
        <v>52</v>
      </c>
      <c r="U385" t="s">
        <v>53</v>
      </c>
      <c r="V385" t="s">
        <v>54</v>
      </c>
      <c r="W385" t="s">
        <v>50</v>
      </c>
      <c r="X385" t="s">
        <v>124</v>
      </c>
      <c r="Y385" t="s">
        <v>56</v>
      </c>
      <c r="Z385" t="s">
        <v>125</v>
      </c>
      <c r="AA385" t="s">
        <v>58</v>
      </c>
      <c r="AB385" t="s">
        <v>59</v>
      </c>
      <c r="AC385" t="s">
        <v>472</v>
      </c>
      <c r="AD385">
        <v>388.8</v>
      </c>
      <c r="AE385">
        <v>388.8</v>
      </c>
      <c r="AF385">
        <v>0</v>
      </c>
      <c r="AI385" t="s">
        <v>63</v>
      </c>
      <c r="AJ385" t="s">
        <v>64</v>
      </c>
      <c r="AK385" t="s">
        <v>65</v>
      </c>
      <c r="AL385" t="s">
        <v>66</v>
      </c>
    </row>
    <row r="386" spans="1:38">
      <c r="A386" t="s">
        <v>801</v>
      </c>
      <c r="B386" t="s">
        <v>291</v>
      </c>
      <c r="C386" t="s">
        <v>40</v>
      </c>
      <c r="D386" t="s">
        <v>802</v>
      </c>
      <c r="E386" t="s">
        <v>42</v>
      </c>
      <c r="F386" t="s">
        <v>43</v>
      </c>
      <c r="I386" t="s">
        <v>46</v>
      </c>
      <c r="J386" t="s">
        <v>121</v>
      </c>
      <c r="L386" t="s">
        <v>48</v>
      </c>
      <c r="M386" t="s">
        <v>49</v>
      </c>
      <c r="N386" s="2">
        <v>45116.765115740738</v>
      </c>
      <c r="O386" s="2">
        <v>45116.766377314816</v>
      </c>
      <c r="P386" s="2">
        <v>45116.852002314816</v>
      </c>
      <c r="Q386" s="2">
        <v>45116.852650462963</v>
      </c>
      <c r="R386" t="s">
        <v>50</v>
      </c>
      <c r="S386" t="s">
        <v>71</v>
      </c>
      <c r="T386" t="s">
        <v>52</v>
      </c>
      <c r="U386" t="s">
        <v>53</v>
      </c>
      <c r="V386" t="s">
        <v>149</v>
      </c>
      <c r="W386" t="s">
        <v>50</v>
      </c>
      <c r="X386" t="s">
        <v>124</v>
      </c>
      <c r="Y386" t="s">
        <v>56</v>
      </c>
      <c r="Z386" t="s">
        <v>125</v>
      </c>
      <c r="AA386" t="s">
        <v>150</v>
      </c>
      <c r="AB386" t="s">
        <v>59</v>
      </c>
      <c r="AC386" t="s">
        <v>476</v>
      </c>
      <c r="AD386">
        <v>129.6</v>
      </c>
      <c r="AE386">
        <v>129.6</v>
      </c>
      <c r="AF386">
        <v>0</v>
      </c>
      <c r="AI386" t="s">
        <v>63</v>
      </c>
      <c r="AJ386" t="s">
        <v>64</v>
      </c>
      <c r="AK386" t="s">
        <v>65</v>
      </c>
      <c r="AL386" t="s">
        <v>66</v>
      </c>
    </row>
    <row r="387" spans="1:38">
      <c r="A387" t="s">
        <v>803</v>
      </c>
      <c r="B387" t="s">
        <v>291</v>
      </c>
      <c r="C387" t="s">
        <v>40</v>
      </c>
      <c r="D387" t="s">
        <v>802</v>
      </c>
      <c r="E387" t="s">
        <v>42</v>
      </c>
      <c r="F387" t="s">
        <v>43</v>
      </c>
      <c r="I387" t="s">
        <v>46</v>
      </c>
      <c r="J387" t="s">
        <v>121</v>
      </c>
      <c r="L387" t="s">
        <v>48</v>
      </c>
      <c r="M387" t="s">
        <v>49</v>
      </c>
      <c r="N387" s="2">
        <v>45116.765173611115</v>
      </c>
      <c r="O387" s="2">
        <v>45116.766377314816</v>
      </c>
      <c r="P387" s="2">
        <v>45116.851967592593</v>
      </c>
      <c r="Q387" s="2">
        <v>45116.852638888886</v>
      </c>
      <c r="R387" t="s">
        <v>50</v>
      </c>
      <c r="S387" t="s">
        <v>71</v>
      </c>
      <c r="T387" t="s">
        <v>52</v>
      </c>
      <c r="U387" t="s">
        <v>53</v>
      </c>
      <c r="V387" t="s">
        <v>149</v>
      </c>
      <c r="W387" t="s">
        <v>50</v>
      </c>
      <c r="X387" t="s">
        <v>124</v>
      </c>
      <c r="Y387" t="s">
        <v>56</v>
      </c>
      <c r="Z387" t="s">
        <v>125</v>
      </c>
      <c r="AA387" t="s">
        <v>150</v>
      </c>
      <c r="AB387" t="s">
        <v>59</v>
      </c>
      <c r="AC387" t="s">
        <v>467</v>
      </c>
      <c r="AD387">
        <v>129.6</v>
      </c>
      <c r="AE387">
        <v>129.6</v>
      </c>
      <c r="AF387">
        <v>0</v>
      </c>
      <c r="AI387" t="s">
        <v>63</v>
      </c>
      <c r="AJ387" t="s">
        <v>64</v>
      </c>
      <c r="AK387" t="s">
        <v>65</v>
      </c>
      <c r="AL387" t="s">
        <v>66</v>
      </c>
    </row>
    <row r="388" spans="1:38">
      <c r="A388" t="s">
        <v>804</v>
      </c>
      <c r="B388" t="s">
        <v>194</v>
      </c>
      <c r="C388" t="s">
        <v>40</v>
      </c>
      <c r="D388" t="s">
        <v>128</v>
      </c>
      <c r="E388" t="s">
        <v>42</v>
      </c>
      <c r="F388" t="s">
        <v>43</v>
      </c>
      <c r="G388" t="s">
        <v>805</v>
      </c>
      <c r="H388" t="s">
        <v>806</v>
      </c>
      <c r="I388" t="s">
        <v>46</v>
      </c>
      <c r="J388" t="s">
        <v>47</v>
      </c>
      <c r="L388" t="s">
        <v>48</v>
      </c>
      <c r="M388" t="s">
        <v>725</v>
      </c>
      <c r="N388" s="2">
        <v>45117.434791666667</v>
      </c>
      <c r="O388" s="2">
        <v>45117.434791666667</v>
      </c>
      <c r="P388" s="2">
        <v>45117.7028125</v>
      </c>
      <c r="Q388" s="2">
        <v>45117.702893518515</v>
      </c>
      <c r="R388" t="s">
        <v>50</v>
      </c>
      <c r="S388" t="s">
        <v>51</v>
      </c>
      <c r="T388" t="s">
        <v>52</v>
      </c>
      <c r="U388" t="s">
        <v>53</v>
      </c>
      <c r="V388" t="s">
        <v>54</v>
      </c>
      <c r="W388" t="s">
        <v>50</v>
      </c>
      <c r="X388" t="s">
        <v>91</v>
      </c>
      <c r="Y388" t="s">
        <v>56</v>
      </c>
      <c r="Z388" t="s">
        <v>57</v>
      </c>
      <c r="AA388" t="s">
        <v>58</v>
      </c>
      <c r="AB388" t="s">
        <v>59</v>
      </c>
      <c r="AC388" t="s">
        <v>807</v>
      </c>
      <c r="AD388">
        <v>388.8</v>
      </c>
      <c r="AE388">
        <v>388.8</v>
      </c>
      <c r="AF388">
        <v>6.43</v>
      </c>
      <c r="AG388" t="s">
        <v>61</v>
      </c>
      <c r="AH388" t="s">
        <v>62</v>
      </c>
      <c r="AI388" t="s">
        <v>63</v>
      </c>
      <c r="AJ388" t="s">
        <v>64</v>
      </c>
      <c r="AK388" t="s">
        <v>65</v>
      </c>
      <c r="AL388" t="s">
        <v>66</v>
      </c>
    </row>
    <row r="389" spans="1:38">
      <c r="A389" t="s">
        <v>808</v>
      </c>
      <c r="B389" t="s">
        <v>113</v>
      </c>
      <c r="C389" t="s">
        <v>40</v>
      </c>
      <c r="D389" t="s">
        <v>135</v>
      </c>
      <c r="E389" t="s">
        <v>42</v>
      </c>
      <c r="F389" t="s">
        <v>43</v>
      </c>
      <c r="G389" t="s">
        <v>809</v>
      </c>
      <c r="H389" t="s">
        <v>810</v>
      </c>
      <c r="I389" t="s">
        <v>46</v>
      </c>
      <c r="J389" t="s">
        <v>47</v>
      </c>
      <c r="L389" t="s">
        <v>48</v>
      </c>
      <c r="M389" t="s">
        <v>615</v>
      </c>
      <c r="N389" s="2">
        <v>45117.701388888891</v>
      </c>
      <c r="O389" s="2">
        <v>45117.701388888891</v>
      </c>
      <c r="P389" s="2">
        <v>45127.724259259259</v>
      </c>
      <c r="Q389" s="2">
        <v>45128.606898148151</v>
      </c>
      <c r="R389" t="s">
        <v>50</v>
      </c>
      <c r="S389" t="s">
        <v>51</v>
      </c>
      <c r="T389" t="s">
        <v>230</v>
      </c>
      <c r="U389" t="s">
        <v>53</v>
      </c>
      <c r="V389" t="s">
        <v>54</v>
      </c>
      <c r="W389" t="s">
        <v>50</v>
      </c>
      <c r="X389" t="s">
        <v>231</v>
      </c>
      <c r="Y389" t="s">
        <v>56</v>
      </c>
      <c r="Z389" t="s">
        <v>232</v>
      </c>
      <c r="AA389" t="s">
        <v>58</v>
      </c>
      <c r="AB389" t="s">
        <v>246</v>
      </c>
      <c r="AC389" t="s">
        <v>811</v>
      </c>
      <c r="AD389">
        <v>15710.4</v>
      </c>
      <c r="AE389">
        <v>14428.8</v>
      </c>
      <c r="AF389">
        <v>49.76</v>
      </c>
      <c r="AG389" t="s">
        <v>61</v>
      </c>
      <c r="AH389" t="s">
        <v>62</v>
      </c>
      <c r="AI389" t="s">
        <v>63</v>
      </c>
      <c r="AJ389" t="s">
        <v>64</v>
      </c>
      <c r="AK389" t="s">
        <v>65</v>
      </c>
      <c r="AL389" t="s">
        <v>66</v>
      </c>
    </row>
    <row r="390" spans="1:38">
      <c r="A390" t="s">
        <v>812</v>
      </c>
      <c r="B390" t="s">
        <v>194</v>
      </c>
      <c r="C390" t="s">
        <v>40</v>
      </c>
      <c r="D390" t="s">
        <v>686</v>
      </c>
      <c r="E390" t="s">
        <v>42</v>
      </c>
      <c r="F390" t="s">
        <v>43</v>
      </c>
      <c r="I390" t="s">
        <v>46</v>
      </c>
      <c r="J390" t="s">
        <v>121</v>
      </c>
      <c r="L390" t="s">
        <v>48</v>
      </c>
      <c r="M390" t="s">
        <v>129</v>
      </c>
      <c r="N390" s="2">
        <v>45118.292013888888</v>
      </c>
      <c r="O390" s="2">
        <v>45118.292928240742</v>
      </c>
      <c r="P390" s="2">
        <v>45118.326620370368</v>
      </c>
      <c r="Q390" s="2">
        <v>45118.326620370368</v>
      </c>
      <c r="R390" t="s">
        <v>50</v>
      </c>
      <c r="S390" t="s">
        <v>83</v>
      </c>
      <c r="T390" t="s">
        <v>52</v>
      </c>
      <c r="U390" t="s">
        <v>53</v>
      </c>
      <c r="V390" t="s">
        <v>54</v>
      </c>
      <c r="W390" t="s">
        <v>50</v>
      </c>
      <c r="X390" t="s">
        <v>124</v>
      </c>
      <c r="Y390" t="s">
        <v>56</v>
      </c>
      <c r="Z390" t="s">
        <v>125</v>
      </c>
      <c r="AA390" t="s">
        <v>58</v>
      </c>
      <c r="AB390" t="s">
        <v>59</v>
      </c>
      <c r="AC390" t="s">
        <v>813</v>
      </c>
      <c r="AD390">
        <v>43.2</v>
      </c>
      <c r="AE390">
        <v>43.2</v>
      </c>
      <c r="AF390">
        <v>0</v>
      </c>
      <c r="AI390" t="s">
        <v>63</v>
      </c>
      <c r="AJ390" t="s">
        <v>78</v>
      </c>
      <c r="AK390" t="s">
        <v>65</v>
      </c>
      <c r="AL390" t="s">
        <v>66</v>
      </c>
    </row>
    <row r="391" spans="1:38">
      <c r="A391" t="s">
        <v>814</v>
      </c>
      <c r="B391" t="s">
        <v>194</v>
      </c>
      <c r="C391" t="s">
        <v>40</v>
      </c>
      <c r="D391" t="s">
        <v>686</v>
      </c>
      <c r="E391" t="s">
        <v>42</v>
      </c>
      <c r="F391" t="s">
        <v>43</v>
      </c>
      <c r="I391" t="s">
        <v>46</v>
      </c>
      <c r="J391" t="s">
        <v>121</v>
      </c>
      <c r="L391" t="s">
        <v>48</v>
      </c>
      <c r="M391" t="s">
        <v>129</v>
      </c>
      <c r="N391" s="2">
        <v>45118.292592592596</v>
      </c>
      <c r="O391" s="2">
        <v>45118.293657407405</v>
      </c>
      <c r="P391" s="2">
        <v>45118.326597222222</v>
      </c>
      <c r="Q391" s="2">
        <v>45118.326597222222</v>
      </c>
      <c r="R391" t="s">
        <v>50</v>
      </c>
      <c r="S391" t="s">
        <v>83</v>
      </c>
      <c r="T391" t="s">
        <v>52</v>
      </c>
      <c r="U391" t="s">
        <v>53</v>
      </c>
      <c r="V391" t="s">
        <v>54</v>
      </c>
      <c r="W391" t="s">
        <v>50</v>
      </c>
      <c r="X391" t="s">
        <v>124</v>
      </c>
      <c r="Y391" t="s">
        <v>56</v>
      </c>
      <c r="Z391" t="s">
        <v>125</v>
      </c>
      <c r="AA391" t="s">
        <v>58</v>
      </c>
      <c r="AB391" t="s">
        <v>59</v>
      </c>
      <c r="AC391" t="s">
        <v>723</v>
      </c>
      <c r="AD391">
        <v>43.2</v>
      </c>
      <c r="AE391">
        <v>43.2</v>
      </c>
      <c r="AF391">
        <v>0</v>
      </c>
      <c r="AI391" t="s">
        <v>63</v>
      </c>
      <c r="AJ391" t="s">
        <v>78</v>
      </c>
      <c r="AK391" t="s">
        <v>65</v>
      </c>
      <c r="AL391" t="s">
        <v>66</v>
      </c>
    </row>
    <row r="392" spans="1:38">
      <c r="A392" t="s">
        <v>815</v>
      </c>
      <c r="B392" t="s">
        <v>194</v>
      </c>
      <c r="C392" t="s">
        <v>40</v>
      </c>
      <c r="D392" t="s">
        <v>128</v>
      </c>
      <c r="E392" t="s">
        <v>42</v>
      </c>
      <c r="F392" t="s">
        <v>43</v>
      </c>
      <c r="G392" t="s">
        <v>816</v>
      </c>
      <c r="H392" t="s">
        <v>817</v>
      </c>
      <c r="I392" t="s">
        <v>46</v>
      </c>
      <c r="J392" t="s">
        <v>47</v>
      </c>
      <c r="L392" t="s">
        <v>48</v>
      </c>
      <c r="M392" t="s">
        <v>615</v>
      </c>
      <c r="N392" s="2">
        <v>45118.374525462961</v>
      </c>
      <c r="O392" s="2">
        <v>45118.374525462961</v>
      </c>
      <c r="P392" s="2">
        <v>45120.503148148149</v>
      </c>
      <c r="Q392" s="2">
        <v>45120.503425925926</v>
      </c>
      <c r="R392" t="s">
        <v>50</v>
      </c>
      <c r="S392" t="s">
        <v>51</v>
      </c>
      <c r="T392" t="s">
        <v>52</v>
      </c>
      <c r="U392" t="s">
        <v>53</v>
      </c>
      <c r="V392" t="s">
        <v>54</v>
      </c>
      <c r="W392" t="s">
        <v>50</v>
      </c>
      <c r="X392" t="s">
        <v>55</v>
      </c>
      <c r="Y392" t="s">
        <v>56</v>
      </c>
      <c r="Z392" t="s">
        <v>57</v>
      </c>
      <c r="AA392" t="s">
        <v>58</v>
      </c>
      <c r="AB392" t="s">
        <v>246</v>
      </c>
      <c r="AC392" t="s">
        <v>818</v>
      </c>
      <c r="AD392">
        <v>3067.2</v>
      </c>
      <c r="AE392">
        <v>3067.2</v>
      </c>
      <c r="AF392">
        <v>21.09</v>
      </c>
      <c r="AG392" t="s">
        <v>61</v>
      </c>
      <c r="AH392" t="s">
        <v>62</v>
      </c>
      <c r="AI392" t="s">
        <v>63</v>
      </c>
      <c r="AJ392" t="s">
        <v>64</v>
      </c>
      <c r="AK392" t="s">
        <v>65</v>
      </c>
      <c r="AL392" t="s">
        <v>66</v>
      </c>
    </row>
    <row r="393" spans="1:38">
      <c r="A393" t="s">
        <v>819</v>
      </c>
      <c r="B393" t="s">
        <v>194</v>
      </c>
      <c r="C393" t="s">
        <v>40</v>
      </c>
      <c r="D393" t="s">
        <v>686</v>
      </c>
      <c r="E393" t="s">
        <v>42</v>
      </c>
      <c r="F393" t="s">
        <v>43</v>
      </c>
      <c r="I393" t="s">
        <v>46</v>
      </c>
      <c r="J393" t="s">
        <v>121</v>
      </c>
      <c r="L393" t="s">
        <v>48</v>
      </c>
      <c r="M393" t="s">
        <v>615</v>
      </c>
      <c r="N393" s="2">
        <v>45118.485231481478</v>
      </c>
      <c r="O393" s="2">
        <v>45118.486273148148</v>
      </c>
      <c r="P393" s="2">
        <v>45118.504571759258</v>
      </c>
      <c r="Q393" s="2">
        <v>45118.627071759256</v>
      </c>
      <c r="R393" t="s">
        <v>50</v>
      </c>
      <c r="S393" t="s">
        <v>123</v>
      </c>
      <c r="T393" t="s">
        <v>52</v>
      </c>
      <c r="U393" t="s">
        <v>53</v>
      </c>
      <c r="V393" t="s">
        <v>54</v>
      </c>
      <c r="W393" t="s">
        <v>50</v>
      </c>
      <c r="X393" t="s">
        <v>471</v>
      </c>
      <c r="Y393" t="s">
        <v>75</v>
      </c>
      <c r="Z393" t="s">
        <v>85</v>
      </c>
      <c r="AA393" t="s">
        <v>58</v>
      </c>
      <c r="AB393" t="s">
        <v>59</v>
      </c>
      <c r="AC393" t="s">
        <v>820</v>
      </c>
      <c r="AD393">
        <v>201.6</v>
      </c>
      <c r="AE393">
        <v>28.8</v>
      </c>
      <c r="AF393">
        <v>0.46</v>
      </c>
      <c r="AG393" t="s">
        <v>61</v>
      </c>
      <c r="AH393" t="s">
        <v>62</v>
      </c>
      <c r="AI393" t="s">
        <v>63</v>
      </c>
      <c r="AJ393" t="s">
        <v>78</v>
      </c>
      <c r="AK393" t="s">
        <v>65</v>
      </c>
      <c r="AL393" t="s">
        <v>66</v>
      </c>
    </row>
    <row r="394" spans="1:38">
      <c r="A394" t="s">
        <v>821</v>
      </c>
      <c r="B394" t="s">
        <v>194</v>
      </c>
      <c r="C394" t="s">
        <v>40</v>
      </c>
      <c r="D394" t="s">
        <v>686</v>
      </c>
      <c r="E394" t="s">
        <v>42</v>
      </c>
      <c r="F394" t="s">
        <v>43</v>
      </c>
      <c r="I394" t="s">
        <v>46</v>
      </c>
      <c r="J394" t="s">
        <v>121</v>
      </c>
      <c r="L394" t="s">
        <v>48</v>
      </c>
      <c r="M394" t="s">
        <v>615</v>
      </c>
      <c r="N394" s="2">
        <v>45118.485335648147</v>
      </c>
      <c r="O394" s="2">
        <v>45118.486273148148</v>
      </c>
      <c r="P394" s="2">
        <v>45118.499641203707</v>
      </c>
      <c r="Q394" s="2">
        <v>45118.626967592594</v>
      </c>
      <c r="R394" t="s">
        <v>50</v>
      </c>
      <c r="S394" t="s">
        <v>71</v>
      </c>
      <c r="T394" t="s">
        <v>52</v>
      </c>
      <c r="U394" t="s">
        <v>53</v>
      </c>
      <c r="V394" t="s">
        <v>54</v>
      </c>
      <c r="W394" t="s">
        <v>50</v>
      </c>
      <c r="X394" t="s">
        <v>471</v>
      </c>
      <c r="Y394" t="s">
        <v>75</v>
      </c>
      <c r="Z394" t="s">
        <v>85</v>
      </c>
      <c r="AA394" t="s">
        <v>58</v>
      </c>
      <c r="AB394" t="s">
        <v>59</v>
      </c>
      <c r="AC394" t="s">
        <v>522</v>
      </c>
      <c r="AD394">
        <v>201.6</v>
      </c>
      <c r="AE394">
        <v>14.4</v>
      </c>
      <c r="AF394">
        <v>0.34</v>
      </c>
      <c r="AG394" t="s">
        <v>61</v>
      </c>
      <c r="AH394" t="s">
        <v>62</v>
      </c>
      <c r="AI394" t="s">
        <v>63</v>
      </c>
      <c r="AJ394" t="s">
        <v>78</v>
      </c>
      <c r="AK394" t="s">
        <v>65</v>
      </c>
      <c r="AL394" t="s">
        <v>66</v>
      </c>
    </row>
    <row r="395" spans="1:38">
      <c r="A395" t="s">
        <v>822</v>
      </c>
      <c r="B395" t="s">
        <v>194</v>
      </c>
      <c r="C395" t="s">
        <v>40</v>
      </c>
      <c r="D395" t="s">
        <v>802</v>
      </c>
      <c r="E395" t="s">
        <v>42</v>
      </c>
      <c r="F395" t="s">
        <v>43</v>
      </c>
      <c r="I395" t="s">
        <v>46</v>
      </c>
      <c r="J395" t="s">
        <v>121</v>
      </c>
      <c r="L395" t="s">
        <v>48</v>
      </c>
      <c r="M395" t="s">
        <v>260</v>
      </c>
      <c r="N395" s="2">
        <v>45118.688923611109</v>
      </c>
      <c r="O395" s="2">
        <v>45118.69023148148</v>
      </c>
      <c r="P395" s="2">
        <v>45118.727523148147</v>
      </c>
      <c r="Q395" s="2">
        <v>45118.816365740742</v>
      </c>
      <c r="R395" t="s">
        <v>50</v>
      </c>
      <c r="S395" t="s">
        <v>71</v>
      </c>
      <c r="T395" t="s">
        <v>52</v>
      </c>
      <c r="U395" t="s">
        <v>53</v>
      </c>
      <c r="V395" t="s">
        <v>54</v>
      </c>
      <c r="W395" t="s">
        <v>50</v>
      </c>
      <c r="X395" t="s">
        <v>124</v>
      </c>
      <c r="Y395" t="s">
        <v>56</v>
      </c>
      <c r="Z395" t="s">
        <v>125</v>
      </c>
      <c r="AA395" t="s">
        <v>58</v>
      </c>
      <c r="AB395" t="s">
        <v>59</v>
      </c>
      <c r="AC395" t="s">
        <v>813</v>
      </c>
      <c r="AD395">
        <v>187.2</v>
      </c>
      <c r="AE395">
        <v>57.6</v>
      </c>
      <c r="AF395">
        <v>0.47</v>
      </c>
      <c r="AI395" t="s">
        <v>63</v>
      </c>
      <c r="AJ395" t="s">
        <v>64</v>
      </c>
      <c r="AK395" t="s">
        <v>65</v>
      </c>
      <c r="AL395" t="s">
        <v>66</v>
      </c>
    </row>
    <row r="396" spans="1:38">
      <c r="A396" t="s">
        <v>823</v>
      </c>
      <c r="B396" t="s">
        <v>194</v>
      </c>
      <c r="C396" t="s">
        <v>40</v>
      </c>
      <c r="D396" t="s">
        <v>802</v>
      </c>
      <c r="E396" t="s">
        <v>42</v>
      </c>
      <c r="F396" t="s">
        <v>43</v>
      </c>
      <c r="I396" t="s">
        <v>46</v>
      </c>
      <c r="J396" t="s">
        <v>121</v>
      </c>
      <c r="L396" t="s">
        <v>48</v>
      </c>
      <c r="M396" t="s">
        <v>70</v>
      </c>
      <c r="N396" s="2">
        <v>45119.769386574073</v>
      </c>
      <c r="O396" s="2">
        <v>45119.77065972222</v>
      </c>
      <c r="P396" s="2">
        <v>45119.907557870371</v>
      </c>
      <c r="Q396" s="2">
        <v>45119.907557870371</v>
      </c>
      <c r="R396" t="s">
        <v>50</v>
      </c>
      <c r="S396" t="s">
        <v>123</v>
      </c>
      <c r="T396" t="s">
        <v>52</v>
      </c>
      <c r="W396" t="s">
        <v>50</v>
      </c>
      <c r="X396" t="s">
        <v>91</v>
      </c>
      <c r="Y396" t="s">
        <v>56</v>
      </c>
      <c r="Z396" t="s">
        <v>57</v>
      </c>
      <c r="AB396" t="s">
        <v>59</v>
      </c>
      <c r="AC396" t="s">
        <v>723</v>
      </c>
      <c r="AD396">
        <v>201.6</v>
      </c>
      <c r="AE396">
        <v>201.6</v>
      </c>
      <c r="AF396">
        <v>0</v>
      </c>
      <c r="AI396" t="s">
        <v>63</v>
      </c>
      <c r="AJ396" t="s">
        <v>64</v>
      </c>
      <c r="AK396" t="s">
        <v>65</v>
      </c>
      <c r="AL396" t="s">
        <v>66</v>
      </c>
    </row>
    <row r="397" spans="1:38">
      <c r="A397" t="s">
        <v>824</v>
      </c>
      <c r="B397" t="s">
        <v>113</v>
      </c>
      <c r="C397" t="s">
        <v>40</v>
      </c>
      <c r="D397" t="s">
        <v>802</v>
      </c>
      <c r="E397" t="s">
        <v>42</v>
      </c>
      <c r="F397" t="s">
        <v>43</v>
      </c>
      <c r="I397" t="s">
        <v>46</v>
      </c>
      <c r="J397" t="s">
        <v>121</v>
      </c>
      <c r="L397" t="s">
        <v>48</v>
      </c>
      <c r="M397" t="s">
        <v>725</v>
      </c>
      <c r="N397" s="2">
        <v>45120.308067129627</v>
      </c>
      <c r="O397" s="2">
        <v>45120.308900462966</v>
      </c>
      <c r="P397" s="2">
        <v>45120.317824074074</v>
      </c>
      <c r="Q397" s="2">
        <v>45120.442719907405</v>
      </c>
      <c r="R397" t="s">
        <v>50</v>
      </c>
      <c r="S397" t="s">
        <v>123</v>
      </c>
      <c r="T397" t="s">
        <v>52</v>
      </c>
      <c r="U397" t="s">
        <v>53</v>
      </c>
      <c r="V397" t="s">
        <v>54</v>
      </c>
      <c r="W397" t="s">
        <v>50</v>
      </c>
      <c r="X397" t="s">
        <v>124</v>
      </c>
      <c r="Y397" t="s">
        <v>56</v>
      </c>
      <c r="Z397" t="s">
        <v>125</v>
      </c>
      <c r="AA397" t="s">
        <v>58</v>
      </c>
      <c r="AB397" t="s">
        <v>59</v>
      </c>
      <c r="AC397" t="s">
        <v>825</v>
      </c>
      <c r="AD397">
        <v>187.2</v>
      </c>
      <c r="AE397">
        <v>14.4</v>
      </c>
      <c r="AF397">
        <v>0</v>
      </c>
      <c r="AI397" t="s">
        <v>63</v>
      </c>
      <c r="AJ397" t="s">
        <v>64</v>
      </c>
      <c r="AK397" t="s">
        <v>65</v>
      </c>
      <c r="AL397" t="s">
        <v>66</v>
      </c>
    </row>
    <row r="398" spans="1:38">
      <c r="A398" t="s">
        <v>826</v>
      </c>
      <c r="B398" t="s">
        <v>39</v>
      </c>
      <c r="C398" t="s">
        <v>40</v>
      </c>
      <c r="D398" t="s">
        <v>802</v>
      </c>
      <c r="E398" t="s">
        <v>42</v>
      </c>
      <c r="F398" t="s">
        <v>43</v>
      </c>
      <c r="I398" t="s">
        <v>46</v>
      </c>
      <c r="J398" t="s">
        <v>121</v>
      </c>
      <c r="L398" t="s">
        <v>48</v>
      </c>
      <c r="M398" t="s">
        <v>725</v>
      </c>
      <c r="N398" s="2">
        <v>45120.308113425926</v>
      </c>
      <c r="O398" s="2">
        <v>45120.308900462966</v>
      </c>
      <c r="P398" s="2">
        <v>45120.317800925928</v>
      </c>
      <c r="Q398" s="2">
        <v>45120.442696759259</v>
      </c>
      <c r="R398" t="s">
        <v>50</v>
      </c>
      <c r="S398" t="s">
        <v>123</v>
      </c>
      <c r="T398" t="s">
        <v>52</v>
      </c>
      <c r="W398" t="s">
        <v>50</v>
      </c>
      <c r="X398" t="s">
        <v>124</v>
      </c>
      <c r="Y398" t="s">
        <v>56</v>
      </c>
      <c r="Z398" t="s">
        <v>125</v>
      </c>
      <c r="AB398" t="s">
        <v>59</v>
      </c>
      <c r="AC398" t="s">
        <v>482</v>
      </c>
      <c r="AD398">
        <v>187.2</v>
      </c>
      <c r="AE398">
        <v>14.4</v>
      </c>
      <c r="AF398">
        <v>0</v>
      </c>
      <c r="AI398" t="s">
        <v>63</v>
      </c>
      <c r="AJ398" t="s">
        <v>64</v>
      </c>
      <c r="AK398" t="s">
        <v>65</v>
      </c>
      <c r="AL398" t="s">
        <v>66</v>
      </c>
    </row>
    <row r="399" spans="1:38">
      <c r="A399" t="s">
        <v>827</v>
      </c>
      <c r="B399" t="s">
        <v>113</v>
      </c>
      <c r="C399" t="s">
        <v>40</v>
      </c>
      <c r="D399" t="s">
        <v>802</v>
      </c>
      <c r="E399" t="s">
        <v>42</v>
      </c>
      <c r="F399" t="s">
        <v>43</v>
      </c>
      <c r="I399" t="s">
        <v>46</v>
      </c>
      <c r="J399" t="s">
        <v>121</v>
      </c>
      <c r="L399" t="s">
        <v>48</v>
      </c>
      <c r="M399" t="s">
        <v>725</v>
      </c>
      <c r="N399" s="2">
        <v>45120.308159722219</v>
      </c>
      <c r="O399" s="2">
        <v>45120.308900462966</v>
      </c>
      <c r="P399" s="2">
        <v>45120.317777777775</v>
      </c>
      <c r="Q399" s="2">
        <v>45120.442685185182</v>
      </c>
      <c r="R399" t="s">
        <v>50</v>
      </c>
      <c r="S399" t="s">
        <v>123</v>
      </c>
      <c r="T399" t="s">
        <v>52</v>
      </c>
      <c r="W399" t="s">
        <v>50</v>
      </c>
      <c r="X399" t="s">
        <v>124</v>
      </c>
      <c r="Y399" t="s">
        <v>56</v>
      </c>
      <c r="Z399" t="s">
        <v>125</v>
      </c>
      <c r="AB399" t="s">
        <v>59</v>
      </c>
      <c r="AC399" t="s">
        <v>478</v>
      </c>
      <c r="AD399">
        <v>187.2</v>
      </c>
      <c r="AE399">
        <v>14.4</v>
      </c>
      <c r="AF399">
        <v>0</v>
      </c>
      <c r="AI399" t="s">
        <v>63</v>
      </c>
      <c r="AJ399" t="s">
        <v>64</v>
      </c>
      <c r="AK399" t="s">
        <v>65</v>
      </c>
      <c r="AL399" t="s">
        <v>66</v>
      </c>
    </row>
    <row r="400" spans="1:38">
      <c r="A400" t="s">
        <v>828</v>
      </c>
      <c r="B400" t="s">
        <v>39</v>
      </c>
      <c r="C400" t="s">
        <v>40</v>
      </c>
      <c r="D400" t="s">
        <v>802</v>
      </c>
      <c r="E400" t="s">
        <v>42</v>
      </c>
      <c r="F400" t="s">
        <v>43</v>
      </c>
      <c r="I400" t="s">
        <v>46</v>
      </c>
      <c r="J400" t="s">
        <v>121</v>
      </c>
      <c r="L400" t="s">
        <v>48</v>
      </c>
      <c r="M400" t="s">
        <v>725</v>
      </c>
      <c r="N400" s="2">
        <v>45120.308194444442</v>
      </c>
      <c r="O400" s="2">
        <v>45120.308900462966</v>
      </c>
      <c r="P400" s="2">
        <v>45120.317754629628</v>
      </c>
      <c r="Q400" s="2">
        <v>45120.442662037036</v>
      </c>
      <c r="R400" t="s">
        <v>50</v>
      </c>
      <c r="S400" t="s">
        <v>123</v>
      </c>
      <c r="T400" t="s">
        <v>52</v>
      </c>
      <c r="W400" t="s">
        <v>50</v>
      </c>
      <c r="X400" t="s">
        <v>124</v>
      </c>
      <c r="Y400" t="s">
        <v>56</v>
      </c>
      <c r="Z400" t="s">
        <v>125</v>
      </c>
      <c r="AB400" t="s">
        <v>59</v>
      </c>
      <c r="AC400" t="s">
        <v>480</v>
      </c>
      <c r="AD400">
        <v>187.2</v>
      </c>
      <c r="AE400">
        <v>14.4</v>
      </c>
      <c r="AF400">
        <v>0</v>
      </c>
      <c r="AI400" t="s">
        <v>63</v>
      </c>
      <c r="AJ400" t="s">
        <v>64</v>
      </c>
      <c r="AK400" t="s">
        <v>65</v>
      </c>
      <c r="AL400" t="s">
        <v>66</v>
      </c>
    </row>
    <row r="401" spans="1:38">
      <c r="A401" t="s">
        <v>829</v>
      </c>
      <c r="B401" t="s">
        <v>194</v>
      </c>
      <c r="C401" t="s">
        <v>40</v>
      </c>
      <c r="D401" t="s">
        <v>686</v>
      </c>
      <c r="E401" t="s">
        <v>42</v>
      </c>
      <c r="F401" t="s">
        <v>43</v>
      </c>
      <c r="I401" t="s">
        <v>46</v>
      </c>
      <c r="J401" t="s">
        <v>121</v>
      </c>
      <c r="L401" t="s">
        <v>48</v>
      </c>
      <c r="M401" t="s">
        <v>725</v>
      </c>
      <c r="N401" s="2">
        <v>45120.355046296296</v>
      </c>
      <c r="O401" s="2">
        <v>45120.356412037036</v>
      </c>
      <c r="P401" s="2">
        <v>45120.379004629627</v>
      </c>
      <c r="Q401" s="2">
        <v>45120.441423611112</v>
      </c>
      <c r="R401" t="s">
        <v>50</v>
      </c>
      <c r="S401" t="s">
        <v>71</v>
      </c>
      <c r="T401" t="s">
        <v>52</v>
      </c>
      <c r="U401" t="s">
        <v>53</v>
      </c>
      <c r="V401" t="s">
        <v>54</v>
      </c>
      <c r="W401" t="s">
        <v>50</v>
      </c>
      <c r="X401" t="s">
        <v>124</v>
      </c>
      <c r="Y401" t="s">
        <v>56</v>
      </c>
      <c r="Z401" t="s">
        <v>125</v>
      </c>
      <c r="AA401" t="s">
        <v>58</v>
      </c>
      <c r="AB401" t="s">
        <v>59</v>
      </c>
      <c r="AC401" t="s">
        <v>522</v>
      </c>
      <c r="AD401">
        <v>129.6</v>
      </c>
      <c r="AE401">
        <v>28.8</v>
      </c>
      <c r="AF401">
        <v>0.57999999999999996</v>
      </c>
      <c r="AI401" t="s">
        <v>63</v>
      </c>
      <c r="AJ401" t="s">
        <v>78</v>
      </c>
      <c r="AK401" t="s">
        <v>65</v>
      </c>
      <c r="AL401" t="s">
        <v>66</v>
      </c>
    </row>
    <row r="402" spans="1:38">
      <c r="A402" t="s">
        <v>830</v>
      </c>
      <c r="B402" t="s">
        <v>194</v>
      </c>
      <c r="C402" t="s">
        <v>40</v>
      </c>
      <c r="D402" t="s">
        <v>686</v>
      </c>
      <c r="E402" t="s">
        <v>42</v>
      </c>
      <c r="F402" t="s">
        <v>43</v>
      </c>
      <c r="I402" t="s">
        <v>46</v>
      </c>
      <c r="J402" t="s">
        <v>121</v>
      </c>
      <c r="L402" t="s">
        <v>48</v>
      </c>
      <c r="M402" t="s">
        <v>725</v>
      </c>
      <c r="N402" s="2">
        <v>45120.355092592596</v>
      </c>
      <c r="O402" s="2">
        <v>45120.356412037036</v>
      </c>
      <c r="P402" s="2">
        <v>45120.378981481481</v>
      </c>
      <c r="Q402" s="2">
        <v>45120.441412037035</v>
      </c>
      <c r="R402" t="s">
        <v>50</v>
      </c>
      <c r="S402" t="s">
        <v>71</v>
      </c>
      <c r="T402" t="s">
        <v>52</v>
      </c>
      <c r="U402" t="s">
        <v>53</v>
      </c>
      <c r="V402" t="s">
        <v>54</v>
      </c>
      <c r="W402" t="s">
        <v>50</v>
      </c>
      <c r="X402" t="s">
        <v>124</v>
      </c>
      <c r="Y402" t="s">
        <v>56</v>
      </c>
      <c r="Z402" t="s">
        <v>125</v>
      </c>
      <c r="AA402" t="s">
        <v>58</v>
      </c>
      <c r="AB402" t="s">
        <v>59</v>
      </c>
      <c r="AC402" t="s">
        <v>820</v>
      </c>
      <c r="AD402">
        <v>129.6</v>
      </c>
      <c r="AE402">
        <v>28.8</v>
      </c>
      <c r="AF402">
        <v>0.56999999999999995</v>
      </c>
      <c r="AI402" t="s">
        <v>63</v>
      </c>
      <c r="AJ402" t="s">
        <v>78</v>
      </c>
      <c r="AK402" t="s">
        <v>65</v>
      </c>
      <c r="AL402" t="s">
        <v>66</v>
      </c>
    </row>
    <row r="403" spans="1:38">
      <c r="A403" t="s">
        <v>831</v>
      </c>
      <c r="B403" t="s">
        <v>194</v>
      </c>
      <c r="C403" t="s">
        <v>40</v>
      </c>
      <c r="D403" t="s">
        <v>802</v>
      </c>
      <c r="E403" t="s">
        <v>42</v>
      </c>
      <c r="F403" t="s">
        <v>43</v>
      </c>
      <c r="I403" t="s">
        <v>46</v>
      </c>
      <c r="J403" t="s">
        <v>121</v>
      </c>
      <c r="L403" t="s">
        <v>48</v>
      </c>
      <c r="M403" t="s">
        <v>725</v>
      </c>
      <c r="N403" s="2">
        <v>45120.603437500002</v>
      </c>
      <c r="O403" s="2">
        <v>45120.607141203705</v>
      </c>
      <c r="P403" s="2">
        <v>45120.630787037036</v>
      </c>
      <c r="Q403" s="2">
        <v>45120.774976851855</v>
      </c>
      <c r="R403" t="s">
        <v>50</v>
      </c>
      <c r="S403" t="s">
        <v>123</v>
      </c>
      <c r="T403" t="s">
        <v>52</v>
      </c>
      <c r="W403" t="s">
        <v>50</v>
      </c>
      <c r="X403" t="s">
        <v>124</v>
      </c>
      <c r="Y403" t="s">
        <v>56</v>
      </c>
      <c r="Z403" t="s">
        <v>125</v>
      </c>
      <c r="AB403" t="s">
        <v>59</v>
      </c>
      <c r="AC403" t="s">
        <v>723</v>
      </c>
      <c r="AD403">
        <v>244.8</v>
      </c>
      <c r="AE403">
        <v>28.8</v>
      </c>
      <c r="AF403">
        <v>0.66</v>
      </c>
      <c r="AI403" t="s">
        <v>63</v>
      </c>
      <c r="AJ403" t="s">
        <v>64</v>
      </c>
      <c r="AK403" t="s">
        <v>65</v>
      </c>
      <c r="AL403" t="s">
        <v>66</v>
      </c>
    </row>
    <row r="404" spans="1:38">
      <c r="A404" t="s">
        <v>832</v>
      </c>
      <c r="B404" t="s">
        <v>194</v>
      </c>
      <c r="C404" t="s">
        <v>40</v>
      </c>
      <c r="D404" t="s">
        <v>686</v>
      </c>
      <c r="E404" t="s">
        <v>42</v>
      </c>
      <c r="F404" t="s">
        <v>43</v>
      </c>
      <c r="G404" t="s">
        <v>833</v>
      </c>
      <c r="H404" t="s">
        <v>834</v>
      </c>
      <c r="I404" t="s">
        <v>46</v>
      </c>
      <c r="J404" t="s">
        <v>47</v>
      </c>
      <c r="L404" t="s">
        <v>48</v>
      </c>
      <c r="M404" t="s">
        <v>615</v>
      </c>
      <c r="N404" s="2">
        <v>45120.634942129633</v>
      </c>
      <c r="O404" s="2">
        <v>45120.634942129633</v>
      </c>
      <c r="P404" s="2">
        <v>45128.476944444446</v>
      </c>
      <c r="Q404" s="2">
        <v>45128.47729166667</v>
      </c>
      <c r="R404" t="s">
        <v>50</v>
      </c>
      <c r="S404" t="s">
        <v>51</v>
      </c>
      <c r="T404" t="s">
        <v>204</v>
      </c>
      <c r="U404" t="s">
        <v>53</v>
      </c>
      <c r="V404" t="s">
        <v>54</v>
      </c>
      <c r="W404" t="s">
        <v>50</v>
      </c>
      <c r="X404" t="s">
        <v>231</v>
      </c>
      <c r="Y404" t="s">
        <v>56</v>
      </c>
      <c r="Z404" t="s">
        <v>232</v>
      </c>
      <c r="AA404" t="s">
        <v>58</v>
      </c>
      <c r="AB404" t="s">
        <v>246</v>
      </c>
      <c r="AC404" t="s">
        <v>835</v>
      </c>
      <c r="AD404">
        <v>11289.6</v>
      </c>
      <c r="AE404">
        <v>11289.6</v>
      </c>
      <c r="AF404">
        <v>47.67</v>
      </c>
      <c r="AG404" t="s">
        <v>61</v>
      </c>
      <c r="AH404" t="s">
        <v>62</v>
      </c>
      <c r="AI404" t="s">
        <v>63</v>
      </c>
      <c r="AJ404" t="s">
        <v>111</v>
      </c>
      <c r="AK404" t="s">
        <v>65</v>
      </c>
      <c r="AL404" t="s">
        <v>66</v>
      </c>
    </row>
    <row r="405" spans="1:38">
      <c r="A405" t="s">
        <v>836</v>
      </c>
      <c r="B405" t="s">
        <v>194</v>
      </c>
      <c r="C405" t="s">
        <v>40</v>
      </c>
      <c r="D405" t="s">
        <v>802</v>
      </c>
      <c r="E405" t="s">
        <v>42</v>
      </c>
      <c r="F405" t="s">
        <v>43</v>
      </c>
      <c r="I405" t="s">
        <v>46</v>
      </c>
      <c r="J405" t="s">
        <v>121</v>
      </c>
      <c r="L405" t="s">
        <v>48</v>
      </c>
      <c r="M405" t="s">
        <v>725</v>
      </c>
      <c r="N405" s="2">
        <v>45121.186863425923</v>
      </c>
      <c r="O405" s="2">
        <v>45121.187881944446</v>
      </c>
      <c r="P405" s="2">
        <v>45121.343402777777</v>
      </c>
      <c r="Q405" s="2">
        <v>45121.388923611114</v>
      </c>
      <c r="R405" t="s">
        <v>50</v>
      </c>
      <c r="S405" t="s">
        <v>71</v>
      </c>
      <c r="T405" t="s">
        <v>52</v>
      </c>
      <c r="U405" t="s">
        <v>53</v>
      </c>
      <c r="V405" t="s">
        <v>54</v>
      </c>
      <c r="W405" t="s">
        <v>50</v>
      </c>
      <c r="X405" t="s">
        <v>124</v>
      </c>
      <c r="Y405" t="s">
        <v>56</v>
      </c>
      <c r="Z405" t="s">
        <v>125</v>
      </c>
      <c r="AA405" t="s">
        <v>58</v>
      </c>
      <c r="AB405" t="s">
        <v>59</v>
      </c>
      <c r="AC405" t="s">
        <v>813</v>
      </c>
      <c r="AD405">
        <v>288</v>
      </c>
      <c r="AE405">
        <v>230.4</v>
      </c>
      <c r="AF405">
        <v>0.24</v>
      </c>
      <c r="AI405" t="s">
        <v>63</v>
      </c>
      <c r="AJ405" t="s">
        <v>64</v>
      </c>
      <c r="AK405" t="s">
        <v>65</v>
      </c>
      <c r="AL405" t="s">
        <v>66</v>
      </c>
    </row>
    <row r="406" spans="1:38">
      <c r="A406" t="s">
        <v>837</v>
      </c>
      <c r="B406" t="s">
        <v>194</v>
      </c>
      <c r="C406" t="s">
        <v>40</v>
      </c>
      <c r="D406" t="s">
        <v>802</v>
      </c>
      <c r="E406" t="s">
        <v>42</v>
      </c>
      <c r="F406" t="s">
        <v>43</v>
      </c>
      <c r="I406" t="s">
        <v>46</v>
      </c>
      <c r="J406" t="s">
        <v>121</v>
      </c>
      <c r="L406" t="s">
        <v>48</v>
      </c>
      <c r="M406" t="s">
        <v>725</v>
      </c>
      <c r="N406" s="2">
        <v>45121.18681712963</v>
      </c>
      <c r="O406" s="2">
        <v>45121.187881944446</v>
      </c>
      <c r="P406" s="2">
        <v>45121.34337962963</v>
      </c>
      <c r="Q406" s="2">
        <v>45121.388912037037</v>
      </c>
      <c r="R406" t="s">
        <v>50</v>
      </c>
      <c r="S406" t="s">
        <v>71</v>
      </c>
      <c r="T406" t="s">
        <v>52</v>
      </c>
      <c r="U406" t="s">
        <v>53</v>
      </c>
      <c r="V406" t="s">
        <v>54</v>
      </c>
      <c r="W406" t="s">
        <v>50</v>
      </c>
      <c r="X406" t="s">
        <v>124</v>
      </c>
      <c r="Y406" t="s">
        <v>56</v>
      </c>
      <c r="Z406" t="s">
        <v>125</v>
      </c>
      <c r="AA406" t="s">
        <v>58</v>
      </c>
      <c r="AB406" t="s">
        <v>59</v>
      </c>
      <c r="AC406" t="s">
        <v>723</v>
      </c>
      <c r="AD406">
        <v>288</v>
      </c>
      <c r="AE406">
        <v>230.4</v>
      </c>
      <c r="AF406">
        <v>0.24</v>
      </c>
      <c r="AI406" t="s">
        <v>63</v>
      </c>
      <c r="AJ406" t="s">
        <v>64</v>
      </c>
      <c r="AK406" t="s">
        <v>65</v>
      </c>
      <c r="AL406" t="s">
        <v>66</v>
      </c>
    </row>
    <row r="407" spans="1:38">
      <c r="A407" t="s">
        <v>838</v>
      </c>
      <c r="B407" t="s">
        <v>194</v>
      </c>
      <c r="C407" t="s">
        <v>40</v>
      </c>
      <c r="D407" t="s">
        <v>298</v>
      </c>
      <c r="E407" t="s">
        <v>42</v>
      </c>
      <c r="F407" t="s">
        <v>43</v>
      </c>
      <c r="H407" t="s">
        <v>839</v>
      </c>
      <c r="I407" t="s">
        <v>46</v>
      </c>
      <c r="J407" t="s">
        <v>47</v>
      </c>
      <c r="L407" t="s">
        <v>104</v>
      </c>
      <c r="M407" t="s">
        <v>300</v>
      </c>
      <c r="N407" s="2">
        <v>45121.385208333333</v>
      </c>
      <c r="O407" s="2">
        <v>45121.385208333333</v>
      </c>
      <c r="P407" s="2">
        <v>45128.719097222223</v>
      </c>
      <c r="Q407" s="2">
        <v>45128.790902777779</v>
      </c>
      <c r="R407" t="s">
        <v>106</v>
      </c>
      <c r="S407" t="s">
        <v>123</v>
      </c>
      <c r="T407" t="s">
        <v>679</v>
      </c>
      <c r="U407" t="s">
        <v>53</v>
      </c>
      <c r="V407" t="s">
        <v>54</v>
      </c>
      <c r="W407" t="s">
        <v>106</v>
      </c>
      <c r="X407" t="s">
        <v>679</v>
      </c>
      <c r="Y407" t="s">
        <v>75</v>
      </c>
      <c r="Z407" t="s">
        <v>85</v>
      </c>
      <c r="AA407" t="s">
        <v>58</v>
      </c>
      <c r="AB407" t="s">
        <v>59</v>
      </c>
      <c r="AC407" t="s">
        <v>840</v>
      </c>
      <c r="AD407">
        <v>10670.4</v>
      </c>
      <c r="AE407">
        <v>10555.2</v>
      </c>
      <c r="AF407">
        <v>1.28</v>
      </c>
      <c r="AI407" t="s">
        <v>63</v>
      </c>
      <c r="AJ407" t="s">
        <v>111</v>
      </c>
      <c r="AK407" t="s">
        <v>79</v>
      </c>
      <c r="AL407" t="s">
        <v>66</v>
      </c>
    </row>
    <row r="408" spans="1:38">
      <c r="A408" t="s">
        <v>841</v>
      </c>
      <c r="B408" t="s">
        <v>194</v>
      </c>
      <c r="C408" t="s">
        <v>40</v>
      </c>
      <c r="D408" t="s">
        <v>504</v>
      </c>
      <c r="E408" t="s">
        <v>42</v>
      </c>
      <c r="F408" t="s">
        <v>43</v>
      </c>
      <c r="I408" t="s">
        <v>46</v>
      </c>
      <c r="J408" t="s">
        <v>121</v>
      </c>
      <c r="L408" t="s">
        <v>48</v>
      </c>
      <c r="M408" t="s">
        <v>158</v>
      </c>
      <c r="N408" s="2">
        <v>45121.520844907405</v>
      </c>
      <c r="O408" s="2">
        <v>45121.52202546296</v>
      </c>
      <c r="P408" s="2">
        <v>45121.556354166663</v>
      </c>
      <c r="Q408" s="2">
        <v>45121.557442129626</v>
      </c>
      <c r="R408" t="s">
        <v>50</v>
      </c>
      <c r="S408" t="s">
        <v>123</v>
      </c>
      <c r="T408" t="s">
        <v>52</v>
      </c>
      <c r="U408" t="s">
        <v>53</v>
      </c>
      <c r="V408" t="s">
        <v>54</v>
      </c>
      <c r="W408" t="s">
        <v>50</v>
      </c>
      <c r="X408" t="s">
        <v>91</v>
      </c>
      <c r="Y408" t="s">
        <v>56</v>
      </c>
      <c r="Z408" t="s">
        <v>57</v>
      </c>
      <c r="AA408" t="s">
        <v>58</v>
      </c>
      <c r="AB408" t="s">
        <v>59</v>
      </c>
      <c r="AC408" t="s">
        <v>723</v>
      </c>
      <c r="AD408">
        <v>57.6</v>
      </c>
      <c r="AE408">
        <v>43.2</v>
      </c>
      <c r="AF408">
        <v>0.85</v>
      </c>
      <c r="AI408" t="s">
        <v>63</v>
      </c>
      <c r="AJ408" t="s">
        <v>64</v>
      </c>
      <c r="AK408" t="s">
        <v>65</v>
      </c>
      <c r="AL408" t="s">
        <v>66</v>
      </c>
    </row>
    <row r="409" spans="1:38">
      <c r="A409" t="s">
        <v>842</v>
      </c>
      <c r="B409" t="s">
        <v>194</v>
      </c>
      <c r="C409" t="s">
        <v>40</v>
      </c>
      <c r="D409" t="s">
        <v>270</v>
      </c>
      <c r="E409" t="s">
        <v>42</v>
      </c>
      <c r="F409" t="s">
        <v>43</v>
      </c>
      <c r="I409" t="s">
        <v>46</v>
      </c>
      <c r="J409" t="s">
        <v>121</v>
      </c>
      <c r="L409" t="s">
        <v>48</v>
      </c>
      <c r="M409" t="s">
        <v>158</v>
      </c>
      <c r="N409" s="2">
        <v>45121.520879629628</v>
      </c>
      <c r="O409" s="2">
        <v>45121.52202546296</v>
      </c>
      <c r="P409" s="2">
        <v>45121.556331018517</v>
      </c>
      <c r="Q409" s="2">
        <v>45121.55741898148</v>
      </c>
      <c r="R409" t="s">
        <v>50</v>
      </c>
      <c r="S409" t="s">
        <v>123</v>
      </c>
      <c r="T409" t="s">
        <v>52</v>
      </c>
      <c r="U409" t="s">
        <v>53</v>
      </c>
      <c r="V409" t="s">
        <v>54</v>
      </c>
      <c r="W409" t="s">
        <v>50</v>
      </c>
      <c r="X409" t="s">
        <v>91</v>
      </c>
      <c r="Y409" t="s">
        <v>56</v>
      </c>
      <c r="Z409" t="s">
        <v>57</v>
      </c>
      <c r="AA409" t="s">
        <v>58</v>
      </c>
      <c r="AB409" t="s">
        <v>59</v>
      </c>
      <c r="AC409" t="s">
        <v>813</v>
      </c>
      <c r="AD409">
        <v>57.6</v>
      </c>
      <c r="AE409">
        <v>43.2</v>
      </c>
      <c r="AF409">
        <v>0.85</v>
      </c>
      <c r="AI409" t="s">
        <v>63</v>
      </c>
      <c r="AJ409" t="s">
        <v>64</v>
      </c>
      <c r="AK409" t="s">
        <v>65</v>
      </c>
      <c r="AL409" t="s">
        <v>66</v>
      </c>
    </row>
    <row r="410" spans="1:38">
      <c r="A410" t="s">
        <v>843</v>
      </c>
      <c r="B410" t="s">
        <v>194</v>
      </c>
      <c r="C410" t="s">
        <v>40</v>
      </c>
      <c r="D410" t="s">
        <v>68</v>
      </c>
      <c r="E410" t="s">
        <v>42</v>
      </c>
      <c r="F410" t="s">
        <v>43</v>
      </c>
      <c r="I410" t="s">
        <v>46</v>
      </c>
      <c r="J410" t="s">
        <v>121</v>
      </c>
      <c r="L410" t="s">
        <v>48</v>
      </c>
      <c r="M410" t="s">
        <v>158</v>
      </c>
      <c r="N410" s="2">
        <v>45121.601030092592</v>
      </c>
      <c r="O410" s="2">
        <v>45121.602187500001</v>
      </c>
      <c r="P410" s="2">
        <v>45121.638310185182</v>
      </c>
      <c r="Q410" s="2">
        <v>45121.638958333337</v>
      </c>
      <c r="R410" t="s">
        <v>50</v>
      </c>
      <c r="S410" t="s">
        <v>123</v>
      </c>
      <c r="T410" t="s">
        <v>52</v>
      </c>
      <c r="U410" t="s">
        <v>53</v>
      </c>
      <c r="V410" t="s">
        <v>54</v>
      </c>
      <c r="W410" t="s">
        <v>50</v>
      </c>
      <c r="X410" t="s">
        <v>124</v>
      </c>
      <c r="Y410" t="s">
        <v>56</v>
      </c>
      <c r="Z410" t="s">
        <v>125</v>
      </c>
      <c r="AA410" t="s">
        <v>58</v>
      </c>
      <c r="AB410" t="s">
        <v>59</v>
      </c>
      <c r="AC410" t="s">
        <v>522</v>
      </c>
      <c r="AD410">
        <v>57.6</v>
      </c>
      <c r="AE410">
        <v>57.6</v>
      </c>
      <c r="AF410">
        <v>0.89</v>
      </c>
      <c r="AI410" t="s">
        <v>63</v>
      </c>
      <c r="AJ410" t="s">
        <v>78</v>
      </c>
      <c r="AK410" t="s">
        <v>65</v>
      </c>
      <c r="AL410" t="s">
        <v>66</v>
      </c>
    </row>
    <row r="411" spans="1:38">
      <c r="A411" t="s">
        <v>844</v>
      </c>
      <c r="B411" t="s">
        <v>194</v>
      </c>
      <c r="C411" t="s">
        <v>40</v>
      </c>
      <c r="D411" t="s">
        <v>270</v>
      </c>
      <c r="E411" t="s">
        <v>42</v>
      </c>
      <c r="F411" t="s">
        <v>43</v>
      </c>
      <c r="I411" t="s">
        <v>46</v>
      </c>
      <c r="J411" t="s">
        <v>121</v>
      </c>
      <c r="L411" t="s">
        <v>48</v>
      </c>
      <c r="M411" t="s">
        <v>158</v>
      </c>
      <c r="N411" s="2">
        <v>45121.601064814815</v>
      </c>
      <c r="O411" s="2">
        <v>45121.602187500001</v>
      </c>
      <c r="P411" s="2">
        <v>45121.638287037036</v>
      </c>
      <c r="Q411" s="2">
        <v>45121.638935185183</v>
      </c>
      <c r="R411" t="s">
        <v>50</v>
      </c>
      <c r="S411" t="s">
        <v>123</v>
      </c>
      <c r="T411" t="s">
        <v>52</v>
      </c>
      <c r="U411" t="s">
        <v>53</v>
      </c>
      <c r="V411" t="s">
        <v>54</v>
      </c>
      <c r="W411" t="s">
        <v>50</v>
      </c>
      <c r="X411" t="s">
        <v>124</v>
      </c>
      <c r="Y411" t="s">
        <v>56</v>
      </c>
      <c r="Z411" t="s">
        <v>125</v>
      </c>
      <c r="AA411" t="s">
        <v>58</v>
      </c>
      <c r="AB411" t="s">
        <v>59</v>
      </c>
      <c r="AC411" t="s">
        <v>820</v>
      </c>
      <c r="AD411">
        <v>57.6</v>
      </c>
      <c r="AE411">
        <v>57.6</v>
      </c>
      <c r="AF411">
        <v>0.89</v>
      </c>
      <c r="AI411" t="s">
        <v>63</v>
      </c>
      <c r="AJ411" t="s">
        <v>64</v>
      </c>
      <c r="AK411" t="s">
        <v>65</v>
      </c>
      <c r="AL411" t="s">
        <v>66</v>
      </c>
    </row>
    <row r="412" spans="1:38">
      <c r="A412" t="s">
        <v>845</v>
      </c>
      <c r="B412" t="s">
        <v>101</v>
      </c>
      <c r="C412" t="s">
        <v>40</v>
      </c>
      <c r="D412" t="s">
        <v>120</v>
      </c>
      <c r="E412" t="s">
        <v>42</v>
      </c>
      <c r="F412" t="s">
        <v>43</v>
      </c>
      <c r="I412" t="s">
        <v>46</v>
      </c>
      <c r="J412" t="s">
        <v>121</v>
      </c>
      <c r="L412" t="s">
        <v>48</v>
      </c>
      <c r="M412" t="s">
        <v>82</v>
      </c>
      <c r="N412" s="2">
        <v>45122.323425925926</v>
      </c>
      <c r="O412" s="2">
        <v>45122.324212962965</v>
      </c>
      <c r="P412" s="2">
        <v>45122.327974537038</v>
      </c>
      <c r="Q412" s="2">
        <v>45122.327974537038</v>
      </c>
      <c r="R412" t="s">
        <v>50</v>
      </c>
      <c r="S412" t="s">
        <v>123</v>
      </c>
      <c r="T412" t="s">
        <v>52</v>
      </c>
      <c r="U412" t="s">
        <v>53</v>
      </c>
      <c r="V412" t="s">
        <v>54</v>
      </c>
      <c r="W412" t="s">
        <v>50</v>
      </c>
      <c r="X412" t="s">
        <v>91</v>
      </c>
      <c r="Y412" t="s">
        <v>56</v>
      </c>
      <c r="Z412" t="s">
        <v>57</v>
      </c>
      <c r="AA412" t="s">
        <v>58</v>
      </c>
      <c r="AB412" t="s">
        <v>59</v>
      </c>
      <c r="AC412" t="s">
        <v>741</v>
      </c>
      <c r="AD412">
        <v>0</v>
      </c>
      <c r="AE412">
        <v>0</v>
      </c>
      <c r="AF412">
        <v>0</v>
      </c>
      <c r="AI412" t="s">
        <v>63</v>
      </c>
      <c r="AJ412" t="s">
        <v>64</v>
      </c>
      <c r="AK412" t="s">
        <v>65</v>
      </c>
      <c r="AL412" t="s">
        <v>66</v>
      </c>
    </row>
    <row r="413" spans="1:38">
      <c r="A413" t="s">
        <v>846</v>
      </c>
      <c r="B413" t="s">
        <v>119</v>
      </c>
      <c r="C413" t="s">
        <v>40</v>
      </c>
      <c r="D413" t="s">
        <v>259</v>
      </c>
      <c r="E413" t="s">
        <v>42</v>
      </c>
      <c r="F413" t="s">
        <v>43</v>
      </c>
      <c r="I413" t="s">
        <v>46</v>
      </c>
      <c r="J413" t="s">
        <v>121</v>
      </c>
      <c r="L413" t="s">
        <v>48</v>
      </c>
      <c r="M413" t="s">
        <v>129</v>
      </c>
      <c r="N413" s="2">
        <v>45122.399328703701</v>
      </c>
      <c r="O413" s="2">
        <v>45122.400578703702</v>
      </c>
      <c r="P413" s="2">
        <v>45122.436203703706</v>
      </c>
      <c r="Q413" s="2">
        <v>45122.489328703705</v>
      </c>
      <c r="R413" t="s">
        <v>50</v>
      </c>
      <c r="S413" t="s">
        <v>83</v>
      </c>
      <c r="T413" t="s">
        <v>52</v>
      </c>
      <c r="U413" t="s">
        <v>53</v>
      </c>
      <c r="V413" t="s">
        <v>54</v>
      </c>
      <c r="W413" t="s">
        <v>50</v>
      </c>
      <c r="X413" t="s">
        <v>471</v>
      </c>
      <c r="Y413" t="s">
        <v>75</v>
      </c>
      <c r="Z413" t="s">
        <v>85</v>
      </c>
      <c r="AA413" t="s">
        <v>58</v>
      </c>
      <c r="AB413" t="s">
        <v>59</v>
      </c>
      <c r="AC413" t="s">
        <v>525</v>
      </c>
      <c r="AD413">
        <v>129.6</v>
      </c>
      <c r="AE413">
        <v>57.6</v>
      </c>
      <c r="AF413">
        <v>0</v>
      </c>
      <c r="AI413" t="s">
        <v>63</v>
      </c>
      <c r="AJ413" t="s">
        <v>64</v>
      </c>
      <c r="AK413" t="s">
        <v>65</v>
      </c>
      <c r="AL413" t="s">
        <v>66</v>
      </c>
    </row>
    <row r="414" spans="1:38">
      <c r="A414" t="s">
        <v>847</v>
      </c>
      <c r="B414" t="s">
        <v>119</v>
      </c>
      <c r="C414" t="s">
        <v>40</v>
      </c>
      <c r="D414" t="s">
        <v>259</v>
      </c>
      <c r="E414" t="s">
        <v>42</v>
      </c>
      <c r="F414" t="s">
        <v>43</v>
      </c>
      <c r="I414" t="s">
        <v>46</v>
      </c>
      <c r="J414" t="s">
        <v>121</v>
      </c>
      <c r="L414" t="s">
        <v>48</v>
      </c>
      <c r="M414" t="s">
        <v>129</v>
      </c>
      <c r="N414" s="2">
        <v>45122.399363425924</v>
      </c>
      <c r="O414" s="2">
        <v>45122.400578703702</v>
      </c>
      <c r="P414" s="2">
        <v>45122.436168981483</v>
      </c>
      <c r="Q414" s="2">
        <v>45122.489317129628</v>
      </c>
      <c r="R414" t="s">
        <v>50</v>
      </c>
      <c r="S414" t="s">
        <v>83</v>
      </c>
      <c r="T414" t="s">
        <v>52</v>
      </c>
      <c r="U414" t="s">
        <v>53</v>
      </c>
      <c r="V414" t="s">
        <v>54</v>
      </c>
      <c r="W414" t="s">
        <v>50</v>
      </c>
      <c r="X414" t="s">
        <v>471</v>
      </c>
      <c r="Y414" t="s">
        <v>75</v>
      </c>
      <c r="Z414" t="s">
        <v>85</v>
      </c>
      <c r="AA414" t="s">
        <v>58</v>
      </c>
      <c r="AB414" t="s">
        <v>59</v>
      </c>
      <c r="AC414" t="s">
        <v>512</v>
      </c>
      <c r="AD414">
        <v>129.6</v>
      </c>
      <c r="AE414">
        <v>57.6</v>
      </c>
      <c r="AF414">
        <v>0</v>
      </c>
      <c r="AI414" t="s">
        <v>63</v>
      </c>
      <c r="AJ414" t="s">
        <v>64</v>
      </c>
      <c r="AK414" t="s">
        <v>65</v>
      </c>
      <c r="AL414" t="s">
        <v>66</v>
      </c>
    </row>
    <row r="415" spans="1:38">
      <c r="A415" t="s">
        <v>848</v>
      </c>
      <c r="B415" t="s">
        <v>101</v>
      </c>
      <c r="C415" t="s">
        <v>40</v>
      </c>
      <c r="D415" t="s">
        <v>259</v>
      </c>
      <c r="E415" t="s">
        <v>42</v>
      </c>
      <c r="F415" t="s">
        <v>43</v>
      </c>
      <c r="I415" t="s">
        <v>46</v>
      </c>
      <c r="J415" t="s">
        <v>121</v>
      </c>
      <c r="L415" t="s">
        <v>48</v>
      </c>
      <c r="M415" t="s">
        <v>129</v>
      </c>
      <c r="N415" s="2">
        <v>45122.399409722224</v>
      </c>
      <c r="O415" s="2">
        <v>45122.400578703702</v>
      </c>
      <c r="P415" s="2">
        <v>45122.436122685183</v>
      </c>
      <c r="Q415" s="2">
        <v>45122.489293981482</v>
      </c>
      <c r="R415" t="s">
        <v>50</v>
      </c>
      <c r="S415" t="s">
        <v>83</v>
      </c>
      <c r="T415" t="s">
        <v>52</v>
      </c>
      <c r="U415" t="s">
        <v>53</v>
      </c>
      <c r="V415" t="s">
        <v>54</v>
      </c>
      <c r="W415" t="s">
        <v>50</v>
      </c>
      <c r="X415" t="s">
        <v>471</v>
      </c>
      <c r="Y415" t="s">
        <v>75</v>
      </c>
      <c r="Z415" t="s">
        <v>85</v>
      </c>
      <c r="AA415" t="s">
        <v>58</v>
      </c>
      <c r="AB415" t="s">
        <v>59</v>
      </c>
      <c r="AC415" t="s">
        <v>519</v>
      </c>
      <c r="AD415">
        <v>129.6</v>
      </c>
      <c r="AE415">
        <v>57.6</v>
      </c>
      <c r="AF415">
        <v>0</v>
      </c>
      <c r="AI415" t="s">
        <v>63</v>
      </c>
      <c r="AJ415" t="s">
        <v>64</v>
      </c>
      <c r="AK415" t="s">
        <v>65</v>
      </c>
      <c r="AL415" t="s">
        <v>66</v>
      </c>
    </row>
    <row r="416" spans="1:38">
      <c r="A416" t="s">
        <v>849</v>
      </c>
      <c r="B416" t="s">
        <v>101</v>
      </c>
      <c r="C416" t="s">
        <v>40</v>
      </c>
      <c r="D416" t="s">
        <v>120</v>
      </c>
      <c r="E416" t="s">
        <v>42</v>
      </c>
      <c r="F416" t="s">
        <v>43</v>
      </c>
      <c r="I416" t="s">
        <v>46</v>
      </c>
      <c r="J416" t="s">
        <v>121</v>
      </c>
      <c r="L416" t="s">
        <v>48</v>
      </c>
      <c r="M416" t="s">
        <v>82</v>
      </c>
      <c r="N416" s="2">
        <v>45123.360462962963</v>
      </c>
      <c r="O416" s="2">
        <v>45123.361446759256</v>
      </c>
      <c r="P416" s="2">
        <v>45123.368217592593</v>
      </c>
      <c r="Q416" s="2">
        <v>45123.368217592593</v>
      </c>
      <c r="R416" t="s">
        <v>50</v>
      </c>
      <c r="S416" t="s">
        <v>123</v>
      </c>
      <c r="T416" t="s">
        <v>52</v>
      </c>
      <c r="U416" t="s">
        <v>53</v>
      </c>
      <c r="V416" t="s">
        <v>54</v>
      </c>
      <c r="W416" t="s">
        <v>50</v>
      </c>
      <c r="X416" t="s">
        <v>91</v>
      </c>
      <c r="Y416" t="s">
        <v>56</v>
      </c>
      <c r="Z416" t="s">
        <v>57</v>
      </c>
      <c r="AA416" t="s">
        <v>58</v>
      </c>
      <c r="AB416" t="s">
        <v>59</v>
      </c>
      <c r="AC416" t="s">
        <v>741</v>
      </c>
      <c r="AD416">
        <v>14.4</v>
      </c>
      <c r="AE416">
        <v>14.4</v>
      </c>
      <c r="AF416">
        <v>0</v>
      </c>
      <c r="AI416" t="s">
        <v>63</v>
      </c>
      <c r="AJ416" t="s">
        <v>64</v>
      </c>
      <c r="AK416" t="s">
        <v>65</v>
      </c>
      <c r="AL416" t="s">
        <v>66</v>
      </c>
    </row>
    <row r="417" spans="1:38">
      <c r="A417" t="s">
        <v>850</v>
      </c>
      <c r="B417" t="s">
        <v>119</v>
      </c>
      <c r="C417" t="s">
        <v>40</v>
      </c>
      <c r="D417" t="s">
        <v>259</v>
      </c>
      <c r="E417" t="s">
        <v>42</v>
      </c>
      <c r="F417" t="s">
        <v>43</v>
      </c>
      <c r="I417" t="s">
        <v>46</v>
      </c>
      <c r="J417" t="s">
        <v>121</v>
      </c>
      <c r="L417" t="s">
        <v>48</v>
      </c>
      <c r="M417" t="s">
        <v>82</v>
      </c>
      <c r="N417" s="2">
        <v>45123.363715277781</v>
      </c>
      <c r="O417" s="2">
        <v>45123.365127314813</v>
      </c>
      <c r="P417" s="2">
        <v>45123.368194444447</v>
      </c>
      <c r="Q417" s="2">
        <v>45123.368194444447</v>
      </c>
      <c r="R417" t="s">
        <v>50</v>
      </c>
      <c r="S417" t="s">
        <v>123</v>
      </c>
      <c r="T417" t="s">
        <v>52</v>
      </c>
      <c r="U417" t="s">
        <v>53</v>
      </c>
      <c r="V417" t="s">
        <v>54</v>
      </c>
      <c r="W417" t="s">
        <v>50</v>
      </c>
      <c r="X417" t="s">
        <v>91</v>
      </c>
      <c r="Y417" t="s">
        <v>56</v>
      </c>
      <c r="Z417" t="s">
        <v>57</v>
      </c>
      <c r="AA417" t="s">
        <v>58</v>
      </c>
      <c r="AB417" t="s">
        <v>59</v>
      </c>
      <c r="AC417" t="s">
        <v>851</v>
      </c>
      <c r="AD417">
        <v>0</v>
      </c>
      <c r="AE417">
        <v>0</v>
      </c>
      <c r="AF417">
        <v>0</v>
      </c>
      <c r="AI417" t="s">
        <v>63</v>
      </c>
      <c r="AJ417" t="s">
        <v>64</v>
      </c>
      <c r="AK417" t="s">
        <v>65</v>
      </c>
      <c r="AL417" t="s">
        <v>66</v>
      </c>
    </row>
    <row r="418" spans="1:38">
      <c r="A418" t="s">
        <v>852</v>
      </c>
      <c r="B418" t="s">
        <v>119</v>
      </c>
      <c r="C418" t="s">
        <v>40</v>
      </c>
      <c r="D418" t="s">
        <v>259</v>
      </c>
      <c r="E418" t="s">
        <v>42</v>
      </c>
      <c r="F418" t="s">
        <v>43</v>
      </c>
      <c r="I418" t="s">
        <v>46</v>
      </c>
      <c r="J418" t="s">
        <v>121</v>
      </c>
      <c r="L418" t="s">
        <v>48</v>
      </c>
      <c r="M418" t="s">
        <v>82</v>
      </c>
      <c r="N418" s="2">
        <v>45123.363668981481</v>
      </c>
      <c r="O418" s="2">
        <v>45123.364386574074</v>
      </c>
      <c r="P418" s="2">
        <v>45123.368171296293</v>
      </c>
      <c r="Q418" s="2">
        <v>45123.368171296293</v>
      </c>
      <c r="R418" t="s">
        <v>50</v>
      </c>
      <c r="S418" t="s">
        <v>123</v>
      </c>
      <c r="T418" t="s">
        <v>52</v>
      </c>
      <c r="U418" t="s">
        <v>53</v>
      </c>
      <c r="V418" t="s">
        <v>54</v>
      </c>
      <c r="W418" t="s">
        <v>50</v>
      </c>
      <c r="X418" t="s">
        <v>91</v>
      </c>
      <c r="Y418" t="s">
        <v>56</v>
      </c>
      <c r="Z418" t="s">
        <v>57</v>
      </c>
      <c r="AA418" t="s">
        <v>58</v>
      </c>
      <c r="AB418" t="s">
        <v>59</v>
      </c>
      <c r="AC418" t="s">
        <v>853</v>
      </c>
      <c r="AD418">
        <v>0</v>
      </c>
      <c r="AE418">
        <v>0</v>
      </c>
      <c r="AF418">
        <v>0</v>
      </c>
      <c r="AI418" t="s">
        <v>63</v>
      </c>
      <c r="AJ418" t="s">
        <v>64</v>
      </c>
      <c r="AK418" t="s">
        <v>65</v>
      </c>
      <c r="AL418" t="s">
        <v>66</v>
      </c>
    </row>
    <row r="419" spans="1:38">
      <c r="A419" t="s">
        <v>854</v>
      </c>
      <c r="B419" t="s">
        <v>101</v>
      </c>
      <c r="C419" t="s">
        <v>40</v>
      </c>
      <c r="D419" t="s">
        <v>668</v>
      </c>
      <c r="E419" t="s">
        <v>42</v>
      </c>
      <c r="F419" t="s">
        <v>43</v>
      </c>
      <c r="I419" t="s">
        <v>46</v>
      </c>
      <c r="J419" t="s">
        <v>121</v>
      </c>
      <c r="L419" t="s">
        <v>48</v>
      </c>
      <c r="M419" t="s">
        <v>165</v>
      </c>
      <c r="N419" s="2">
        <v>45123.722141203703</v>
      </c>
      <c r="O419" s="2">
        <v>45123.722974537035</v>
      </c>
      <c r="P419" s="2">
        <v>45123.769085648149</v>
      </c>
      <c r="Q419" s="2">
        <v>45123.769293981481</v>
      </c>
      <c r="R419" t="s">
        <v>50</v>
      </c>
      <c r="S419" t="s">
        <v>123</v>
      </c>
      <c r="T419" t="s">
        <v>52</v>
      </c>
      <c r="U419" t="s">
        <v>53</v>
      </c>
      <c r="V419" t="s">
        <v>54</v>
      </c>
      <c r="W419" t="s">
        <v>50</v>
      </c>
      <c r="X419" t="s">
        <v>124</v>
      </c>
      <c r="Y419" t="s">
        <v>56</v>
      </c>
      <c r="Z419" t="s">
        <v>125</v>
      </c>
      <c r="AA419" t="s">
        <v>58</v>
      </c>
      <c r="AB419" t="s">
        <v>59</v>
      </c>
      <c r="AC419" t="s">
        <v>519</v>
      </c>
      <c r="AD419">
        <v>72</v>
      </c>
      <c r="AE419">
        <v>72</v>
      </c>
      <c r="AF419">
        <v>0</v>
      </c>
      <c r="AI419" t="s">
        <v>63</v>
      </c>
      <c r="AJ419" t="s">
        <v>147</v>
      </c>
      <c r="AK419" t="s">
        <v>65</v>
      </c>
      <c r="AL419" t="s">
        <v>66</v>
      </c>
    </row>
    <row r="420" spans="1:38">
      <c r="A420" t="s">
        <v>855</v>
      </c>
      <c r="B420" t="s">
        <v>291</v>
      </c>
      <c r="C420" t="s">
        <v>40</v>
      </c>
      <c r="D420" t="s">
        <v>802</v>
      </c>
      <c r="E420" t="s">
        <v>42</v>
      </c>
      <c r="F420" t="s">
        <v>43</v>
      </c>
      <c r="I420" t="s">
        <v>46</v>
      </c>
      <c r="J420" t="s">
        <v>121</v>
      </c>
      <c r="L420" t="s">
        <v>48</v>
      </c>
      <c r="M420" t="s">
        <v>122</v>
      </c>
      <c r="N420" s="2">
        <v>45123.768148148149</v>
      </c>
      <c r="O420" s="2">
        <v>45123.769166666665</v>
      </c>
      <c r="P420" s="2">
        <v>45123.910150462965</v>
      </c>
      <c r="Q420" s="2">
        <v>45123.911307870374</v>
      </c>
      <c r="R420" t="s">
        <v>50</v>
      </c>
      <c r="S420" t="s">
        <v>123</v>
      </c>
      <c r="T420" t="s">
        <v>52</v>
      </c>
      <c r="U420" t="s">
        <v>53</v>
      </c>
      <c r="V420" t="s">
        <v>54</v>
      </c>
      <c r="W420" t="s">
        <v>50</v>
      </c>
      <c r="X420" t="s">
        <v>124</v>
      </c>
      <c r="Y420" t="s">
        <v>56</v>
      </c>
      <c r="Z420" t="s">
        <v>125</v>
      </c>
      <c r="AA420" t="s">
        <v>58</v>
      </c>
      <c r="AB420" t="s">
        <v>59</v>
      </c>
      <c r="AC420" t="s">
        <v>467</v>
      </c>
      <c r="AD420">
        <v>201.6</v>
      </c>
      <c r="AE420">
        <v>201.6</v>
      </c>
      <c r="AF420">
        <v>0</v>
      </c>
      <c r="AI420" t="s">
        <v>63</v>
      </c>
      <c r="AJ420" t="s">
        <v>64</v>
      </c>
      <c r="AK420" t="s">
        <v>65</v>
      </c>
      <c r="AL420" t="s">
        <v>66</v>
      </c>
    </row>
    <row r="421" spans="1:38">
      <c r="A421" t="s">
        <v>856</v>
      </c>
      <c r="B421" t="s">
        <v>39</v>
      </c>
      <c r="C421" t="s">
        <v>40</v>
      </c>
      <c r="D421" t="s">
        <v>686</v>
      </c>
      <c r="E421" t="s">
        <v>42</v>
      </c>
      <c r="F421" t="s">
        <v>43</v>
      </c>
      <c r="G421" t="s">
        <v>857</v>
      </c>
      <c r="H421" t="s">
        <v>858</v>
      </c>
      <c r="I421" t="s">
        <v>46</v>
      </c>
      <c r="J421" t="s">
        <v>47</v>
      </c>
      <c r="L421" t="s">
        <v>48</v>
      </c>
      <c r="M421" t="s">
        <v>725</v>
      </c>
      <c r="N421" s="2">
        <v>45124.352407407408</v>
      </c>
      <c r="O421" s="2">
        <v>45124.352407407408</v>
      </c>
      <c r="P421" s="2">
        <v>45138.706666666665</v>
      </c>
      <c r="Q421" s="2">
        <v>45138.706736111111</v>
      </c>
      <c r="R421" t="s">
        <v>50</v>
      </c>
      <c r="S421" t="s">
        <v>51</v>
      </c>
      <c r="T421" t="s">
        <v>52</v>
      </c>
      <c r="U421" t="s">
        <v>53</v>
      </c>
      <c r="V421" t="s">
        <v>54</v>
      </c>
      <c r="W421" t="s">
        <v>50</v>
      </c>
      <c r="X421" t="s">
        <v>178</v>
      </c>
      <c r="Y421" t="s">
        <v>56</v>
      </c>
      <c r="Z421" t="s">
        <v>57</v>
      </c>
      <c r="AA421" t="s">
        <v>58</v>
      </c>
      <c r="AB421" t="s">
        <v>246</v>
      </c>
      <c r="AC421" t="s">
        <v>859</v>
      </c>
      <c r="AD421">
        <v>20664</v>
      </c>
      <c r="AE421">
        <v>20664</v>
      </c>
      <c r="AF421">
        <v>78.38</v>
      </c>
      <c r="AG421" t="s">
        <v>61</v>
      </c>
      <c r="AH421" t="s">
        <v>62</v>
      </c>
      <c r="AI421" t="s">
        <v>63</v>
      </c>
      <c r="AJ421" t="s">
        <v>64</v>
      </c>
      <c r="AK421" t="s">
        <v>65</v>
      </c>
      <c r="AL421" t="s">
        <v>66</v>
      </c>
    </row>
    <row r="422" spans="1:38">
      <c r="A422" t="s">
        <v>860</v>
      </c>
      <c r="B422" t="s">
        <v>113</v>
      </c>
      <c r="C422" t="s">
        <v>40</v>
      </c>
      <c r="D422" t="s">
        <v>686</v>
      </c>
      <c r="E422" t="s">
        <v>42</v>
      </c>
      <c r="F422" t="s">
        <v>43</v>
      </c>
      <c r="H422" t="s">
        <v>861</v>
      </c>
      <c r="I422" t="s">
        <v>46</v>
      </c>
      <c r="J422" t="s">
        <v>47</v>
      </c>
      <c r="L422" t="s">
        <v>48</v>
      </c>
      <c r="M422" t="s">
        <v>725</v>
      </c>
      <c r="N422" s="2">
        <v>45124.358240740738</v>
      </c>
      <c r="O422" s="2">
        <v>45124.358240740738</v>
      </c>
      <c r="P422" s="2">
        <v>45124.454548611109</v>
      </c>
      <c r="Q422" s="2">
        <v>45124.454687500001</v>
      </c>
      <c r="R422" t="s">
        <v>50</v>
      </c>
      <c r="S422" t="s">
        <v>51</v>
      </c>
      <c r="T422" t="s">
        <v>52</v>
      </c>
      <c r="U422" t="s">
        <v>53</v>
      </c>
      <c r="V422" t="s">
        <v>54</v>
      </c>
      <c r="W422" t="s">
        <v>50</v>
      </c>
      <c r="X422" t="s">
        <v>84</v>
      </c>
      <c r="Y422" t="s">
        <v>75</v>
      </c>
      <c r="Z422" t="s">
        <v>85</v>
      </c>
      <c r="AA422" t="s">
        <v>58</v>
      </c>
      <c r="AB422" t="s">
        <v>59</v>
      </c>
      <c r="AC422" t="s">
        <v>862</v>
      </c>
      <c r="AD422">
        <v>144</v>
      </c>
      <c r="AE422">
        <v>144</v>
      </c>
      <c r="AF422">
        <v>2.31</v>
      </c>
      <c r="AG422" t="s">
        <v>61</v>
      </c>
      <c r="AH422" t="s">
        <v>62</v>
      </c>
      <c r="AI422" t="s">
        <v>63</v>
      </c>
      <c r="AJ422" t="s">
        <v>64</v>
      </c>
      <c r="AK422" t="s">
        <v>65</v>
      </c>
      <c r="AL422" t="s">
        <v>66</v>
      </c>
    </row>
    <row r="423" spans="1:38">
      <c r="A423" t="s">
        <v>863</v>
      </c>
      <c r="B423" t="s">
        <v>113</v>
      </c>
      <c r="C423" t="s">
        <v>40</v>
      </c>
      <c r="D423" t="s">
        <v>120</v>
      </c>
      <c r="E423" t="s">
        <v>42</v>
      </c>
      <c r="F423" t="s">
        <v>43</v>
      </c>
      <c r="G423" t="s">
        <v>864</v>
      </c>
      <c r="H423" t="s">
        <v>865</v>
      </c>
      <c r="I423" t="s">
        <v>46</v>
      </c>
      <c r="J423" t="s">
        <v>47</v>
      </c>
      <c r="L423" t="s">
        <v>48</v>
      </c>
      <c r="M423" t="s">
        <v>266</v>
      </c>
      <c r="N423" s="2">
        <v>45124.596099537041</v>
      </c>
      <c r="O423" s="2">
        <v>45124.596099537041</v>
      </c>
      <c r="P423" s="2">
        <v>45145.711608796293</v>
      </c>
      <c r="Q423" s="2">
        <v>45145.71166666667</v>
      </c>
      <c r="R423" t="s">
        <v>50</v>
      </c>
      <c r="S423" t="s">
        <v>71</v>
      </c>
      <c r="T423" t="s">
        <v>72</v>
      </c>
      <c r="U423" t="s">
        <v>53</v>
      </c>
      <c r="V423" t="s">
        <v>54</v>
      </c>
      <c r="W423" t="s">
        <v>50</v>
      </c>
      <c r="X423" t="s">
        <v>866</v>
      </c>
      <c r="Y423" t="s">
        <v>75</v>
      </c>
      <c r="Z423" t="s">
        <v>85</v>
      </c>
      <c r="AA423" t="s">
        <v>58</v>
      </c>
      <c r="AB423" t="s">
        <v>59</v>
      </c>
      <c r="AC423" t="s">
        <v>867</v>
      </c>
      <c r="AD423">
        <v>30412.799999999999</v>
      </c>
      <c r="AE423">
        <v>30412.799999999999</v>
      </c>
      <c r="AG423" t="s">
        <v>61</v>
      </c>
      <c r="AH423" t="s">
        <v>62</v>
      </c>
      <c r="AI423" t="s">
        <v>63</v>
      </c>
      <c r="AJ423" t="s">
        <v>78</v>
      </c>
      <c r="AK423" t="s">
        <v>79</v>
      </c>
      <c r="AL423" t="s">
        <v>66</v>
      </c>
    </row>
    <row r="424" spans="1:38">
      <c r="A424" t="s">
        <v>868</v>
      </c>
      <c r="B424" t="s">
        <v>194</v>
      </c>
      <c r="C424" t="s">
        <v>40</v>
      </c>
      <c r="D424" t="s">
        <v>120</v>
      </c>
      <c r="E424" t="s">
        <v>42</v>
      </c>
      <c r="F424" t="s">
        <v>43</v>
      </c>
      <c r="G424" t="s">
        <v>869</v>
      </c>
      <c r="H424" t="s">
        <v>870</v>
      </c>
      <c r="I424" t="s">
        <v>46</v>
      </c>
      <c r="J424" t="s">
        <v>47</v>
      </c>
      <c r="L424" t="s">
        <v>48</v>
      </c>
      <c r="M424" t="s">
        <v>266</v>
      </c>
      <c r="N424" s="2">
        <v>45124.597905092596</v>
      </c>
      <c r="O424" s="2">
        <v>45124.597905092596</v>
      </c>
      <c r="P424" s="2">
        <v>45141.646261574075</v>
      </c>
      <c r="Q424" s="2">
        <v>45141.656273148146</v>
      </c>
      <c r="R424" t="s">
        <v>50</v>
      </c>
      <c r="S424" t="s">
        <v>71</v>
      </c>
      <c r="T424" t="s">
        <v>72</v>
      </c>
      <c r="U424" t="s">
        <v>53</v>
      </c>
      <c r="V424" t="s">
        <v>54</v>
      </c>
      <c r="W424" t="s">
        <v>50</v>
      </c>
      <c r="X424" t="s">
        <v>866</v>
      </c>
      <c r="Y424" t="s">
        <v>75</v>
      </c>
      <c r="Z424" t="s">
        <v>85</v>
      </c>
      <c r="AA424" t="s">
        <v>58</v>
      </c>
      <c r="AB424" t="s">
        <v>59</v>
      </c>
      <c r="AC424" t="s">
        <v>867</v>
      </c>
      <c r="AD424">
        <v>24566.400000000001</v>
      </c>
      <c r="AE424">
        <v>24552</v>
      </c>
      <c r="AG424" t="s">
        <v>61</v>
      </c>
      <c r="AH424" t="s">
        <v>62</v>
      </c>
      <c r="AI424" t="s">
        <v>63</v>
      </c>
      <c r="AJ424" t="s">
        <v>78</v>
      </c>
      <c r="AK424" t="s">
        <v>79</v>
      </c>
      <c r="AL424" t="s">
        <v>66</v>
      </c>
    </row>
    <row r="425" spans="1:38">
      <c r="A425" t="s">
        <v>871</v>
      </c>
      <c r="B425" t="s">
        <v>113</v>
      </c>
      <c r="C425" t="s">
        <v>40</v>
      </c>
      <c r="D425" t="s">
        <v>128</v>
      </c>
      <c r="E425" t="s">
        <v>42</v>
      </c>
      <c r="F425" t="s">
        <v>43</v>
      </c>
      <c r="I425" t="s">
        <v>46</v>
      </c>
      <c r="J425" t="s">
        <v>121</v>
      </c>
      <c r="L425" t="s">
        <v>48</v>
      </c>
      <c r="M425" t="s">
        <v>49</v>
      </c>
      <c r="N425" s="2">
        <v>45126.731620370374</v>
      </c>
      <c r="O425" s="2">
        <v>45126.732581018521</v>
      </c>
      <c r="P425" s="2">
        <v>45126.769907407404</v>
      </c>
      <c r="Q425" s="2">
        <v>45126.769988425927</v>
      </c>
      <c r="R425" t="s">
        <v>50</v>
      </c>
      <c r="S425" t="s">
        <v>123</v>
      </c>
      <c r="T425" t="s">
        <v>52</v>
      </c>
      <c r="U425" t="s">
        <v>53</v>
      </c>
      <c r="V425" t="s">
        <v>54</v>
      </c>
      <c r="W425" t="s">
        <v>50</v>
      </c>
      <c r="X425" t="s">
        <v>124</v>
      </c>
      <c r="Y425" t="s">
        <v>56</v>
      </c>
      <c r="Z425" t="s">
        <v>125</v>
      </c>
      <c r="AA425" t="s">
        <v>58</v>
      </c>
      <c r="AB425" t="s">
        <v>59</v>
      </c>
      <c r="AC425" t="s">
        <v>488</v>
      </c>
      <c r="AD425">
        <v>57.6</v>
      </c>
      <c r="AE425">
        <v>57.6</v>
      </c>
      <c r="AF425">
        <v>0</v>
      </c>
      <c r="AI425" t="s">
        <v>63</v>
      </c>
      <c r="AJ425" t="s">
        <v>64</v>
      </c>
      <c r="AK425" t="s">
        <v>65</v>
      </c>
      <c r="AL425" t="s">
        <v>66</v>
      </c>
    </row>
    <row r="426" spans="1:38">
      <c r="A426" t="s">
        <v>872</v>
      </c>
      <c r="B426" t="s">
        <v>291</v>
      </c>
      <c r="C426" t="s">
        <v>40</v>
      </c>
      <c r="D426" t="s">
        <v>270</v>
      </c>
      <c r="E426" t="s">
        <v>42</v>
      </c>
      <c r="F426" t="s">
        <v>43</v>
      </c>
      <c r="I426" t="s">
        <v>46</v>
      </c>
      <c r="J426" t="s">
        <v>121</v>
      </c>
      <c r="L426" t="s">
        <v>48</v>
      </c>
      <c r="M426" t="s">
        <v>257</v>
      </c>
      <c r="N426" s="2">
        <v>45127.772974537038</v>
      </c>
      <c r="O426" s="2">
        <v>45127.773819444446</v>
      </c>
      <c r="P426" s="2">
        <v>45127.84648148148</v>
      </c>
      <c r="Q426" s="2">
        <v>45127.869849537034</v>
      </c>
      <c r="R426" t="s">
        <v>50</v>
      </c>
      <c r="S426" t="s">
        <v>83</v>
      </c>
      <c r="T426" t="s">
        <v>52</v>
      </c>
      <c r="U426" t="s">
        <v>53</v>
      </c>
      <c r="V426" t="s">
        <v>54</v>
      </c>
      <c r="W426" t="s">
        <v>50</v>
      </c>
      <c r="X426" t="s">
        <v>124</v>
      </c>
      <c r="Y426" t="s">
        <v>56</v>
      </c>
      <c r="Z426" t="s">
        <v>125</v>
      </c>
      <c r="AA426" t="s">
        <v>58</v>
      </c>
      <c r="AB426" t="s">
        <v>59</v>
      </c>
      <c r="AC426" t="s">
        <v>467</v>
      </c>
      <c r="AD426">
        <v>144</v>
      </c>
      <c r="AE426">
        <v>100.8</v>
      </c>
      <c r="AF426">
        <v>0</v>
      </c>
      <c r="AI426" t="s">
        <v>63</v>
      </c>
      <c r="AJ426" t="s">
        <v>64</v>
      </c>
      <c r="AK426" t="s">
        <v>65</v>
      </c>
      <c r="AL426" t="s">
        <v>66</v>
      </c>
    </row>
    <row r="427" spans="1:38">
      <c r="A427" t="s">
        <v>873</v>
      </c>
      <c r="B427" t="s">
        <v>291</v>
      </c>
      <c r="C427" t="s">
        <v>40</v>
      </c>
      <c r="D427" t="s">
        <v>802</v>
      </c>
      <c r="E427" t="s">
        <v>42</v>
      </c>
      <c r="F427" t="s">
        <v>43</v>
      </c>
      <c r="I427" t="s">
        <v>46</v>
      </c>
      <c r="J427" t="s">
        <v>121</v>
      </c>
      <c r="L427" t="s">
        <v>48</v>
      </c>
      <c r="M427" t="s">
        <v>257</v>
      </c>
      <c r="N427" s="2">
        <v>45127.773020833331</v>
      </c>
      <c r="O427" s="2">
        <v>45127.773819444446</v>
      </c>
      <c r="P427" s="2">
        <v>45127.846458333333</v>
      </c>
      <c r="Q427" s="2">
        <v>45127.869826388887</v>
      </c>
      <c r="R427" t="s">
        <v>50</v>
      </c>
      <c r="S427" t="s">
        <v>83</v>
      </c>
      <c r="T427" t="s">
        <v>52</v>
      </c>
      <c r="U427" t="s">
        <v>53</v>
      </c>
      <c r="V427" t="s">
        <v>54</v>
      </c>
      <c r="W427" t="s">
        <v>50</v>
      </c>
      <c r="X427" t="s">
        <v>124</v>
      </c>
      <c r="Y427" t="s">
        <v>56</v>
      </c>
      <c r="Z427" t="s">
        <v>125</v>
      </c>
      <c r="AA427" t="s">
        <v>58</v>
      </c>
      <c r="AB427" t="s">
        <v>59</v>
      </c>
      <c r="AC427" t="s">
        <v>874</v>
      </c>
      <c r="AD427">
        <v>144</v>
      </c>
      <c r="AE427">
        <v>100.8</v>
      </c>
      <c r="AF427">
        <v>0</v>
      </c>
      <c r="AI427" t="s">
        <v>63</v>
      </c>
      <c r="AJ427" t="s">
        <v>64</v>
      </c>
      <c r="AK427" t="s">
        <v>65</v>
      </c>
      <c r="AL427" t="s">
        <v>66</v>
      </c>
    </row>
    <row r="428" spans="1:38">
      <c r="A428" t="s">
        <v>875</v>
      </c>
      <c r="B428" t="s">
        <v>291</v>
      </c>
      <c r="C428" t="s">
        <v>40</v>
      </c>
      <c r="D428" t="s">
        <v>128</v>
      </c>
      <c r="E428" t="s">
        <v>42</v>
      </c>
      <c r="F428" t="s">
        <v>43</v>
      </c>
      <c r="I428" t="s">
        <v>46</v>
      </c>
      <c r="J428" t="s">
        <v>121</v>
      </c>
      <c r="L428" t="s">
        <v>48</v>
      </c>
      <c r="M428" t="s">
        <v>49</v>
      </c>
      <c r="N428" s="2">
        <v>45127.849236111113</v>
      </c>
      <c r="O428" s="2">
        <v>45127.849953703706</v>
      </c>
      <c r="P428" s="2">
        <v>45127.894467592596</v>
      </c>
      <c r="Q428" s="2">
        <v>45127.895624999997</v>
      </c>
      <c r="R428" t="s">
        <v>50</v>
      </c>
      <c r="S428" t="s">
        <v>71</v>
      </c>
      <c r="T428" t="s">
        <v>52</v>
      </c>
      <c r="U428" t="s">
        <v>53</v>
      </c>
      <c r="V428" t="s">
        <v>149</v>
      </c>
      <c r="W428" t="s">
        <v>50</v>
      </c>
      <c r="X428" t="s">
        <v>124</v>
      </c>
      <c r="Y428" t="s">
        <v>56</v>
      </c>
      <c r="Z428" t="s">
        <v>125</v>
      </c>
      <c r="AA428" t="s">
        <v>150</v>
      </c>
      <c r="AB428" t="s">
        <v>59</v>
      </c>
      <c r="AC428" t="s">
        <v>472</v>
      </c>
      <c r="AD428">
        <v>72</v>
      </c>
      <c r="AE428">
        <v>57.6</v>
      </c>
      <c r="AF428">
        <v>0</v>
      </c>
      <c r="AI428" t="s">
        <v>63</v>
      </c>
      <c r="AJ428" t="s">
        <v>64</v>
      </c>
      <c r="AK428" t="s">
        <v>65</v>
      </c>
      <c r="AL428" t="s">
        <v>66</v>
      </c>
    </row>
    <row r="429" spans="1:38">
      <c r="A429" t="s">
        <v>876</v>
      </c>
      <c r="B429" t="s">
        <v>101</v>
      </c>
      <c r="C429" t="s">
        <v>40</v>
      </c>
      <c r="D429" t="s">
        <v>353</v>
      </c>
      <c r="E429" t="s">
        <v>42</v>
      </c>
      <c r="F429" t="s">
        <v>43</v>
      </c>
      <c r="I429" t="s">
        <v>46</v>
      </c>
      <c r="J429" t="s">
        <v>121</v>
      </c>
      <c r="L429" t="s">
        <v>48</v>
      </c>
      <c r="M429" t="s">
        <v>132</v>
      </c>
      <c r="N429" s="2">
        <v>45128.745891203704</v>
      </c>
      <c r="O429" s="2">
        <v>45128.74690972222</v>
      </c>
      <c r="P429" s="2">
        <v>45128.768240740741</v>
      </c>
      <c r="Q429" s="2">
        <v>45128.76866898148</v>
      </c>
      <c r="R429" t="s">
        <v>50</v>
      </c>
      <c r="S429" t="s">
        <v>71</v>
      </c>
      <c r="T429" t="s">
        <v>52</v>
      </c>
      <c r="U429" t="s">
        <v>53</v>
      </c>
      <c r="V429" t="s">
        <v>54</v>
      </c>
      <c r="W429" t="s">
        <v>50</v>
      </c>
      <c r="X429" t="s">
        <v>124</v>
      </c>
      <c r="Y429" t="s">
        <v>56</v>
      </c>
      <c r="Z429" t="s">
        <v>125</v>
      </c>
      <c r="AA429" t="s">
        <v>58</v>
      </c>
      <c r="AB429" t="s">
        <v>59</v>
      </c>
      <c r="AC429" t="s">
        <v>741</v>
      </c>
      <c r="AD429">
        <v>28.8</v>
      </c>
      <c r="AE429">
        <v>28.8</v>
      </c>
      <c r="AF429">
        <v>0</v>
      </c>
      <c r="AI429" t="s">
        <v>63</v>
      </c>
      <c r="AJ429" t="s">
        <v>64</v>
      </c>
      <c r="AK429" t="s">
        <v>65</v>
      </c>
      <c r="AL429" t="s">
        <v>66</v>
      </c>
    </row>
    <row r="430" spans="1:38">
      <c r="A430" t="s">
        <v>877</v>
      </c>
      <c r="B430" t="s">
        <v>101</v>
      </c>
      <c r="C430" t="s">
        <v>40</v>
      </c>
      <c r="D430" t="s">
        <v>353</v>
      </c>
      <c r="E430" t="s">
        <v>42</v>
      </c>
      <c r="F430" t="s">
        <v>43</v>
      </c>
      <c r="I430" t="s">
        <v>46</v>
      </c>
      <c r="J430" t="s">
        <v>121</v>
      </c>
      <c r="L430" t="s">
        <v>48</v>
      </c>
      <c r="M430" t="s">
        <v>257</v>
      </c>
      <c r="N430" s="2">
        <v>45128.908090277779</v>
      </c>
      <c r="O430" s="2">
        <v>45128.909375000003</v>
      </c>
      <c r="P430" s="2">
        <v>45128.927071759259</v>
      </c>
      <c r="Q430" s="2">
        <v>45129.008171296293</v>
      </c>
      <c r="R430" t="s">
        <v>50</v>
      </c>
      <c r="S430" t="s">
        <v>83</v>
      </c>
      <c r="T430" t="s">
        <v>52</v>
      </c>
      <c r="U430" t="s">
        <v>53</v>
      </c>
      <c r="V430" t="s">
        <v>54</v>
      </c>
      <c r="W430" t="s">
        <v>50</v>
      </c>
      <c r="X430" t="s">
        <v>124</v>
      </c>
      <c r="Y430" t="s">
        <v>56</v>
      </c>
      <c r="Z430" t="s">
        <v>125</v>
      </c>
      <c r="AA430" t="s">
        <v>58</v>
      </c>
      <c r="AB430" t="s">
        <v>59</v>
      </c>
      <c r="AC430" t="s">
        <v>519</v>
      </c>
      <c r="AD430">
        <v>144</v>
      </c>
      <c r="AE430">
        <v>28.8</v>
      </c>
      <c r="AF430">
        <v>0</v>
      </c>
      <c r="AI430" t="s">
        <v>63</v>
      </c>
      <c r="AJ430" t="s">
        <v>78</v>
      </c>
      <c r="AK430" t="s">
        <v>65</v>
      </c>
      <c r="AL430" t="s">
        <v>66</v>
      </c>
    </row>
    <row r="431" spans="1:38">
      <c r="A431" t="s">
        <v>878</v>
      </c>
      <c r="B431" t="s">
        <v>291</v>
      </c>
      <c r="C431" t="s">
        <v>40</v>
      </c>
      <c r="D431" t="s">
        <v>223</v>
      </c>
      <c r="E431" t="s">
        <v>42</v>
      </c>
      <c r="F431" t="s">
        <v>43</v>
      </c>
      <c r="I431" t="s">
        <v>46</v>
      </c>
      <c r="J431" t="s">
        <v>121</v>
      </c>
      <c r="L431" t="s">
        <v>48</v>
      </c>
      <c r="M431" t="s">
        <v>129</v>
      </c>
      <c r="N431" s="2">
        <v>45130.767962962964</v>
      </c>
      <c r="O431" s="2">
        <v>45130.76871527778</v>
      </c>
      <c r="P431" s="2">
        <v>45130.827650462961</v>
      </c>
      <c r="Q431" s="2">
        <v>45130.828263888892</v>
      </c>
      <c r="R431" t="s">
        <v>50</v>
      </c>
      <c r="S431" t="s">
        <v>83</v>
      </c>
      <c r="T431" t="s">
        <v>52</v>
      </c>
      <c r="U431" t="s">
        <v>53</v>
      </c>
      <c r="V431" t="s">
        <v>54</v>
      </c>
      <c r="W431" t="s">
        <v>50</v>
      </c>
      <c r="X431" t="s">
        <v>471</v>
      </c>
      <c r="Y431" t="s">
        <v>75</v>
      </c>
      <c r="Z431" t="s">
        <v>85</v>
      </c>
      <c r="AA431" t="s">
        <v>58</v>
      </c>
      <c r="AB431" t="s">
        <v>59</v>
      </c>
      <c r="AC431" t="s">
        <v>467</v>
      </c>
      <c r="AD431">
        <v>86.4</v>
      </c>
      <c r="AE431">
        <v>86.4</v>
      </c>
      <c r="AF431">
        <v>0</v>
      </c>
      <c r="AI431" t="s">
        <v>63</v>
      </c>
      <c r="AJ431" t="s">
        <v>64</v>
      </c>
      <c r="AK431" t="s">
        <v>65</v>
      </c>
      <c r="AL431" t="s">
        <v>66</v>
      </c>
    </row>
    <row r="432" spans="1:38">
      <c r="A432" t="s">
        <v>879</v>
      </c>
      <c r="B432" t="s">
        <v>119</v>
      </c>
      <c r="C432" t="s">
        <v>40</v>
      </c>
      <c r="D432" t="s">
        <v>135</v>
      </c>
      <c r="E432" t="s">
        <v>42</v>
      </c>
      <c r="F432" t="s">
        <v>43</v>
      </c>
      <c r="G432" t="s">
        <v>880</v>
      </c>
      <c r="H432" t="s">
        <v>881</v>
      </c>
      <c r="I432" t="s">
        <v>46</v>
      </c>
      <c r="J432" t="s">
        <v>47</v>
      </c>
      <c r="L432" t="s">
        <v>48</v>
      </c>
      <c r="M432" t="s">
        <v>615</v>
      </c>
      <c r="N432" s="2">
        <v>45131.437581018516</v>
      </c>
      <c r="O432" s="2">
        <v>45131.437581018516</v>
      </c>
      <c r="P432" s="2">
        <v>45140.62939814815</v>
      </c>
      <c r="Q432" s="2">
        <v>45140.629560185182</v>
      </c>
      <c r="R432" t="s">
        <v>50</v>
      </c>
      <c r="S432" t="s">
        <v>51</v>
      </c>
      <c r="T432" t="s">
        <v>52</v>
      </c>
      <c r="U432" t="s">
        <v>53</v>
      </c>
      <c r="V432" t="s">
        <v>54</v>
      </c>
      <c r="W432" t="s">
        <v>50</v>
      </c>
      <c r="X432" t="s">
        <v>882</v>
      </c>
      <c r="Y432" t="s">
        <v>75</v>
      </c>
      <c r="Z432" t="s">
        <v>85</v>
      </c>
      <c r="AA432" t="s">
        <v>58</v>
      </c>
      <c r="AB432" t="s">
        <v>246</v>
      </c>
      <c r="AC432" t="s">
        <v>883</v>
      </c>
      <c r="AD432">
        <v>13233.6</v>
      </c>
      <c r="AE432">
        <v>13233.6</v>
      </c>
      <c r="AF432">
        <v>31.42</v>
      </c>
      <c r="AG432" t="s">
        <v>61</v>
      </c>
      <c r="AH432" t="s">
        <v>62</v>
      </c>
      <c r="AI432" t="s">
        <v>63</v>
      </c>
      <c r="AJ432" t="s">
        <v>64</v>
      </c>
      <c r="AK432" t="s">
        <v>65</v>
      </c>
      <c r="AL432" t="s">
        <v>66</v>
      </c>
    </row>
    <row r="433" spans="1:38">
      <c r="A433" t="s">
        <v>884</v>
      </c>
      <c r="B433" t="s">
        <v>39</v>
      </c>
      <c r="C433" t="s">
        <v>40</v>
      </c>
      <c r="D433" t="s">
        <v>668</v>
      </c>
      <c r="E433" t="s">
        <v>42</v>
      </c>
      <c r="F433" t="s">
        <v>43</v>
      </c>
      <c r="I433" t="s">
        <v>46</v>
      </c>
      <c r="J433" t="s">
        <v>121</v>
      </c>
      <c r="L433" t="s">
        <v>48</v>
      </c>
      <c r="M433" t="s">
        <v>158</v>
      </c>
      <c r="N433" s="2">
        <v>45131.627245370371</v>
      </c>
      <c r="O433" s="2">
        <v>45131.629733796297</v>
      </c>
      <c r="P433" s="2">
        <v>45131.662164351852</v>
      </c>
      <c r="Q433" s="2">
        <v>45131.662835648145</v>
      </c>
      <c r="R433" t="s">
        <v>50</v>
      </c>
      <c r="S433" t="s">
        <v>123</v>
      </c>
      <c r="T433" t="s">
        <v>52</v>
      </c>
      <c r="U433" t="s">
        <v>53</v>
      </c>
      <c r="V433" t="s">
        <v>54</v>
      </c>
      <c r="W433" t="s">
        <v>50</v>
      </c>
      <c r="X433" t="s">
        <v>124</v>
      </c>
      <c r="Y433" t="s">
        <v>56</v>
      </c>
      <c r="Z433" t="s">
        <v>125</v>
      </c>
      <c r="AA433" t="s">
        <v>58</v>
      </c>
      <c r="AB433" t="s">
        <v>59</v>
      </c>
      <c r="AC433" t="s">
        <v>486</v>
      </c>
      <c r="AD433">
        <v>43.2</v>
      </c>
      <c r="AE433">
        <v>43.2</v>
      </c>
      <c r="AF433">
        <v>0.84</v>
      </c>
      <c r="AI433" t="s">
        <v>63</v>
      </c>
      <c r="AJ433" t="s">
        <v>147</v>
      </c>
      <c r="AK433" t="s">
        <v>65</v>
      </c>
      <c r="AL433" t="s">
        <v>66</v>
      </c>
    </row>
    <row r="434" spans="1:38">
      <c r="A434" t="s">
        <v>885</v>
      </c>
      <c r="B434" t="s">
        <v>39</v>
      </c>
      <c r="C434" t="s">
        <v>40</v>
      </c>
      <c r="D434" t="s">
        <v>668</v>
      </c>
      <c r="E434" t="s">
        <v>42</v>
      </c>
      <c r="F434" t="s">
        <v>43</v>
      </c>
      <c r="I434" t="s">
        <v>46</v>
      </c>
      <c r="J434" t="s">
        <v>121</v>
      </c>
      <c r="L434" t="s">
        <v>48</v>
      </c>
      <c r="M434" t="s">
        <v>158</v>
      </c>
      <c r="N434" s="2">
        <v>45131.631493055553</v>
      </c>
      <c r="O434" s="2">
        <v>45131.634039351855</v>
      </c>
      <c r="P434" s="2">
        <v>45131.661944444444</v>
      </c>
      <c r="Q434" s="2">
        <v>45131.662673611114</v>
      </c>
      <c r="R434" t="s">
        <v>50</v>
      </c>
      <c r="S434" t="s">
        <v>123</v>
      </c>
      <c r="T434" t="s">
        <v>52</v>
      </c>
      <c r="U434" t="s">
        <v>53</v>
      </c>
      <c r="V434" t="s">
        <v>54</v>
      </c>
      <c r="W434" t="s">
        <v>50</v>
      </c>
      <c r="X434" t="s">
        <v>124</v>
      </c>
      <c r="Y434" t="s">
        <v>56</v>
      </c>
      <c r="Z434" t="s">
        <v>125</v>
      </c>
      <c r="AA434" t="s">
        <v>58</v>
      </c>
      <c r="AB434" t="s">
        <v>59</v>
      </c>
      <c r="AC434" t="s">
        <v>484</v>
      </c>
      <c r="AD434">
        <v>43.2</v>
      </c>
      <c r="AE434">
        <v>43.2</v>
      </c>
      <c r="AF434">
        <v>0.73</v>
      </c>
      <c r="AI434" t="s">
        <v>63</v>
      </c>
      <c r="AJ434" t="s">
        <v>147</v>
      </c>
      <c r="AK434" t="s">
        <v>65</v>
      </c>
      <c r="AL434" t="s">
        <v>66</v>
      </c>
    </row>
    <row r="435" spans="1:38">
      <c r="A435" t="s">
        <v>886</v>
      </c>
      <c r="B435" t="s">
        <v>39</v>
      </c>
      <c r="C435" t="s">
        <v>40</v>
      </c>
      <c r="D435" t="s">
        <v>668</v>
      </c>
      <c r="E435" t="s">
        <v>42</v>
      </c>
      <c r="F435" t="s">
        <v>43</v>
      </c>
      <c r="I435" t="s">
        <v>46</v>
      </c>
      <c r="J435" t="s">
        <v>121</v>
      </c>
      <c r="L435" t="s">
        <v>48</v>
      </c>
      <c r="M435" t="s">
        <v>49</v>
      </c>
      <c r="N435" s="2">
        <v>45131.852233796293</v>
      </c>
      <c r="O435" s="2">
        <v>45131.85359953704</v>
      </c>
      <c r="P435" s="2">
        <v>45131.923750000002</v>
      </c>
      <c r="Q435" s="2">
        <v>45131.926701388889</v>
      </c>
      <c r="R435" t="s">
        <v>50</v>
      </c>
      <c r="S435" t="s">
        <v>71</v>
      </c>
      <c r="T435" t="s">
        <v>52</v>
      </c>
      <c r="U435" t="s">
        <v>53</v>
      </c>
      <c r="V435" t="s">
        <v>149</v>
      </c>
      <c r="W435" t="s">
        <v>50</v>
      </c>
      <c r="X435" t="s">
        <v>124</v>
      </c>
      <c r="Y435" t="s">
        <v>56</v>
      </c>
      <c r="Z435" t="s">
        <v>125</v>
      </c>
      <c r="AA435" t="s">
        <v>150</v>
      </c>
      <c r="AB435" t="s">
        <v>59</v>
      </c>
      <c r="AC435" t="s">
        <v>484</v>
      </c>
      <c r="AD435">
        <v>100.8</v>
      </c>
      <c r="AE435">
        <v>100.8</v>
      </c>
      <c r="AF435">
        <v>0</v>
      </c>
      <c r="AI435" t="s">
        <v>63</v>
      </c>
      <c r="AJ435" t="s">
        <v>147</v>
      </c>
      <c r="AK435" t="s">
        <v>65</v>
      </c>
      <c r="AL435" t="s">
        <v>66</v>
      </c>
    </row>
    <row r="436" spans="1:38">
      <c r="A436" t="s">
        <v>887</v>
      </c>
      <c r="B436" t="s">
        <v>101</v>
      </c>
      <c r="C436" t="s">
        <v>40</v>
      </c>
      <c r="D436" t="s">
        <v>686</v>
      </c>
      <c r="E436" t="s">
        <v>42</v>
      </c>
      <c r="F436" t="s">
        <v>43</v>
      </c>
      <c r="I436" t="s">
        <v>46</v>
      </c>
      <c r="J436" t="s">
        <v>888</v>
      </c>
      <c r="K436" t="s">
        <v>889</v>
      </c>
      <c r="L436" t="s">
        <v>48</v>
      </c>
      <c r="M436" t="s">
        <v>165</v>
      </c>
      <c r="N436" s="2">
        <v>45135.397719907407</v>
      </c>
      <c r="O436" s="2">
        <v>45135.397719907407</v>
      </c>
      <c r="P436" s="2">
        <v>45135.428657407407</v>
      </c>
      <c r="Q436" s="2">
        <v>45135.428761574076</v>
      </c>
      <c r="R436" t="s">
        <v>50</v>
      </c>
      <c r="S436" t="s">
        <v>51</v>
      </c>
      <c r="T436" t="s">
        <v>204</v>
      </c>
      <c r="U436" t="s">
        <v>53</v>
      </c>
      <c r="V436" t="s">
        <v>54</v>
      </c>
      <c r="W436" t="s">
        <v>73</v>
      </c>
      <c r="X436" t="s">
        <v>74</v>
      </c>
      <c r="Y436" t="s">
        <v>75</v>
      </c>
      <c r="Z436" t="s">
        <v>76</v>
      </c>
      <c r="AA436" t="s">
        <v>58</v>
      </c>
      <c r="AB436" t="s">
        <v>59</v>
      </c>
      <c r="AC436" t="s">
        <v>890</v>
      </c>
      <c r="AD436">
        <v>43.2</v>
      </c>
      <c r="AE436">
        <v>43.2</v>
      </c>
      <c r="AF436">
        <v>0.74</v>
      </c>
      <c r="AI436" t="s">
        <v>63</v>
      </c>
      <c r="AJ436" t="s">
        <v>64</v>
      </c>
      <c r="AK436" t="s">
        <v>65</v>
      </c>
      <c r="AL436" t="s">
        <v>66</v>
      </c>
    </row>
    <row r="437" spans="1:38">
      <c r="A437" t="s">
        <v>891</v>
      </c>
      <c r="B437" t="s">
        <v>242</v>
      </c>
      <c r="C437" t="s">
        <v>40</v>
      </c>
      <c r="D437" t="s">
        <v>68</v>
      </c>
      <c r="E437" t="s">
        <v>42</v>
      </c>
      <c r="F437" t="s">
        <v>43</v>
      </c>
      <c r="I437" t="s">
        <v>46</v>
      </c>
      <c r="J437" t="s">
        <v>888</v>
      </c>
      <c r="K437" t="s">
        <v>892</v>
      </c>
      <c r="L437" t="s">
        <v>48</v>
      </c>
      <c r="M437" t="s">
        <v>165</v>
      </c>
      <c r="N437" s="2">
        <v>45135.379212962966</v>
      </c>
      <c r="O437" s="2">
        <v>45135.379212962966</v>
      </c>
      <c r="P437" s="2">
        <v>45135.489062499997</v>
      </c>
      <c r="Q437" s="2">
        <v>45135.489131944443</v>
      </c>
      <c r="R437" t="s">
        <v>50</v>
      </c>
      <c r="S437" t="s">
        <v>402</v>
      </c>
      <c r="T437" t="s">
        <v>52</v>
      </c>
      <c r="U437" t="s">
        <v>53</v>
      </c>
      <c r="V437" t="s">
        <v>54</v>
      </c>
      <c r="W437" t="s">
        <v>50</v>
      </c>
      <c r="X437" t="s">
        <v>893</v>
      </c>
      <c r="Y437" t="s">
        <v>75</v>
      </c>
      <c r="Z437" t="s">
        <v>76</v>
      </c>
      <c r="AA437" t="s">
        <v>58</v>
      </c>
      <c r="AB437" t="s">
        <v>59</v>
      </c>
      <c r="AC437" t="s">
        <v>894</v>
      </c>
      <c r="AD437">
        <v>158.4</v>
      </c>
      <c r="AE437">
        <v>158.4</v>
      </c>
      <c r="AF437">
        <v>0.41</v>
      </c>
      <c r="AI437" t="s">
        <v>63</v>
      </c>
      <c r="AJ437" t="s">
        <v>78</v>
      </c>
      <c r="AK437" t="s">
        <v>65</v>
      </c>
      <c r="AL437" t="s">
        <v>66</v>
      </c>
    </row>
    <row r="438" spans="1:38">
      <c r="A438" t="s">
        <v>895</v>
      </c>
      <c r="B438" t="s">
        <v>291</v>
      </c>
      <c r="C438" t="s">
        <v>40</v>
      </c>
      <c r="D438" t="s">
        <v>135</v>
      </c>
      <c r="E438" t="s">
        <v>42</v>
      </c>
      <c r="F438" t="s">
        <v>43</v>
      </c>
      <c r="I438" t="s">
        <v>46</v>
      </c>
      <c r="J438" t="s">
        <v>121</v>
      </c>
      <c r="L438" t="s">
        <v>48</v>
      </c>
      <c r="M438" t="s">
        <v>82</v>
      </c>
      <c r="N438" s="2">
        <v>45134.843113425923</v>
      </c>
      <c r="O438" s="2">
        <v>45134.843877314815</v>
      </c>
      <c r="P438" s="2">
        <v>45134.879930555559</v>
      </c>
      <c r="Q438" s="2">
        <v>45134.879930555559</v>
      </c>
      <c r="R438" t="s">
        <v>50</v>
      </c>
      <c r="S438" t="s">
        <v>51</v>
      </c>
      <c r="T438" t="s">
        <v>52</v>
      </c>
      <c r="U438" t="s">
        <v>53</v>
      </c>
      <c r="V438" t="s">
        <v>54</v>
      </c>
      <c r="W438" t="s">
        <v>50</v>
      </c>
      <c r="X438" t="s">
        <v>91</v>
      </c>
      <c r="Y438" t="s">
        <v>56</v>
      </c>
      <c r="Z438" t="s">
        <v>57</v>
      </c>
      <c r="AA438" t="s">
        <v>58</v>
      </c>
      <c r="AB438" t="s">
        <v>59</v>
      </c>
      <c r="AC438" t="s">
        <v>472</v>
      </c>
      <c r="AD438">
        <v>57.6</v>
      </c>
      <c r="AE438">
        <v>57.6</v>
      </c>
      <c r="AF438">
        <v>0</v>
      </c>
      <c r="AI438" t="s">
        <v>63</v>
      </c>
      <c r="AJ438" t="s">
        <v>64</v>
      </c>
      <c r="AK438" t="s">
        <v>65</v>
      </c>
      <c r="AL438" t="s">
        <v>66</v>
      </c>
    </row>
    <row r="439" spans="1:38">
      <c r="A439" t="s">
        <v>896</v>
      </c>
      <c r="B439" t="s">
        <v>291</v>
      </c>
      <c r="C439" t="s">
        <v>40</v>
      </c>
      <c r="D439" t="s">
        <v>135</v>
      </c>
      <c r="E439" t="s">
        <v>42</v>
      </c>
      <c r="F439" t="s">
        <v>43</v>
      </c>
      <c r="I439" t="s">
        <v>46</v>
      </c>
      <c r="J439" t="s">
        <v>121</v>
      </c>
      <c r="L439" t="s">
        <v>48</v>
      </c>
      <c r="M439" t="s">
        <v>82</v>
      </c>
      <c r="N439" s="2">
        <v>45134.843206018515</v>
      </c>
      <c r="O439" s="2">
        <v>45134.845601851855</v>
      </c>
      <c r="P439" s="2">
        <v>45134.879907407405</v>
      </c>
      <c r="Q439" s="2">
        <v>45134.879907407405</v>
      </c>
      <c r="R439" t="s">
        <v>50</v>
      </c>
      <c r="S439" t="s">
        <v>51</v>
      </c>
      <c r="T439" t="s">
        <v>52</v>
      </c>
      <c r="U439" t="s">
        <v>53</v>
      </c>
      <c r="V439" t="s">
        <v>54</v>
      </c>
      <c r="W439" t="s">
        <v>50</v>
      </c>
      <c r="X439" t="s">
        <v>91</v>
      </c>
      <c r="Y439" t="s">
        <v>56</v>
      </c>
      <c r="Z439" t="s">
        <v>57</v>
      </c>
      <c r="AA439" t="s">
        <v>58</v>
      </c>
      <c r="AB439" t="s">
        <v>59</v>
      </c>
      <c r="AC439" t="s">
        <v>897</v>
      </c>
      <c r="AD439">
        <v>43.2</v>
      </c>
      <c r="AE439">
        <v>43.2</v>
      </c>
      <c r="AF439">
        <v>0</v>
      </c>
      <c r="AI439" t="s">
        <v>63</v>
      </c>
      <c r="AJ439" t="s">
        <v>64</v>
      </c>
      <c r="AK439" t="s">
        <v>65</v>
      </c>
      <c r="AL439" t="s">
        <v>66</v>
      </c>
    </row>
    <row r="440" spans="1:38">
      <c r="A440" t="s">
        <v>898</v>
      </c>
      <c r="B440" t="s">
        <v>101</v>
      </c>
      <c r="C440" t="s">
        <v>40</v>
      </c>
      <c r="D440" t="s">
        <v>686</v>
      </c>
      <c r="E440" t="s">
        <v>42</v>
      </c>
      <c r="F440" t="s">
        <v>43</v>
      </c>
      <c r="G440" t="s">
        <v>899</v>
      </c>
      <c r="H440" t="s">
        <v>900</v>
      </c>
      <c r="I440" t="s">
        <v>46</v>
      </c>
      <c r="J440" t="s">
        <v>47</v>
      </c>
      <c r="L440" t="s">
        <v>48</v>
      </c>
      <c r="M440" t="s">
        <v>165</v>
      </c>
      <c r="N440" s="2">
        <v>45135.387465277781</v>
      </c>
      <c r="O440" s="2">
        <v>45135.387465277781</v>
      </c>
      <c r="P440" s="2">
        <v>45140.581412037034</v>
      </c>
      <c r="Q440" s="2">
        <v>45140.58152777778</v>
      </c>
      <c r="R440" t="s">
        <v>50</v>
      </c>
      <c r="S440" t="s">
        <v>51</v>
      </c>
      <c r="T440" t="s">
        <v>230</v>
      </c>
      <c r="U440" t="s">
        <v>53</v>
      </c>
      <c r="V440" t="s">
        <v>54</v>
      </c>
      <c r="W440" t="s">
        <v>50</v>
      </c>
      <c r="X440" t="s">
        <v>178</v>
      </c>
      <c r="Y440" t="s">
        <v>56</v>
      </c>
      <c r="Z440" t="s">
        <v>57</v>
      </c>
      <c r="AA440" t="s">
        <v>58</v>
      </c>
      <c r="AB440" t="s">
        <v>246</v>
      </c>
      <c r="AC440" t="s">
        <v>901</v>
      </c>
      <c r="AD440">
        <v>7473.6</v>
      </c>
      <c r="AE440">
        <v>7473.6</v>
      </c>
      <c r="AF440">
        <v>26.98</v>
      </c>
      <c r="AG440" t="s">
        <v>61</v>
      </c>
      <c r="AH440" t="s">
        <v>62</v>
      </c>
      <c r="AI440" t="s">
        <v>63</v>
      </c>
      <c r="AJ440" t="s">
        <v>64</v>
      </c>
      <c r="AK440" t="s">
        <v>65</v>
      </c>
      <c r="AL440" t="s">
        <v>66</v>
      </c>
    </row>
    <row r="441" spans="1:38">
      <c r="A441" t="s">
        <v>902</v>
      </c>
      <c r="B441" t="s">
        <v>291</v>
      </c>
      <c r="C441" t="s">
        <v>40</v>
      </c>
      <c r="D441" t="s">
        <v>259</v>
      </c>
      <c r="E441" t="s">
        <v>42</v>
      </c>
      <c r="F441" t="s">
        <v>43</v>
      </c>
      <c r="I441" t="s">
        <v>46</v>
      </c>
      <c r="J441" t="s">
        <v>121</v>
      </c>
      <c r="L441" t="s">
        <v>48</v>
      </c>
      <c r="M441" t="s">
        <v>122</v>
      </c>
      <c r="N441" s="2">
        <v>45135.929942129631</v>
      </c>
      <c r="O441" s="2">
        <v>45135.932245370372</v>
      </c>
      <c r="P441" s="2">
        <v>45136.028553240743</v>
      </c>
      <c r="Q441" s="2">
        <v>45136.029606481483</v>
      </c>
      <c r="R441" t="s">
        <v>50</v>
      </c>
      <c r="S441" t="s">
        <v>123</v>
      </c>
      <c r="T441" t="s">
        <v>52</v>
      </c>
      <c r="U441" t="s">
        <v>53</v>
      </c>
      <c r="V441" t="s">
        <v>54</v>
      </c>
      <c r="W441" t="s">
        <v>50</v>
      </c>
      <c r="X441" t="s">
        <v>124</v>
      </c>
      <c r="Y441" t="s">
        <v>56</v>
      </c>
      <c r="Z441" t="s">
        <v>125</v>
      </c>
      <c r="AA441" t="s">
        <v>58</v>
      </c>
      <c r="AB441" t="s">
        <v>59</v>
      </c>
      <c r="AC441" t="s">
        <v>897</v>
      </c>
      <c r="AD441">
        <v>144</v>
      </c>
      <c r="AE441">
        <v>144</v>
      </c>
      <c r="AF441">
        <v>0</v>
      </c>
      <c r="AI441" t="s">
        <v>63</v>
      </c>
      <c r="AJ441" t="s">
        <v>64</v>
      </c>
      <c r="AK441" t="s">
        <v>65</v>
      </c>
      <c r="AL441" t="s">
        <v>66</v>
      </c>
    </row>
    <row r="442" spans="1:38">
      <c r="A442" t="s">
        <v>903</v>
      </c>
      <c r="B442" t="s">
        <v>291</v>
      </c>
      <c r="C442" t="s">
        <v>40</v>
      </c>
      <c r="D442" t="s">
        <v>120</v>
      </c>
      <c r="E442" t="s">
        <v>42</v>
      </c>
      <c r="F442" t="s">
        <v>43</v>
      </c>
      <c r="I442" t="s">
        <v>46</v>
      </c>
      <c r="J442" t="s">
        <v>121</v>
      </c>
      <c r="L442" t="s">
        <v>48</v>
      </c>
      <c r="M442" t="s">
        <v>82</v>
      </c>
      <c r="N442" s="2">
        <v>45136.937164351853</v>
      </c>
      <c r="O442" s="2">
        <v>45136.938356481478</v>
      </c>
      <c r="P442" s="2">
        <v>45136.976631944446</v>
      </c>
      <c r="Q442" s="2">
        <v>45136.976944444446</v>
      </c>
      <c r="R442" t="s">
        <v>50</v>
      </c>
      <c r="S442" t="s">
        <v>123</v>
      </c>
      <c r="T442" t="s">
        <v>52</v>
      </c>
      <c r="U442" t="s">
        <v>53</v>
      </c>
      <c r="V442" t="s">
        <v>54</v>
      </c>
      <c r="W442" t="s">
        <v>50</v>
      </c>
      <c r="X442" t="s">
        <v>91</v>
      </c>
      <c r="Y442" t="s">
        <v>56</v>
      </c>
      <c r="Z442" t="s">
        <v>57</v>
      </c>
      <c r="AA442" t="s">
        <v>58</v>
      </c>
      <c r="AB442" t="s">
        <v>59</v>
      </c>
      <c r="AC442" t="s">
        <v>467</v>
      </c>
      <c r="AD442">
        <v>57.6</v>
      </c>
      <c r="AE442">
        <v>57.6</v>
      </c>
      <c r="AF442">
        <v>0</v>
      </c>
      <c r="AI442" t="s">
        <v>63</v>
      </c>
      <c r="AJ442" t="s">
        <v>64</v>
      </c>
      <c r="AK442" t="s">
        <v>65</v>
      </c>
      <c r="AL442" t="s">
        <v>66</v>
      </c>
    </row>
    <row r="443" spans="1:38">
      <c r="A443" t="s">
        <v>904</v>
      </c>
      <c r="B443" t="s">
        <v>291</v>
      </c>
      <c r="C443" t="s">
        <v>40</v>
      </c>
      <c r="D443" t="s">
        <v>802</v>
      </c>
      <c r="E443" t="s">
        <v>42</v>
      </c>
      <c r="F443" t="s">
        <v>43</v>
      </c>
      <c r="I443" t="s">
        <v>46</v>
      </c>
      <c r="J443" t="s">
        <v>121</v>
      </c>
      <c r="L443" t="s">
        <v>48</v>
      </c>
      <c r="M443" t="s">
        <v>82</v>
      </c>
      <c r="N443" s="2">
        <v>45136.93822916667</v>
      </c>
      <c r="O443" s="2">
        <v>45136.939293981479</v>
      </c>
      <c r="P443" s="2">
        <v>45136.97625</v>
      </c>
      <c r="Q443" s="2">
        <v>45137.03162037037</v>
      </c>
      <c r="R443" t="s">
        <v>50</v>
      </c>
      <c r="S443" t="s">
        <v>123</v>
      </c>
      <c r="T443" t="s">
        <v>52</v>
      </c>
      <c r="U443" t="s">
        <v>53</v>
      </c>
      <c r="V443" t="s">
        <v>54</v>
      </c>
      <c r="W443" t="s">
        <v>50</v>
      </c>
      <c r="X443" t="s">
        <v>91</v>
      </c>
      <c r="Y443" t="s">
        <v>56</v>
      </c>
      <c r="Z443" t="s">
        <v>57</v>
      </c>
      <c r="AA443" t="s">
        <v>58</v>
      </c>
      <c r="AB443" t="s">
        <v>59</v>
      </c>
      <c r="AC443" t="s">
        <v>874</v>
      </c>
      <c r="AD443">
        <v>129.6</v>
      </c>
      <c r="AE443">
        <v>57.6</v>
      </c>
      <c r="AF443">
        <v>0</v>
      </c>
      <c r="AI443" t="s">
        <v>63</v>
      </c>
      <c r="AJ443" t="s">
        <v>64</v>
      </c>
      <c r="AK443" t="s">
        <v>65</v>
      </c>
      <c r="AL443" t="s">
        <v>66</v>
      </c>
    </row>
    <row r="444" spans="1:38">
      <c r="A444" t="s">
        <v>905</v>
      </c>
      <c r="B444" t="s">
        <v>291</v>
      </c>
      <c r="C444" t="s">
        <v>40</v>
      </c>
      <c r="D444" t="s">
        <v>802</v>
      </c>
      <c r="E444" t="s">
        <v>42</v>
      </c>
      <c r="F444" t="s">
        <v>43</v>
      </c>
      <c r="I444" t="s">
        <v>46</v>
      </c>
      <c r="J444" t="s">
        <v>121</v>
      </c>
      <c r="L444" t="s">
        <v>48</v>
      </c>
      <c r="M444" t="s">
        <v>90</v>
      </c>
      <c r="N444" s="2">
        <v>45139.015740740739</v>
      </c>
      <c r="O444" s="2">
        <v>45139.016458333332</v>
      </c>
      <c r="P444" s="2">
        <v>45139.108842592592</v>
      </c>
      <c r="Q444" s="2">
        <v>45139.109710648147</v>
      </c>
      <c r="R444" t="s">
        <v>50</v>
      </c>
      <c r="S444" t="s">
        <v>123</v>
      </c>
      <c r="T444" t="s">
        <v>52</v>
      </c>
      <c r="U444" t="s">
        <v>53</v>
      </c>
      <c r="V444" t="s">
        <v>54</v>
      </c>
      <c r="W444" t="s">
        <v>50</v>
      </c>
      <c r="X444" t="s">
        <v>124</v>
      </c>
      <c r="Y444" t="s">
        <v>56</v>
      </c>
      <c r="Z444" t="s">
        <v>125</v>
      </c>
      <c r="AA444" t="s">
        <v>58</v>
      </c>
      <c r="AB444" t="s">
        <v>59</v>
      </c>
      <c r="AC444" t="s">
        <v>467</v>
      </c>
      <c r="AD444">
        <v>129.6</v>
      </c>
      <c r="AE444">
        <v>129.6</v>
      </c>
      <c r="AF444">
        <v>0</v>
      </c>
      <c r="AI444" t="s">
        <v>63</v>
      </c>
      <c r="AJ444" t="s">
        <v>64</v>
      </c>
      <c r="AK444" t="s">
        <v>65</v>
      </c>
      <c r="AL444" t="s">
        <v>66</v>
      </c>
    </row>
    <row r="445" spans="1:38">
      <c r="A445" t="s">
        <v>906</v>
      </c>
      <c r="B445" t="s">
        <v>291</v>
      </c>
      <c r="C445" t="s">
        <v>40</v>
      </c>
      <c r="D445" t="s">
        <v>135</v>
      </c>
      <c r="E445" t="s">
        <v>42</v>
      </c>
      <c r="F445" t="s">
        <v>43</v>
      </c>
      <c r="I445" t="s">
        <v>46</v>
      </c>
      <c r="J445" t="s">
        <v>121</v>
      </c>
      <c r="L445" t="s">
        <v>48</v>
      </c>
      <c r="M445" t="s">
        <v>49</v>
      </c>
      <c r="N445" s="2">
        <v>45139.015787037039</v>
      </c>
      <c r="O445" s="2">
        <v>45139.017395833333</v>
      </c>
      <c r="P445" s="2">
        <v>45139.285127314812</v>
      </c>
      <c r="Q445" s="2">
        <v>45139.286909722221</v>
      </c>
      <c r="R445" t="s">
        <v>50</v>
      </c>
      <c r="S445" t="s">
        <v>71</v>
      </c>
      <c r="T445" t="s">
        <v>52</v>
      </c>
      <c r="U445" t="s">
        <v>53</v>
      </c>
      <c r="V445" t="s">
        <v>149</v>
      </c>
      <c r="W445" t="s">
        <v>50</v>
      </c>
      <c r="X445" t="s">
        <v>124</v>
      </c>
      <c r="Y445" t="s">
        <v>56</v>
      </c>
      <c r="Z445" t="s">
        <v>125</v>
      </c>
      <c r="AA445" t="s">
        <v>150</v>
      </c>
      <c r="AB445" t="s">
        <v>59</v>
      </c>
      <c r="AC445" t="s">
        <v>874</v>
      </c>
      <c r="AD445">
        <v>388.8</v>
      </c>
      <c r="AE445">
        <v>388.8</v>
      </c>
      <c r="AF445">
        <v>0</v>
      </c>
      <c r="AI445" t="s">
        <v>63</v>
      </c>
      <c r="AJ445" t="s">
        <v>64</v>
      </c>
      <c r="AK445" t="s">
        <v>65</v>
      </c>
      <c r="AL445" t="s">
        <v>66</v>
      </c>
    </row>
    <row r="446" spans="1:38">
      <c r="A446" t="s">
        <v>907</v>
      </c>
      <c r="B446" t="s">
        <v>101</v>
      </c>
      <c r="C446" t="s">
        <v>40</v>
      </c>
      <c r="D446" t="s">
        <v>686</v>
      </c>
      <c r="E446" t="s">
        <v>42</v>
      </c>
      <c r="F446" t="s">
        <v>43</v>
      </c>
      <c r="G446" t="s">
        <v>908</v>
      </c>
      <c r="I446" t="s">
        <v>46</v>
      </c>
      <c r="J446" t="s">
        <v>888</v>
      </c>
      <c r="K446" t="s">
        <v>909</v>
      </c>
      <c r="L446" t="s">
        <v>48</v>
      </c>
      <c r="M446" t="s">
        <v>90</v>
      </c>
      <c r="N446" s="2">
        <v>45140.493541666663</v>
      </c>
      <c r="O446" s="2">
        <v>45140.493541666663</v>
      </c>
      <c r="P446" s="2">
        <v>45141.803854166668</v>
      </c>
      <c r="Q446" s="2">
        <v>45141.804039351853</v>
      </c>
      <c r="R446" t="s">
        <v>50</v>
      </c>
      <c r="S446" t="s">
        <v>402</v>
      </c>
      <c r="T446" t="s">
        <v>52</v>
      </c>
      <c r="U446" t="s">
        <v>53</v>
      </c>
      <c r="V446" t="s">
        <v>54</v>
      </c>
      <c r="W446" t="s">
        <v>50</v>
      </c>
      <c r="X446" t="s">
        <v>55</v>
      </c>
      <c r="Y446" t="s">
        <v>56</v>
      </c>
      <c r="Z446" t="s">
        <v>57</v>
      </c>
      <c r="AA446" t="s">
        <v>58</v>
      </c>
      <c r="AB446" t="s">
        <v>59</v>
      </c>
      <c r="AC446" t="s">
        <v>910</v>
      </c>
      <c r="AD446">
        <v>1886.4</v>
      </c>
      <c r="AE446">
        <v>1886.4</v>
      </c>
      <c r="AF446">
        <v>5.16</v>
      </c>
      <c r="AG446" t="s">
        <v>61</v>
      </c>
      <c r="AH446" t="s">
        <v>62</v>
      </c>
      <c r="AI446" t="s">
        <v>63</v>
      </c>
      <c r="AJ446" t="s">
        <v>147</v>
      </c>
      <c r="AK446" t="s">
        <v>65</v>
      </c>
      <c r="AL446" t="s">
        <v>66</v>
      </c>
    </row>
    <row r="447" spans="1:38">
      <c r="A447" t="s">
        <v>911</v>
      </c>
      <c r="B447" t="s">
        <v>101</v>
      </c>
      <c r="C447" t="s">
        <v>40</v>
      </c>
      <c r="D447" t="s">
        <v>668</v>
      </c>
      <c r="E447" t="s">
        <v>42</v>
      </c>
      <c r="F447" t="s">
        <v>43</v>
      </c>
      <c r="I447" t="s">
        <v>46</v>
      </c>
      <c r="J447" t="s">
        <v>121</v>
      </c>
      <c r="L447" t="s">
        <v>48</v>
      </c>
      <c r="M447" t="s">
        <v>725</v>
      </c>
      <c r="N447" s="2">
        <v>45140.465358796297</v>
      </c>
      <c r="O447" s="2">
        <v>45140.466990740744</v>
      </c>
      <c r="P447" s="2">
        <v>45140.482858796298</v>
      </c>
      <c r="Q447" s="2">
        <v>45140.689687500002</v>
      </c>
      <c r="R447" t="s">
        <v>50</v>
      </c>
      <c r="S447" t="s">
        <v>71</v>
      </c>
      <c r="T447" t="s">
        <v>52</v>
      </c>
      <c r="U447" t="s">
        <v>53</v>
      </c>
      <c r="V447" t="s">
        <v>54</v>
      </c>
      <c r="W447" t="s">
        <v>50</v>
      </c>
      <c r="X447" t="s">
        <v>124</v>
      </c>
      <c r="Y447" t="s">
        <v>56</v>
      </c>
      <c r="Z447" t="s">
        <v>125</v>
      </c>
      <c r="AA447" t="s">
        <v>58</v>
      </c>
      <c r="AB447" t="s">
        <v>59</v>
      </c>
      <c r="AC447" t="s">
        <v>739</v>
      </c>
      <c r="AD447">
        <v>316.8</v>
      </c>
      <c r="AE447">
        <v>28.8</v>
      </c>
      <c r="AF447">
        <v>0.42</v>
      </c>
      <c r="AI447" t="s">
        <v>63</v>
      </c>
      <c r="AJ447" t="s">
        <v>147</v>
      </c>
      <c r="AK447" t="s">
        <v>65</v>
      </c>
      <c r="AL447" t="s">
        <v>66</v>
      </c>
    </row>
    <row r="448" spans="1:38">
      <c r="A448" t="s">
        <v>912</v>
      </c>
      <c r="B448" t="s">
        <v>242</v>
      </c>
      <c r="C448" t="s">
        <v>40</v>
      </c>
      <c r="D448" t="s">
        <v>259</v>
      </c>
      <c r="E448" t="s">
        <v>42</v>
      </c>
      <c r="F448" t="s">
        <v>43</v>
      </c>
      <c r="I448" t="s">
        <v>46</v>
      </c>
      <c r="J448" t="s">
        <v>121</v>
      </c>
      <c r="L448" t="s">
        <v>48</v>
      </c>
      <c r="M448" t="s">
        <v>96</v>
      </c>
      <c r="N448" s="2">
        <v>45143.333587962959</v>
      </c>
      <c r="O448" s="2">
        <v>45143.334479166668</v>
      </c>
      <c r="P448" s="2">
        <v>45143.369050925925</v>
      </c>
      <c r="Q448" s="2">
        <v>45143.369050925925</v>
      </c>
      <c r="R448" t="s">
        <v>50</v>
      </c>
      <c r="S448" t="s">
        <v>83</v>
      </c>
      <c r="T448" t="s">
        <v>52</v>
      </c>
      <c r="U448" t="s">
        <v>53</v>
      </c>
      <c r="V448" t="s">
        <v>54</v>
      </c>
      <c r="W448" t="s">
        <v>50</v>
      </c>
      <c r="X448" t="s">
        <v>339</v>
      </c>
      <c r="Y448" t="s">
        <v>56</v>
      </c>
      <c r="Z448" t="s">
        <v>232</v>
      </c>
      <c r="AA448" t="s">
        <v>58</v>
      </c>
      <c r="AB448" t="s">
        <v>59</v>
      </c>
      <c r="AC448" t="s">
        <v>913</v>
      </c>
      <c r="AD448">
        <v>43.2</v>
      </c>
      <c r="AE448">
        <v>43.2</v>
      </c>
      <c r="AF448">
        <v>0</v>
      </c>
      <c r="AI448" t="s">
        <v>63</v>
      </c>
      <c r="AJ448" t="s">
        <v>64</v>
      </c>
      <c r="AK448" t="s">
        <v>65</v>
      </c>
      <c r="AL448" t="s">
        <v>66</v>
      </c>
    </row>
    <row r="449" spans="1:38">
      <c r="A449" t="s">
        <v>914</v>
      </c>
      <c r="B449" t="s">
        <v>242</v>
      </c>
      <c r="C449" t="s">
        <v>40</v>
      </c>
      <c r="D449" t="s">
        <v>259</v>
      </c>
      <c r="E449" t="s">
        <v>42</v>
      </c>
      <c r="F449" t="s">
        <v>43</v>
      </c>
      <c r="I449" t="s">
        <v>46</v>
      </c>
      <c r="J449" t="s">
        <v>121</v>
      </c>
      <c r="L449" t="s">
        <v>48</v>
      </c>
      <c r="M449" t="s">
        <v>96</v>
      </c>
      <c r="N449" s="2">
        <v>45143.328182870369</v>
      </c>
      <c r="O449" s="2">
        <v>45143.329444444447</v>
      </c>
      <c r="P449" s="2">
        <v>45143.369085648148</v>
      </c>
      <c r="Q449" s="2">
        <v>45143.369085648148</v>
      </c>
      <c r="R449" t="s">
        <v>50</v>
      </c>
      <c r="S449" t="s">
        <v>83</v>
      </c>
      <c r="T449" t="s">
        <v>52</v>
      </c>
      <c r="U449" t="s">
        <v>53</v>
      </c>
      <c r="V449" t="s">
        <v>54</v>
      </c>
      <c r="W449" t="s">
        <v>50</v>
      </c>
      <c r="X449" t="s">
        <v>339</v>
      </c>
      <c r="Y449" t="s">
        <v>56</v>
      </c>
      <c r="Z449" t="s">
        <v>232</v>
      </c>
      <c r="AA449" t="s">
        <v>58</v>
      </c>
      <c r="AB449" t="s">
        <v>59</v>
      </c>
      <c r="AC449" t="s">
        <v>915</v>
      </c>
      <c r="AD449">
        <v>57.6</v>
      </c>
      <c r="AE449">
        <v>57.6</v>
      </c>
      <c r="AF449">
        <v>0</v>
      </c>
      <c r="AI449" t="s">
        <v>63</v>
      </c>
      <c r="AJ449" t="s">
        <v>64</v>
      </c>
      <c r="AK449" t="s">
        <v>65</v>
      </c>
      <c r="AL449" t="s">
        <v>66</v>
      </c>
    </row>
    <row r="450" spans="1:38">
      <c r="A450" t="s">
        <v>916</v>
      </c>
      <c r="B450" t="s">
        <v>242</v>
      </c>
      <c r="C450" t="s">
        <v>40</v>
      </c>
      <c r="D450" t="s">
        <v>259</v>
      </c>
      <c r="E450" t="s">
        <v>42</v>
      </c>
      <c r="F450" t="s">
        <v>43</v>
      </c>
      <c r="I450" t="s">
        <v>46</v>
      </c>
      <c r="J450" t="s">
        <v>121</v>
      </c>
      <c r="L450" t="s">
        <v>48</v>
      </c>
      <c r="M450" t="s">
        <v>96</v>
      </c>
      <c r="N450" s="2">
        <v>45143.328344907408</v>
      </c>
      <c r="O450" s="2">
        <v>45143.329444444447</v>
      </c>
      <c r="P450" s="2">
        <v>45143.369016203702</v>
      </c>
      <c r="Q450" s="2">
        <v>45143.369016203702</v>
      </c>
      <c r="R450" t="s">
        <v>50</v>
      </c>
      <c r="S450" t="s">
        <v>83</v>
      </c>
      <c r="T450" t="s">
        <v>52</v>
      </c>
      <c r="U450" t="s">
        <v>53</v>
      </c>
      <c r="V450" t="s">
        <v>54</v>
      </c>
      <c r="W450" t="s">
        <v>50</v>
      </c>
      <c r="X450" t="s">
        <v>339</v>
      </c>
      <c r="Y450" t="s">
        <v>56</v>
      </c>
      <c r="Z450" t="s">
        <v>232</v>
      </c>
      <c r="AA450" t="s">
        <v>58</v>
      </c>
      <c r="AB450" t="s">
        <v>59</v>
      </c>
      <c r="AC450" t="s">
        <v>917</v>
      </c>
      <c r="AD450">
        <v>57.6</v>
      </c>
      <c r="AE450">
        <v>57.6</v>
      </c>
      <c r="AF450">
        <v>0</v>
      </c>
      <c r="AI450" t="s">
        <v>63</v>
      </c>
      <c r="AJ450" t="s">
        <v>64</v>
      </c>
      <c r="AK450" t="s">
        <v>65</v>
      </c>
      <c r="AL450" t="s">
        <v>66</v>
      </c>
    </row>
    <row r="451" spans="1:38">
      <c r="A451" t="s">
        <v>918</v>
      </c>
      <c r="B451" t="s">
        <v>242</v>
      </c>
      <c r="C451" t="s">
        <v>40</v>
      </c>
      <c r="D451" t="s">
        <v>259</v>
      </c>
      <c r="E451" t="s">
        <v>42</v>
      </c>
      <c r="F451" t="s">
        <v>43</v>
      </c>
      <c r="I451" t="s">
        <v>46</v>
      </c>
      <c r="J451" t="s">
        <v>121</v>
      </c>
      <c r="L451" t="s">
        <v>48</v>
      </c>
      <c r="M451" t="s">
        <v>96</v>
      </c>
      <c r="N451" s="2">
        <v>45143.330601851849</v>
      </c>
      <c r="O451" s="2">
        <v>45143.331631944442</v>
      </c>
      <c r="P451" s="2">
        <v>45143.368981481479</v>
      </c>
      <c r="Q451" s="2">
        <v>45143.368981481479</v>
      </c>
      <c r="R451" t="s">
        <v>50</v>
      </c>
      <c r="S451" t="s">
        <v>83</v>
      </c>
      <c r="T451" t="s">
        <v>52</v>
      </c>
      <c r="U451" t="s">
        <v>53</v>
      </c>
      <c r="V451" t="s">
        <v>54</v>
      </c>
      <c r="W451" t="s">
        <v>50</v>
      </c>
      <c r="X451" t="s">
        <v>339</v>
      </c>
      <c r="Y451" t="s">
        <v>56</v>
      </c>
      <c r="Z451" t="s">
        <v>232</v>
      </c>
      <c r="AA451" t="s">
        <v>58</v>
      </c>
      <c r="AB451" t="s">
        <v>59</v>
      </c>
      <c r="AC451" t="s">
        <v>919</v>
      </c>
      <c r="AD451">
        <v>57.6</v>
      </c>
      <c r="AE451">
        <v>57.6</v>
      </c>
      <c r="AF451">
        <v>0</v>
      </c>
      <c r="AI451" t="s">
        <v>63</v>
      </c>
      <c r="AJ451" t="s">
        <v>64</v>
      </c>
      <c r="AK451" t="s">
        <v>65</v>
      </c>
      <c r="AL451" t="s">
        <v>66</v>
      </c>
    </row>
    <row r="452" spans="1:38">
      <c r="A452" t="s">
        <v>920</v>
      </c>
      <c r="B452" t="s">
        <v>242</v>
      </c>
      <c r="C452" t="s">
        <v>40</v>
      </c>
      <c r="D452" t="s">
        <v>504</v>
      </c>
      <c r="E452" t="s">
        <v>42</v>
      </c>
      <c r="F452" t="s">
        <v>43</v>
      </c>
      <c r="I452" t="s">
        <v>46</v>
      </c>
      <c r="J452" t="s">
        <v>121</v>
      </c>
      <c r="L452" t="s">
        <v>48</v>
      </c>
      <c r="M452" t="s">
        <v>82</v>
      </c>
      <c r="N452" s="2">
        <v>45143.492627314816</v>
      </c>
      <c r="O452" s="2">
        <v>45143.493483796294</v>
      </c>
      <c r="P452" s="2">
        <v>45143.523159722223</v>
      </c>
      <c r="Q452" s="2">
        <v>45143.523159722223</v>
      </c>
      <c r="R452" t="s">
        <v>50</v>
      </c>
      <c r="S452" t="s">
        <v>123</v>
      </c>
      <c r="T452" t="s">
        <v>52</v>
      </c>
      <c r="U452" t="s">
        <v>53</v>
      </c>
      <c r="V452" t="s">
        <v>54</v>
      </c>
      <c r="W452" t="s">
        <v>50</v>
      </c>
      <c r="X452" t="s">
        <v>91</v>
      </c>
      <c r="Y452" t="s">
        <v>56</v>
      </c>
      <c r="Z452" t="s">
        <v>57</v>
      </c>
      <c r="AA452" t="s">
        <v>58</v>
      </c>
      <c r="AB452" t="s">
        <v>59</v>
      </c>
      <c r="AC452" t="s">
        <v>921</v>
      </c>
      <c r="AD452">
        <v>43.2</v>
      </c>
      <c r="AE452">
        <v>43.2</v>
      </c>
      <c r="AF452">
        <v>0</v>
      </c>
      <c r="AI452" t="s">
        <v>63</v>
      </c>
      <c r="AJ452" t="s">
        <v>64</v>
      </c>
      <c r="AK452" t="s">
        <v>65</v>
      </c>
      <c r="AL452" t="s">
        <v>66</v>
      </c>
    </row>
    <row r="453" spans="1:38">
      <c r="A453" t="s">
        <v>922</v>
      </c>
      <c r="B453" t="s">
        <v>242</v>
      </c>
      <c r="C453" t="s">
        <v>40</v>
      </c>
      <c r="D453" t="s">
        <v>504</v>
      </c>
      <c r="E453" t="s">
        <v>42</v>
      </c>
      <c r="F453" t="s">
        <v>43</v>
      </c>
      <c r="I453" t="s">
        <v>46</v>
      </c>
      <c r="J453" t="s">
        <v>121</v>
      </c>
      <c r="L453" t="s">
        <v>48</v>
      </c>
      <c r="M453" t="s">
        <v>82</v>
      </c>
      <c r="N453" s="2">
        <v>45143.490057870367</v>
      </c>
      <c r="O453" s="2">
        <v>45143.491331018522</v>
      </c>
      <c r="P453" s="2">
        <v>45143.52306712963</v>
      </c>
      <c r="Q453" s="2">
        <v>45143.52306712963</v>
      </c>
      <c r="R453" t="s">
        <v>50</v>
      </c>
      <c r="S453" t="s">
        <v>123</v>
      </c>
      <c r="T453" t="s">
        <v>52</v>
      </c>
      <c r="U453" t="s">
        <v>53</v>
      </c>
      <c r="V453" t="s">
        <v>54</v>
      </c>
      <c r="W453" t="s">
        <v>50</v>
      </c>
      <c r="X453" t="s">
        <v>91</v>
      </c>
      <c r="Y453" t="s">
        <v>56</v>
      </c>
      <c r="Z453" t="s">
        <v>57</v>
      </c>
      <c r="AA453" t="s">
        <v>58</v>
      </c>
      <c r="AB453" t="s">
        <v>59</v>
      </c>
      <c r="AC453" t="s">
        <v>923</v>
      </c>
      <c r="AD453">
        <v>43.2</v>
      </c>
      <c r="AE453">
        <v>43.2</v>
      </c>
      <c r="AF453">
        <v>0</v>
      </c>
      <c r="AI453" t="s">
        <v>63</v>
      </c>
      <c r="AJ453" t="s">
        <v>64</v>
      </c>
      <c r="AK453" t="s">
        <v>65</v>
      </c>
      <c r="AL453" t="s">
        <v>66</v>
      </c>
    </row>
    <row r="454" spans="1:38">
      <c r="A454" t="s">
        <v>924</v>
      </c>
      <c r="B454" t="s">
        <v>242</v>
      </c>
      <c r="C454" t="s">
        <v>40</v>
      </c>
      <c r="D454" t="s">
        <v>504</v>
      </c>
      <c r="E454" t="s">
        <v>42</v>
      </c>
      <c r="F454" t="s">
        <v>43</v>
      </c>
      <c r="I454" t="s">
        <v>46</v>
      </c>
      <c r="J454" t="s">
        <v>121</v>
      </c>
      <c r="L454" t="s">
        <v>48</v>
      </c>
      <c r="M454" t="s">
        <v>82</v>
      </c>
      <c r="N454" s="2">
        <v>45143.490324074075</v>
      </c>
      <c r="O454" s="2">
        <v>45143.491331018522</v>
      </c>
      <c r="P454" s="2">
        <v>45143.523043981484</v>
      </c>
      <c r="Q454" s="2">
        <v>45143.523043981484</v>
      </c>
      <c r="R454" t="s">
        <v>50</v>
      </c>
      <c r="S454" t="s">
        <v>123</v>
      </c>
      <c r="T454" t="s">
        <v>52</v>
      </c>
      <c r="U454" t="s">
        <v>53</v>
      </c>
      <c r="V454" t="s">
        <v>54</v>
      </c>
      <c r="W454" t="s">
        <v>50</v>
      </c>
      <c r="X454" t="s">
        <v>91</v>
      </c>
      <c r="Y454" t="s">
        <v>56</v>
      </c>
      <c r="Z454" t="s">
        <v>57</v>
      </c>
      <c r="AA454" t="s">
        <v>58</v>
      </c>
      <c r="AB454" t="s">
        <v>59</v>
      </c>
      <c r="AC454" t="s">
        <v>925</v>
      </c>
      <c r="AD454">
        <v>43.2</v>
      </c>
      <c r="AE454">
        <v>43.2</v>
      </c>
      <c r="AF454">
        <v>0</v>
      </c>
      <c r="AI454" t="s">
        <v>63</v>
      </c>
      <c r="AJ454" t="s">
        <v>64</v>
      </c>
      <c r="AK454" t="s">
        <v>65</v>
      </c>
      <c r="AL454" t="s">
        <v>66</v>
      </c>
    </row>
    <row r="455" spans="1:38">
      <c r="A455" t="s">
        <v>926</v>
      </c>
      <c r="B455" t="s">
        <v>242</v>
      </c>
      <c r="C455" t="s">
        <v>40</v>
      </c>
      <c r="D455" t="s">
        <v>504</v>
      </c>
      <c r="E455" t="s">
        <v>42</v>
      </c>
      <c r="F455" t="s">
        <v>43</v>
      </c>
      <c r="I455" t="s">
        <v>46</v>
      </c>
      <c r="J455" t="s">
        <v>121</v>
      </c>
      <c r="L455" t="s">
        <v>48</v>
      </c>
      <c r="M455" t="s">
        <v>82</v>
      </c>
      <c r="N455" s="2">
        <v>45143.495300925926</v>
      </c>
      <c r="O455" s="2">
        <v>45143.496331018519</v>
      </c>
      <c r="P455" s="2">
        <v>45143.523009259261</v>
      </c>
      <c r="Q455" s="2">
        <v>45143.523009259261</v>
      </c>
      <c r="R455" t="s">
        <v>50</v>
      </c>
      <c r="S455" t="s">
        <v>123</v>
      </c>
      <c r="T455" t="s">
        <v>52</v>
      </c>
      <c r="U455" t="s">
        <v>53</v>
      </c>
      <c r="V455" t="s">
        <v>54</v>
      </c>
      <c r="W455" t="s">
        <v>50</v>
      </c>
      <c r="X455" t="s">
        <v>91</v>
      </c>
      <c r="Y455" t="s">
        <v>56</v>
      </c>
      <c r="Z455" t="s">
        <v>57</v>
      </c>
      <c r="AA455" t="s">
        <v>58</v>
      </c>
      <c r="AB455" t="s">
        <v>59</v>
      </c>
      <c r="AC455" t="s">
        <v>927</v>
      </c>
      <c r="AD455">
        <v>43.2</v>
      </c>
      <c r="AE455">
        <v>43.2</v>
      </c>
      <c r="AF455">
        <v>0</v>
      </c>
      <c r="AI455" t="s">
        <v>63</v>
      </c>
      <c r="AJ455" t="s">
        <v>64</v>
      </c>
      <c r="AK455" t="s">
        <v>65</v>
      </c>
      <c r="AL455" t="s">
        <v>66</v>
      </c>
    </row>
    <row r="456" spans="1:38">
      <c r="A456" t="s">
        <v>928</v>
      </c>
      <c r="B456" t="s">
        <v>291</v>
      </c>
      <c r="C456" t="s">
        <v>40</v>
      </c>
      <c r="D456" t="s">
        <v>143</v>
      </c>
      <c r="E456" t="s">
        <v>42</v>
      </c>
      <c r="F456" t="s">
        <v>43</v>
      </c>
      <c r="I456" t="s">
        <v>46</v>
      </c>
      <c r="J456" t="s">
        <v>121</v>
      </c>
      <c r="L456" t="s">
        <v>48</v>
      </c>
      <c r="M456" t="s">
        <v>122</v>
      </c>
      <c r="N456" s="2">
        <v>45143.933483796296</v>
      </c>
      <c r="O456" s="2">
        <v>45143.934525462966</v>
      </c>
      <c r="P456" s="2">
        <v>45144.008287037039</v>
      </c>
      <c r="Q456" s="2">
        <v>45144.009525462963</v>
      </c>
      <c r="R456" t="s">
        <v>50</v>
      </c>
      <c r="S456" t="s">
        <v>123</v>
      </c>
      <c r="T456" t="s">
        <v>52</v>
      </c>
      <c r="U456" t="s">
        <v>53</v>
      </c>
      <c r="V456" t="s">
        <v>54</v>
      </c>
      <c r="W456" t="s">
        <v>50</v>
      </c>
      <c r="X456" t="s">
        <v>124</v>
      </c>
      <c r="Y456" t="s">
        <v>56</v>
      </c>
      <c r="Z456" t="s">
        <v>125</v>
      </c>
      <c r="AA456" t="s">
        <v>58</v>
      </c>
      <c r="AB456" t="s">
        <v>59</v>
      </c>
      <c r="AC456" t="s">
        <v>467</v>
      </c>
      <c r="AD456">
        <v>115.2</v>
      </c>
      <c r="AE456">
        <v>100.8</v>
      </c>
      <c r="AF456">
        <v>0</v>
      </c>
      <c r="AI456" t="s">
        <v>63</v>
      </c>
      <c r="AJ456" t="s">
        <v>64</v>
      </c>
      <c r="AK456" t="s">
        <v>65</v>
      </c>
      <c r="AL456" t="s">
        <v>66</v>
      </c>
    </row>
    <row r="457" spans="1:38">
      <c r="A457" t="s">
        <v>929</v>
      </c>
      <c r="B457" t="s">
        <v>291</v>
      </c>
      <c r="C457" t="s">
        <v>40</v>
      </c>
      <c r="D457" t="s">
        <v>143</v>
      </c>
      <c r="E457" t="s">
        <v>42</v>
      </c>
      <c r="F457" t="s">
        <v>43</v>
      </c>
      <c r="I457" t="s">
        <v>46</v>
      </c>
      <c r="J457" t="s">
        <v>121</v>
      </c>
      <c r="L457" t="s">
        <v>48</v>
      </c>
      <c r="M457" t="s">
        <v>158</v>
      </c>
      <c r="N457" s="2">
        <v>45144.011099537034</v>
      </c>
      <c r="O457" s="2">
        <v>45144.012129629627</v>
      </c>
      <c r="P457" s="2">
        <v>45144.164467592593</v>
      </c>
      <c r="Q457" s="2">
        <v>45144.191064814811</v>
      </c>
      <c r="R457" t="s">
        <v>50</v>
      </c>
      <c r="S457" t="s">
        <v>123</v>
      </c>
      <c r="T457" t="s">
        <v>52</v>
      </c>
      <c r="U457" t="s">
        <v>53</v>
      </c>
      <c r="V457" t="s">
        <v>54</v>
      </c>
      <c r="W457" t="s">
        <v>50</v>
      </c>
      <c r="X457" t="s">
        <v>124</v>
      </c>
      <c r="Y457" t="s">
        <v>56</v>
      </c>
      <c r="Z457" t="s">
        <v>125</v>
      </c>
      <c r="AA457" t="s">
        <v>58</v>
      </c>
      <c r="AB457" t="s">
        <v>59</v>
      </c>
      <c r="AC457" t="s">
        <v>897</v>
      </c>
      <c r="AD457">
        <v>259.2</v>
      </c>
      <c r="AE457">
        <v>216</v>
      </c>
      <c r="AF457">
        <v>0</v>
      </c>
      <c r="AI457" t="s">
        <v>63</v>
      </c>
      <c r="AJ457" t="s">
        <v>64</v>
      </c>
      <c r="AK457" t="s">
        <v>65</v>
      </c>
      <c r="AL457" t="s">
        <v>66</v>
      </c>
    </row>
    <row r="458" spans="1:38">
      <c r="A458" t="s">
        <v>930</v>
      </c>
      <c r="B458" t="s">
        <v>291</v>
      </c>
      <c r="C458" t="s">
        <v>40</v>
      </c>
      <c r="D458" t="s">
        <v>143</v>
      </c>
      <c r="E458" t="s">
        <v>42</v>
      </c>
      <c r="F458" t="s">
        <v>43</v>
      </c>
      <c r="I458" t="s">
        <v>46</v>
      </c>
      <c r="J458" t="s">
        <v>121</v>
      </c>
      <c r="L458" t="s">
        <v>48</v>
      </c>
      <c r="M458" t="s">
        <v>158</v>
      </c>
      <c r="N458" s="2">
        <v>45144.01116898148</v>
      </c>
      <c r="O458" s="2">
        <v>45144.012129629627</v>
      </c>
      <c r="P458" s="2">
        <v>45144.164421296293</v>
      </c>
      <c r="Q458" s="2">
        <v>45144.191030092596</v>
      </c>
      <c r="R458" t="s">
        <v>50</v>
      </c>
      <c r="S458" t="s">
        <v>123</v>
      </c>
      <c r="T458" t="s">
        <v>52</v>
      </c>
      <c r="W458" t="s">
        <v>50</v>
      </c>
      <c r="X458" t="s">
        <v>124</v>
      </c>
      <c r="Y458" t="s">
        <v>56</v>
      </c>
      <c r="Z458" t="s">
        <v>125</v>
      </c>
      <c r="AB458" t="s">
        <v>59</v>
      </c>
      <c r="AC458" t="s">
        <v>472</v>
      </c>
      <c r="AD458">
        <v>259.2</v>
      </c>
      <c r="AE458">
        <v>216</v>
      </c>
      <c r="AF458">
        <v>0</v>
      </c>
      <c r="AI458" t="s">
        <v>63</v>
      </c>
      <c r="AJ458" t="s">
        <v>64</v>
      </c>
      <c r="AK458" t="s">
        <v>65</v>
      </c>
      <c r="AL458" t="s">
        <v>66</v>
      </c>
    </row>
    <row r="459" spans="1:38">
      <c r="A459" t="s">
        <v>931</v>
      </c>
      <c r="B459" t="s">
        <v>291</v>
      </c>
      <c r="C459" t="s">
        <v>40</v>
      </c>
      <c r="D459" t="s">
        <v>128</v>
      </c>
      <c r="E459" t="s">
        <v>42</v>
      </c>
      <c r="F459" t="s">
        <v>43</v>
      </c>
      <c r="I459" t="s">
        <v>46</v>
      </c>
      <c r="J459" t="s">
        <v>121</v>
      </c>
      <c r="L459" t="s">
        <v>48</v>
      </c>
      <c r="M459" t="s">
        <v>260</v>
      </c>
      <c r="N459" s="2">
        <v>45144.277094907404</v>
      </c>
      <c r="O459" s="2">
        <v>45144.280405092592</v>
      </c>
      <c r="P459" s="2">
        <v>45144.325613425928</v>
      </c>
      <c r="Q459" s="2">
        <v>45144.329699074071</v>
      </c>
      <c r="R459" t="s">
        <v>50</v>
      </c>
      <c r="S459" t="s">
        <v>71</v>
      </c>
      <c r="T459" t="s">
        <v>52</v>
      </c>
      <c r="U459" t="s">
        <v>53</v>
      </c>
      <c r="V459" t="s">
        <v>54</v>
      </c>
      <c r="W459" t="s">
        <v>50</v>
      </c>
      <c r="X459" t="s">
        <v>124</v>
      </c>
      <c r="Y459" t="s">
        <v>56</v>
      </c>
      <c r="Z459" t="s">
        <v>125</v>
      </c>
      <c r="AA459" t="s">
        <v>58</v>
      </c>
      <c r="AB459" t="s">
        <v>59</v>
      </c>
      <c r="AC459" t="s">
        <v>472</v>
      </c>
      <c r="AD459">
        <v>72</v>
      </c>
      <c r="AE459">
        <v>72</v>
      </c>
      <c r="AF459">
        <v>0</v>
      </c>
      <c r="AI459" t="s">
        <v>63</v>
      </c>
      <c r="AJ459" t="s">
        <v>64</v>
      </c>
      <c r="AK459" t="s">
        <v>65</v>
      </c>
      <c r="AL459" t="s">
        <v>66</v>
      </c>
    </row>
    <row r="460" spans="1:38">
      <c r="A460" t="s">
        <v>932</v>
      </c>
      <c r="B460" t="s">
        <v>291</v>
      </c>
      <c r="C460" t="s">
        <v>40</v>
      </c>
      <c r="D460" t="s">
        <v>128</v>
      </c>
      <c r="E460" t="s">
        <v>42</v>
      </c>
      <c r="F460" t="s">
        <v>43</v>
      </c>
      <c r="I460" t="s">
        <v>46</v>
      </c>
      <c r="J460" t="s">
        <v>121</v>
      </c>
      <c r="L460" t="s">
        <v>48</v>
      </c>
      <c r="M460" t="s">
        <v>260</v>
      </c>
      <c r="N460" s="2">
        <v>45144.278483796297</v>
      </c>
      <c r="O460" s="2">
        <v>45144.281168981484</v>
      </c>
      <c r="P460" s="2">
        <v>45144.325648148151</v>
      </c>
      <c r="Q460" s="2">
        <v>45144.329710648148</v>
      </c>
      <c r="R460" t="s">
        <v>50</v>
      </c>
      <c r="S460" t="s">
        <v>71</v>
      </c>
      <c r="T460" t="s">
        <v>52</v>
      </c>
      <c r="U460" t="s">
        <v>53</v>
      </c>
      <c r="V460" t="s">
        <v>54</v>
      </c>
      <c r="W460" t="s">
        <v>50</v>
      </c>
      <c r="X460" t="s">
        <v>124</v>
      </c>
      <c r="Y460" t="s">
        <v>56</v>
      </c>
      <c r="Z460" t="s">
        <v>125</v>
      </c>
      <c r="AA460" t="s">
        <v>58</v>
      </c>
      <c r="AB460" t="s">
        <v>59</v>
      </c>
      <c r="AC460" t="s">
        <v>897</v>
      </c>
      <c r="AD460">
        <v>72</v>
      </c>
      <c r="AE460">
        <v>57.6</v>
      </c>
      <c r="AF460">
        <v>0</v>
      </c>
      <c r="AI460" t="s">
        <v>63</v>
      </c>
      <c r="AJ460" t="s">
        <v>64</v>
      </c>
      <c r="AK460" t="s">
        <v>65</v>
      </c>
      <c r="AL460" t="s">
        <v>66</v>
      </c>
    </row>
    <row r="461" spans="1:38">
      <c r="A461" t="s">
        <v>933</v>
      </c>
      <c r="B461" t="s">
        <v>291</v>
      </c>
      <c r="C461" t="s">
        <v>40</v>
      </c>
      <c r="D461" t="s">
        <v>504</v>
      </c>
      <c r="E461" t="s">
        <v>42</v>
      </c>
      <c r="F461" t="s">
        <v>43</v>
      </c>
      <c r="I461" t="s">
        <v>46</v>
      </c>
      <c r="J461" t="s">
        <v>121</v>
      </c>
      <c r="L461" t="s">
        <v>48</v>
      </c>
      <c r="M461" t="s">
        <v>122</v>
      </c>
      <c r="N461" s="2">
        <v>45145.0153587963</v>
      </c>
      <c r="O461" s="2">
        <v>45145.016134259262</v>
      </c>
      <c r="P461" s="2">
        <v>45145.042071759257</v>
      </c>
      <c r="Q461" s="2">
        <v>45145.052511574075</v>
      </c>
      <c r="R461" t="s">
        <v>50</v>
      </c>
      <c r="S461" t="s">
        <v>123</v>
      </c>
      <c r="T461" t="s">
        <v>52</v>
      </c>
      <c r="U461" t="s">
        <v>53</v>
      </c>
      <c r="V461" t="s">
        <v>54</v>
      </c>
      <c r="W461" t="s">
        <v>50</v>
      </c>
      <c r="X461" t="s">
        <v>124</v>
      </c>
      <c r="Y461" t="s">
        <v>56</v>
      </c>
      <c r="Z461" t="s">
        <v>125</v>
      </c>
      <c r="AA461" t="s">
        <v>58</v>
      </c>
      <c r="AB461" t="s">
        <v>59</v>
      </c>
      <c r="AC461" t="s">
        <v>467</v>
      </c>
      <c r="AD461">
        <v>57.6</v>
      </c>
      <c r="AE461">
        <v>43.2</v>
      </c>
      <c r="AF461">
        <v>0</v>
      </c>
      <c r="AI461" t="s">
        <v>63</v>
      </c>
      <c r="AJ461" t="s">
        <v>64</v>
      </c>
      <c r="AK461" t="s">
        <v>65</v>
      </c>
      <c r="AL461" t="s">
        <v>66</v>
      </c>
    </row>
    <row r="462" spans="1:38">
      <c r="A462" t="s">
        <v>934</v>
      </c>
      <c r="B462" t="s">
        <v>291</v>
      </c>
      <c r="C462" t="s">
        <v>40</v>
      </c>
      <c r="D462" t="s">
        <v>504</v>
      </c>
      <c r="E462" t="s">
        <v>42</v>
      </c>
      <c r="F462" t="s">
        <v>43</v>
      </c>
      <c r="I462" t="s">
        <v>46</v>
      </c>
      <c r="J462" t="s">
        <v>121</v>
      </c>
      <c r="L462" t="s">
        <v>48</v>
      </c>
      <c r="M462" t="s">
        <v>165</v>
      </c>
      <c r="N462" s="2">
        <v>45145.093611111108</v>
      </c>
      <c r="O462" s="2">
        <v>45145.094699074078</v>
      </c>
      <c r="P462" s="2">
        <v>45145.210289351853</v>
      </c>
      <c r="Q462" s="2">
        <v>45145.25304398148</v>
      </c>
      <c r="R462" t="s">
        <v>50</v>
      </c>
      <c r="S462" t="s">
        <v>51</v>
      </c>
      <c r="T462" t="s">
        <v>52</v>
      </c>
      <c r="U462" t="s">
        <v>53</v>
      </c>
      <c r="V462" t="s">
        <v>54</v>
      </c>
      <c r="W462" t="s">
        <v>50</v>
      </c>
      <c r="X462" t="s">
        <v>124</v>
      </c>
      <c r="Y462" t="s">
        <v>56</v>
      </c>
      <c r="Z462" t="s">
        <v>125</v>
      </c>
      <c r="AA462" t="s">
        <v>58</v>
      </c>
      <c r="AB462" t="s">
        <v>59</v>
      </c>
      <c r="AC462" t="s">
        <v>472</v>
      </c>
      <c r="AD462">
        <v>230.4</v>
      </c>
      <c r="AE462">
        <v>172.8</v>
      </c>
      <c r="AF462">
        <v>0</v>
      </c>
      <c r="AI462" t="s">
        <v>63</v>
      </c>
      <c r="AJ462" t="s">
        <v>64</v>
      </c>
      <c r="AK462" t="s">
        <v>65</v>
      </c>
      <c r="AL462" t="s">
        <v>66</v>
      </c>
    </row>
    <row r="463" spans="1:38">
      <c r="A463" t="s">
        <v>935</v>
      </c>
      <c r="B463" t="s">
        <v>291</v>
      </c>
      <c r="C463" t="s">
        <v>40</v>
      </c>
      <c r="D463" t="s">
        <v>353</v>
      </c>
      <c r="E463" t="s">
        <v>42</v>
      </c>
      <c r="F463" t="s">
        <v>43</v>
      </c>
      <c r="I463" t="s">
        <v>46</v>
      </c>
      <c r="J463" t="s">
        <v>121</v>
      </c>
      <c r="L463" t="s">
        <v>48</v>
      </c>
      <c r="M463" t="s">
        <v>116</v>
      </c>
      <c r="N463" s="2">
        <v>45149.932268518518</v>
      </c>
      <c r="O463" s="2">
        <v>45149.935868055552</v>
      </c>
      <c r="P463" s="2">
        <v>45150.006030092591</v>
      </c>
      <c r="Q463" s="2">
        <v>45150.006388888891</v>
      </c>
      <c r="R463" t="s">
        <v>50</v>
      </c>
      <c r="S463" t="s">
        <v>123</v>
      </c>
      <c r="T463" t="s">
        <v>52</v>
      </c>
      <c r="U463" t="s">
        <v>53</v>
      </c>
      <c r="V463" t="s">
        <v>54</v>
      </c>
      <c r="W463" t="s">
        <v>50</v>
      </c>
      <c r="X463" t="s">
        <v>124</v>
      </c>
      <c r="Y463" t="s">
        <v>56</v>
      </c>
      <c r="Z463" t="s">
        <v>125</v>
      </c>
      <c r="AA463" t="s">
        <v>58</v>
      </c>
      <c r="AB463" t="s">
        <v>59</v>
      </c>
      <c r="AC463" t="s">
        <v>897</v>
      </c>
      <c r="AD463">
        <v>100.8</v>
      </c>
      <c r="AE463">
        <v>100.8</v>
      </c>
      <c r="AF463">
        <v>0</v>
      </c>
      <c r="AI463" t="s">
        <v>63</v>
      </c>
      <c r="AJ463" t="s">
        <v>64</v>
      </c>
      <c r="AK463" t="s">
        <v>65</v>
      </c>
      <c r="AL463" t="s">
        <v>66</v>
      </c>
    </row>
    <row r="464" spans="1:38">
      <c r="A464" t="s">
        <v>936</v>
      </c>
      <c r="B464" t="s">
        <v>291</v>
      </c>
      <c r="C464" t="s">
        <v>40</v>
      </c>
      <c r="D464" t="s">
        <v>802</v>
      </c>
      <c r="E464" t="s">
        <v>42</v>
      </c>
      <c r="F464" t="s">
        <v>43</v>
      </c>
      <c r="I464" t="s">
        <v>46</v>
      </c>
      <c r="J464" t="s">
        <v>121</v>
      </c>
      <c r="L464" t="s">
        <v>48</v>
      </c>
      <c r="M464" t="s">
        <v>70</v>
      </c>
      <c r="N464" s="2">
        <v>45150.93986111111</v>
      </c>
      <c r="O464" s="2">
        <v>45150.94122685185</v>
      </c>
      <c r="P464" s="2">
        <v>45150.959108796298</v>
      </c>
      <c r="Q464" s="2">
        <v>45151.20616898148</v>
      </c>
      <c r="R464" t="s">
        <v>50</v>
      </c>
      <c r="S464" t="s">
        <v>123</v>
      </c>
      <c r="T464" t="s">
        <v>52</v>
      </c>
      <c r="W464" t="s">
        <v>50</v>
      </c>
      <c r="X464" t="s">
        <v>91</v>
      </c>
      <c r="Y464" t="s">
        <v>56</v>
      </c>
      <c r="Z464" t="s">
        <v>57</v>
      </c>
      <c r="AB464" t="s">
        <v>59</v>
      </c>
      <c r="AC464" t="s">
        <v>467</v>
      </c>
      <c r="AD464">
        <v>374.4</v>
      </c>
      <c r="AE464">
        <v>28.8</v>
      </c>
      <c r="AF464">
        <v>0</v>
      </c>
      <c r="AI464" t="s">
        <v>63</v>
      </c>
      <c r="AJ464" t="s">
        <v>64</v>
      </c>
      <c r="AK464" t="s">
        <v>65</v>
      </c>
      <c r="AL464" t="s">
        <v>66</v>
      </c>
    </row>
    <row r="465" spans="1:38">
      <c r="A465" t="s">
        <v>937</v>
      </c>
      <c r="B465" t="s">
        <v>113</v>
      </c>
      <c r="C465" t="s">
        <v>40</v>
      </c>
      <c r="D465" t="s">
        <v>686</v>
      </c>
      <c r="E465" t="s">
        <v>42</v>
      </c>
      <c r="F465" t="s">
        <v>43</v>
      </c>
      <c r="G465" t="s">
        <v>938</v>
      </c>
      <c r="I465" t="s">
        <v>46</v>
      </c>
      <c r="J465" t="s">
        <v>888</v>
      </c>
      <c r="K465" t="s">
        <v>939</v>
      </c>
      <c r="L465" t="s">
        <v>48</v>
      </c>
      <c r="M465" t="s">
        <v>90</v>
      </c>
      <c r="N465" s="2">
        <v>45152.602511574078</v>
      </c>
      <c r="O465" s="2">
        <v>45152.602511574078</v>
      </c>
      <c r="P465" s="2">
        <v>45152.923368055555</v>
      </c>
      <c r="Q465" s="2">
        <v>45152.923576388886</v>
      </c>
      <c r="R465" t="s">
        <v>50</v>
      </c>
      <c r="S465" t="s">
        <v>83</v>
      </c>
      <c r="T465" t="s">
        <v>52</v>
      </c>
      <c r="U465" t="s">
        <v>53</v>
      </c>
      <c r="V465" t="s">
        <v>54</v>
      </c>
      <c r="W465" t="s">
        <v>50</v>
      </c>
      <c r="X465" t="s">
        <v>390</v>
      </c>
      <c r="Y465" t="s">
        <v>56</v>
      </c>
      <c r="Z465" t="s">
        <v>57</v>
      </c>
      <c r="AA465" t="s">
        <v>58</v>
      </c>
      <c r="AB465" t="s">
        <v>59</v>
      </c>
      <c r="AC465" t="s">
        <v>940</v>
      </c>
      <c r="AD465">
        <v>460.8</v>
      </c>
      <c r="AE465">
        <v>460.8</v>
      </c>
      <c r="AF465">
        <v>2.54</v>
      </c>
      <c r="AG465" t="s">
        <v>61</v>
      </c>
      <c r="AH465" t="s">
        <v>62</v>
      </c>
      <c r="AI465" t="s">
        <v>63</v>
      </c>
      <c r="AJ465" t="s">
        <v>147</v>
      </c>
      <c r="AK465" t="s">
        <v>65</v>
      </c>
      <c r="AL465" t="s">
        <v>66</v>
      </c>
    </row>
    <row r="466" spans="1:38">
      <c r="A466" t="s">
        <v>941</v>
      </c>
      <c r="B466" t="s">
        <v>39</v>
      </c>
      <c r="C466" t="s">
        <v>40</v>
      </c>
      <c r="D466" t="s">
        <v>668</v>
      </c>
      <c r="E466" t="s">
        <v>42</v>
      </c>
      <c r="F466" t="s">
        <v>43</v>
      </c>
      <c r="G466" t="s">
        <v>942</v>
      </c>
      <c r="I466" t="s">
        <v>46</v>
      </c>
      <c r="J466" t="s">
        <v>888</v>
      </c>
      <c r="K466" t="s">
        <v>943</v>
      </c>
      <c r="L466" t="s">
        <v>48</v>
      </c>
      <c r="M466" t="s">
        <v>90</v>
      </c>
      <c r="N466" s="2">
        <v>45152.600787037038</v>
      </c>
      <c r="O466" s="2">
        <v>45152.600787037038</v>
      </c>
      <c r="P466" s="2">
        <v>45152.919039351851</v>
      </c>
      <c r="Q466" s="2">
        <v>45152.919270833336</v>
      </c>
      <c r="R466" t="s">
        <v>50</v>
      </c>
      <c r="S466" t="s">
        <v>123</v>
      </c>
      <c r="T466" t="s">
        <v>52</v>
      </c>
      <c r="U466" t="s">
        <v>53</v>
      </c>
      <c r="V466" t="s">
        <v>54</v>
      </c>
      <c r="W466" t="s">
        <v>50</v>
      </c>
      <c r="X466" t="s">
        <v>178</v>
      </c>
      <c r="Y466" t="s">
        <v>56</v>
      </c>
      <c r="Z466" t="s">
        <v>57</v>
      </c>
      <c r="AA466" t="s">
        <v>58</v>
      </c>
      <c r="AB466" t="s">
        <v>59</v>
      </c>
      <c r="AC466" t="s">
        <v>944</v>
      </c>
      <c r="AD466">
        <v>460.8</v>
      </c>
      <c r="AE466">
        <v>460.8</v>
      </c>
      <c r="AF466">
        <v>2.58</v>
      </c>
      <c r="AG466" t="s">
        <v>61</v>
      </c>
      <c r="AH466" t="s">
        <v>62</v>
      </c>
      <c r="AI466" t="s">
        <v>63</v>
      </c>
      <c r="AJ466" t="s">
        <v>64</v>
      </c>
      <c r="AK466" t="s">
        <v>65</v>
      </c>
      <c r="AL466" t="s">
        <v>66</v>
      </c>
    </row>
    <row r="467" spans="1:38">
      <c r="A467" t="s">
        <v>945</v>
      </c>
      <c r="B467" t="s">
        <v>291</v>
      </c>
      <c r="C467" t="s">
        <v>40</v>
      </c>
      <c r="D467" t="s">
        <v>143</v>
      </c>
      <c r="E467" t="s">
        <v>42</v>
      </c>
      <c r="F467" t="s">
        <v>43</v>
      </c>
      <c r="I467" t="s">
        <v>46</v>
      </c>
      <c r="J467" t="s">
        <v>121</v>
      </c>
      <c r="L467" t="s">
        <v>48</v>
      </c>
      <c r="M467" t="s">
        <v>49</v>
      </c>
      <c r="N467" s="2">
        <v>45151.843912037039</v>
      </c>
      <c r="O467" s="2">
        <v>45151.844618055555</v>
      </c>
      <c r="P467" s="2">
        <v>45151.856435185182</v>
      </c>
      <c r="Q467" s="2">
        <v>45151.856990740744</v>
      </c>
      <c r="R467" t="s">
        <v>50</v>
      </c>
      <c r="S467" t="s">
        <v>71</v>
      </c>
      <c r="T467" t="s">
        <v>52</v>
      </c>
      <c r="U467" t="s">
        <v>53</v>
      </c>
      <c r="V467" t="s">
        <v>149</v>
      </c>
      <c r="W467" t="s">
        <v>50</v>
      </c>
      <c r="X467" t="s">
        <v>124</v>
      </c>
      <c r="Y467" t="s">
        <v>56</v>
      </c>
      <c r="Z467" t="s">
        <v>125</v>
      </c>
      <c r="AA467" t="s">
        <v>150</v>
      </c>
      <c r="AB467" t="s">
        <v>59</v>
      </c>
      <c r="AC467" t="s">
        <v>472</v>
      </c>
      <c r="AD467">
        <v>14.4</v>
      </c>
      <c r="AE467">
        <v>14.4</v>
      </c>
      <c r="AF467">
        <v>0</v>
      </c>
      <c r="AI467" t="s">
        <v>63</v>
      </c>
      <c r="AJ467" t="s">
        <v>64</v>
      </c>
      <c r="AK467" t="s">
        <v>65</v>
      </c>
      <c r="AL467" t="s">
        <v>66</v>
      </c>
    </row>
    <row r="468" spans="1:38">
      <c r="A468" t="s">
        <v>946</v>
      </c>
      <c r="B468" t="s">
        <v>291</v>
      </c>
      <c r="C468" t="s">
        <v>40</v>
      </c>
      <c r="D468" t="s">
        <v>143</v>
      </c>
      <c r="E468" t="s">
        <v>42</v>
      </c>
      <c r="F468" t="s">
        <v>43</v>
      </c>
      <c r="I468" t="s">
        <v>46</v>
      </c>
      <c r="J468" t="s">
        <v>121</v>
      </c>
      <c r="L468" t="s">
        <v>48</v>
      </c>
      <c r="M468" t="s">
        <v>49</v>
      </c>
      <c r="N468" s="2">
        <v>45151.843958333331</v>
      </c>
      <c r="O468" s="2">
        <v>45151.845370370371</v>
      </c>
      <c r="P468" s="2">
        <v>45151.856400462966</v>
      </c>
      <c r="Q468" s="2">
        <v>45151.85696759259</v>
      </c>
      <c r="R468" t="s">
        <v>50</v>
      </c>
      <c r="S468" t="s">
        <v>71</v>
      </c>
      <c r="T468" t="s">
        <v>52</v>
      </c>
      <c r="U468" t="s">
        <v>53</v>
      </c>
      <c r="V468" t="s">
        <v>149</v>
      </c>
      <c r="W468" t="s">
        <v>50</v>
      </c>
      <c r="X468" t="s">
        <v>124</v>
      </c>
      <c r="Y468" t="s">
        <v>56</v>
      </c>
      <c r="Z468" t="s">
        <v>125</v>
      </c>
      <c r="AA468" t="s">
        <v>150</v>
      </c>
      <c r="AB468" t="s">
        <v>59</v>
      </c>
      <c r="AC468" t="s">
        <v>897</v>
      </c>
      <c r="AD468">
        <v>14.4</v>
      </c>
      <c r="AE468">
        <v>14.4</v>
      </c>
      <c r="AF468">
        <v>0</v>
      </c>
      <c r="AI468" t="s">
        <v>63</v>
      </c>
      <c r="AJ468" t="s">
        <v>64</v>
      </c>
      <c r="AK468" t="s">
        <v>65</v>
      </c>
      <c r="AL468" t="s">
        <v>66</v>
      </c>
    </row>
    <row r="469" spans="1:38">
      <c r="A469" t="s">
        <v>947</v>
      </c>
      <c r="B469" t="s">
        <v>119</v>
      </c>
      <c r="C469" t="s">
        <v>40</v>
      </c>
      <c r="D469" t="s">
        <v>668</v>
      </c>
      <c r="E469" t="s">
        <v>42</v>
      </c>
      <c r="F469" t="s">
        <v>43</v>
      </c>
      <c r="H469" t="s">
        <v>948</v>
      </c>
      <c r="I469" t="s">
        <v>46</v>
      </c>
      <c r="J469" t="s">
        <v>47</v>
      </c>
      <c r="L469" t="s">
        <v>48</v>
      </c>
      <c r="M469" t="s">
        <v>615</v>
      </c>
      <c r="N469" s="2">
        <v>45152.341458333336</v>
      </c>
      <c r="O469" s="2">
        <v>45152.341458333336</v>
      </c>
      <c r="P469" s="2">
        <v>45152.669849537036</v>
      </c>
      <c r="Q469" s="2">
        <v>45152.670034722221</v>
      </c>
      <c r="R469" t="s">
        <v>50</v>
      </c>
      <c r="S469" t="s">
        <v>51</v>
      </c>
      <c r="T469" t="s">
        <v>52</v>
      </c>
      <c r="U469" t="s">
        <v>53</v>
      </c>
      <c r="V469" t="s">
        <v>54</v>
      </c>
      <c r="W469" t="s">
        <v>50</v>
      </c>
      <c r="X469" t="s">
        <v>339</v>
      </c>
      <c r="Y469" t="s">
        <v>56</v>
      </c>
      <c r="Z469" t="s">
        <v>232</v>
      </c>
      <c r="AA469" t="s">
        <v>58</v>
      </c>
      <c r="AB469" t="s">
        <v>59</v>
      </c>
      <c r="AC469" t="s">
        <v>949</v>
      </c>
      <c r="AD469">
        <v>475.2</v>
      </c>
      <c r="AE469">
        <v>475.2</v>
      </c>
      <c r="AF469">
        <v>7.88</v>
      </c>
      <c r="AI469" t="s">
        <v>63</v>
      </c>
      <c r="AJ469" t="s">
        <v>64</v>
      </c>
      <c r="AK469" t="s">
        <v>65</v>
      </c>
      <c r="AL469" t="s">
        <v>66</v>
      </c>
    </row>
    <row r="470" spans="1:38">
      <c r="A470" t="s">
        <v>950</v>
      </c>
      <c r="B470" t="s">
        <v>113</v>
      </c>
      <c r="C470" t="s">
        <v>40</v>
      </c>
      <c r="D470" t="s">
        <v>802</v>
      </c>
      <c r="E470" t="s">
        <v>42</v>
      </c>
      <c r="F470" t="s">
        <v>43</v>
      </c>
      <c r="I470" t="s">
        <v>46</v>
      </c>
      <c r="J470" t="s">
        <v>121</v>
      </c>
      <c r="L470" t="s">
        <v>48</v>
      </c>
      <c r="M470" t="s">
        <v>90</v>
      </c>
      <c r="N470" s="2">
        <v>45152.597094907411</v>
      </c>
      <c r="O470" s="2">
        <v>45152.598217592589</v>
      </c>
      <c r="P470" s="2">
        <v>45152.619062500002</v>
      </c>
      <c r="Q470" s="2">
        <v>45152.619293981479</v>
      </c>
      <c r="R470" t="s">
        <v>50</v>
      </c>
      <c r="S470" t="s">
        <v>123</v>
      </c>
      <c r="T470" t="s">
        <v>52</v>
      </c>
      <c r="U470" t="s">
        <v>53</v>
      </c>
      <c r="V470" t="s">
        <v>54</v>
      </c>
      <c r="W470" t="s">
        <v>50</v>
      </c>
      <c r="X470" t="s">
        <v>124</v>
      </c>
      <c r="Y470" t="s">
        <v>56</v>
      </c>
      <c r="Z470" t="s">
        <v>125</v>
      </c>
      <c r="AA470" t="s">
        <v>58</v>
      </c>
      <c r="AB470" t="s">
        <v>59</v>
      </c>
      <c r="AC470" t="s">
        <v>788</v>
      </c>
      <c r="AD470">
        <v>28.8</v>
      </c>
      <c r="AE470">
        <v>28.8</v>
      </c>
      <c r="AF470">
        <v>0.53</v>
      </c>
      <c r="AI470" t="s">
        <v>63</v>
      </c>
      <c r="AJ470" t="s">
        <v>64</v>
      </c>
      <c r="AK470" t="s">
        <v>65</v>
      </c>
      <c r="AL470" t="s">
        <v>66</v>
      </c>
    </row>
    <row r="471" spans="1:38">
      <c r="A471" t="s">
        <v>951</v>
      </c>
      <c r="B471" t="s">
        <v>39</v>
      </c>
      <c r="C471" t="s">
        <v>40</v>
      </c>
      <c r="D471" t="s">
        <v>802</v>
      </c>
      <c r="E471" t="s">
        <v>42</v>
      </c>
      <c r="F471" t="s">
        <v>43</v>
      </c>
      <c r="I471" t="s">
        <v>46</v>
      </c>
      <c r="J471" t="s">
        <v>121</v>
      </c>
      <c r="L471" t="s">
        <v>48</v>
      </c>
      <c r="M471" t="s">
        <v>90</v>
      </c>
      <c r="N471" s="2">
        <v>45152.598090277781</v>
      </c>
      <c r="O471" s="2">
        <v>45152.599305555559</v>
      </c>
      <c r="P471" s="2">
        <v>45152.619039351855</v>
      </c>
      <c r="Q471" s="2">
        <v>45152.61928240741</v>
      </c>
      <c r="R471" t="s">
        <v>50</v>
      </c>
      <c r="S471" t="s">
        <v>123</v>
      </c>
      <c r="T471" t="s">
        <v>52</v>
      </c>
      <c r="U471" t="s">
        <v>53</v>
      </c>
      <c r="V471" t="s">
        <v>54</v>
      </c>
      <c r="W471" t="s">
        <v>50</v>
      </c>
      <c r="X471" t="s">
        <v>124</v>
      </c>
      <c r="Y471" t="s">
        <v>56</v>
      </c>
      <c r="Z471" t="s">
        <v>125</v>
      </c>
      <c r="AA471" t="s">
        <v>58</v>
      </c>
      <c r="AB471" t="s">
        <v>59</v>
      </c>
      <c r="AC471" t="s">
        <v>793</v>
      </c>
      <c r="AD471">
        <v>28.8</v>
      </c>
      <c r="AE471">
        <v>28.8</v>
      </c>
      <c r="AF471">
        <v>0.5</v>
      </c>
      <c r="AI471" t="s">
        <v>63</v>
      </c>
      <c r="AJ471" t="s">
        <v>64</v>
      </c>
      <c r="AK471" t="s">
        <v>65</v>
      </c>
      <c r="AL471" t="s">
        <v>66</v>
      </c>
    </row>
    <row r="472" spans="1:38">
      <c r="A472" t="s">
        <v>952</v>
      </c>
      <c r="B472" t="s">
        <v>39</v>
      </c>
      <c r="C472" t="s">
        <v>40</v>
      </c>
      <c r="D472" t="s">
        <v>802</v>
      </c>
      <c r="E472" t="s">
        <v>42</v>
      </c>
      <c r="F472" t="s">
        <v>43</v>
      </c>
      <c r="I472" t="s">
        <v>46</v>
      </c>
      <c r="J472" t="s">
        <v>121</v>
      </c>
      <c r="L472" t="s">
        <v>48</v>
      </c>
      <c r="M472" t="s">
        <v>90</v>
      </c>
      <c r="N472" s="2">
        <v>45152.598136574074</v>
      </c>
      <c r="O472" s="2">
        <v>45152.599305555559</v>
      </c>
      <c r="P472" s="2">
        <v>45152.619016203702</v>
      </c>
      <c r="Q472" s="2">
        <v>45152.619259259256</v>
      </c>
      <c r="R472" t="s">
        <v>50</v>
      </c>
      <c r="S472" t="s">
        <v>123</v>
      </c>
      <c r="T472" t="s">
        <v>52</v>
      </c>
      <c r="U472" t="s">
        <v>53</v>
      </c>
      <c r="V472" t="s">
        <v>54</v>
      </c>
      <c r="W472" t="s">
        <v>50</v>
      </c>
      <c r="X472" t="s">
        <v>124</v>
      </c>
      <c r="Y472" t="s">
        <v>56</v>
      </c>
      <c r="Z472" t="s">
        <v>125</v>
      </c>
      <c r="AA472" t="s">
        <v>58</v>
      </c>
      <c r="AB472" t="s">
        <v>59</v>
      </c>
      <c r="AC472" t="s">
        <v>507</v>
      </c>
      <c r="AD472">
        <v>28.8</v>
      </c>
      <c r="AE472">
        <v>28.8</v>
      </c>
      <c r="AF472">
        <v>0.5</v>
      </c>
      <c r="AI472" t="s">
        <v>63</v>
      </c>
      <c r="AJ472" t="s">
        <v>64</v>
      </c>
      <c r="AK472" t="s">
        <v>65</v>
      </c>
      <c r="AL472" t="s">
        <v>66</v>
      </c>
    </row>
    <row r="473" spans="1:38">
      <c r="A473" t="s">
        <v>953</v>
      </c>
      <c r="B473" t="s">
        <v>291</v>
      </c>
      <c r="C473" t="s">
        <v>40</v>
      </c>
      <c r="D473" t="s">
        <v>143</v>
      </c>
      <c r="E473" t="s">
        <v>42</v>
      </c>
      <c r="F473" t="s">
        <v>43</v>
      </c>
      <c r="I473" t="s">
        <v>46</v>
      </c>
      <c r="J473" t="s">
        <v>121</v>
      </c>
      <c r="L473" t="s">
        <v>48</v>
      </c>
      <c r="M473" t="s">
        <v>49</v>
      </c>
      <c r="N473" s="2">
        <v>45153.095405092594</v>
      </c>
      <c r="O473" s="2">
        <v>45153.096319444441</v>
      </c>
      <c r="P473" s="2">
        <v>45153.134039351855</v>
      </c>
      <c r="Q473" s="2">
        <v>45153.134560185186</v>
      </c>
      <c r="R473" t="s">
        <v>50</v>
      </c>
      <c r="S473" t="s">
        <v>71</v>
      </c>
      <c r="T473" t="s">
        <v>52</v>
      </c>
      <c r="U473" t="s">
        <v>53</v>
      </c>
      <c r="V473" t="s">
        <v>149</v>
      </c>
      <c r="W473" t="s">
        <v>50</v>
      </c>
      <c r="X473" t="s">
        <v>124</v>
      </c>
      <c r="Y473" t="s">
        <v>56</v>
      </c>
      <c r="Z473" t="s">
        <v>125</v>
      </c>
      <c r="AA473" t="s">
        <v>150</v>
      </c>
      <c r="AB473" t="s">
        <v>59</v>
      </c>
      <c r="AC473" t="s">
        <v>897</v>
      </c>
      <c r="AD473">
        <v>57.6</v>
      </c>
      <c r="AE473">
        <v>57.6</v>
      </c>
      <c r="AF473">
        <v>0</v>
      </c>
      <c r="AI473" t="s">
        <v>63</v>
      </c>
      <c r="AJ473" t="s">
        <v>64</v>
      </c>
      <c r="AK473" t="s">
        <v>65</v>
      </c>
      <c r="AL473" t="s">
        <v>66</v>
      </c>
    </row>
    <row r="474" spans="1:38">
      <c r="A474" t="s">
        <v>954</v>
      </c>
      <c r="B474" t="s">
        <v>291</v>
      </c>
      <c r="C474" t="s">
        <v>40</v>
      </c>
      <c r="D474" t="s">
        <v>143</v>
      </c>
      <c r="E474" t="s">
        <v>42</v>
      </c>
      <c r="F474" t="s">
        <v>43</v>
      </c>
      <c r="I474" t="s">
        <v>46</v>
      </c>
      <c r="J474" t="s">
        <v>121</v>
      </c>
      <c r="L474" t="s">
        <v>48</v>
      </c>
      <c r="M474" t="s">
        <v>49</v>
      </c>
      <c r="N474" s="2">
        <v>45153.095451388886</v>
      </c>
      <c r="O474" s="2">
        <v>45153.096319444441</v>
      </c>
      <c r="P474" s="2">
        <v>45153.134004629632</v>
      </c>
      <c r="Q474" s="2">
        <v>45153.13453703704</v>
      </c>
      <c r="R474" t="s">
        <v>50</v>
      </c>
      <c r="S474" t="s">
        <v>71</v>
      </c>
      <c r="T474" t="s">
        <v>52</v>
      </c>
      <c r="U474" t="s">
        <v>53</v>
      </c>
      <c r="V474" t="s">
        <v>149</v>
      </c>
      <c r="W474" t="s">
        <v>50</v>
      </c>
      <c r="X474" t="s">
        <v>124</v>
      </c>
      <c r="Y474" t="s">
        <v>56</v>
      </c>
      <c r="Z474" t="s">
        <v>125</v>
      </c>
      <c r="AA474" t="s">
        <v>150</v>
      </c>
      <c r="AB474" t="s">
        <v>59</v>
      </c>
      <c r="AC474" t="s">
        <v>472</v>
      </c>
      <c r="AD474">
        <v>57.6</v>
      </c>
      <c r="AE474">
        <v>57.6</v>
      </c>
      <c r="AF474">
        <v>0</v>
      </c>
      <c r="AI474" t="s">
        <v>63</v>
      </c>
      <c r="AJ474" t="s">
        <v>64</v>
      </c>
      <c r="AK474" t="s">
        <v>65</v>
      </c>
      <c r="AL474" t="s">
        <v>66</v>
      </c>
    </row>
    <row r="475" spans="1:38">
      <c r="A475" t="s">
        <v>955</v>
      </c>
      <c r="B475" t="s">
        <v>291</v>
      </c>
      <c r="C475" t="s">
        <v>40</v>
      </c>
      <c r="D475" t="s">
        <v>143</v>
      </c>
      <c r="E475" t="s">
        <v>42</v>
      </c>
      <c r="F475" t="s">
        <v>43</v>
      </c>
      <c r="I475" t="s">
        <v>46</v>
      </c>
      <c r="J475" t="s">
        <v>121</v>
      </c>
      <c r="L475" t="s">
        <v>48</v>
      </c>
      <c r="M475" t="s">
        <v>49</v>
      </c>
      <c r="N475" s="2">
        <v>45154.106365740743</v>
      </c>
      <c r="O475" s="2">
        <v>45154.107719907406</v>
      </c>
      <c r="P475" s="2">
        <v>45154.132905092592</v>
      </c>
      <c r="Q475" s="2">
        <v>45154.13354166667</v>
      </c>
      <c r="R475" t="s">
        <v>50</v>
      </c>
      <c r="S475" t="s">
        <v>71</v>
      </c>
      <c r="T475" t="s">
        <v>52</v>
      </c>
      <c r="U475" t="s">
        <v>53</v>
      </c>
      <c r="V475" t="s">
        <v>149</v>
      </c>
      <c r="W475" t="s">
        <v>50</v>
      </c>
      <c r="X475" t="s">
        <v>124</v>
      </c>
      <c r="Y475" t="s">
        <v>56</v>
      </c>
      <c r="Z475" t="s">
        <v>125</v>
      </c>
      <c r="AA475" t="s">
        <v>150</v>
      </c>
      <c r="AB475" t="s">
        <v>59</v>
      </c>
      <c r="AC475" t="s">
        <v>467</v>
      </c>
      <c r="AD475">
        <v>43.2</v>
      </c>
      <c r="AE475">
        <v>43.2</v>
      </c>
      <c r="AF475">
        <v>0</v>
      </c>
      <c r="AI475" t="s">
        <v>63</v>
      </c>
      <c r="AJ475" t="s">
        <v>64</v>
      </c>
      <c r="AK475" t="s">
        <v>65</v>
      </c>
      <c r="AL475" t="s">
        <v>66</v>
      </c>
    </row>
    <row r="476" spans="1:38">
      <c r="A476" t="s">
        <v>956</v>
      </c>
      <c r="B476" t="s">
        <v>291</v>
      </c>
      <c r="C476" t="s">
        <v>40</v>
      </c>
      <c r="D476" t="s">
        <v>143</v>
      </c>
      <c r="E476" t="s">
        <v>42</v>
      </c>
      <c r="F476" t="s">
        <v>43</v>
      </c>
      <c r="I476" t="s">
        <v>46</v>
      </c>
      <c r="J476" t="s">
        <v>121</v>
      </c>
      <c r="L476" t="s">
        <v>48</v>
      </c>
      <c r="M476" t="s">
        <v>49</v>
      </c>
      <c r="N476" s="2">
        <v>45154.10497685185</v>
      </c>
      <c r="O476" s="2">
        <v>45154.146782407406</v>
      </c>
      <c r="P476" s="2">
        <v>45154.174814814818</v>
      </c>
      <c r="Q476" s="2">
        <v>45154.175462962965</v>
      </c>
      <c r="R476" t="s">
        <v>50</v>
      </c>
      <c r="S476" t="s">
        <v>71</v>
      </c>
      <c r="T476" t="s">
        <v>52</v>
      </c>
      <c r="U476" t="s">
        <v>53</v>
      </c>
      <c r="V476" t="s">
        <v>149</v>
      </c>
      <c r="W476" t="s">
        <v>50</v>
      </c>
      <c r="X476" t="s">
        <v>124</v>
      </c>
      <c r="Y476" t="s">
        <v>56</v>
      </c>
      <c r="Z476" t="s">
        <v>125</v>
      </c>
      <c r="AA476" t="s">
        <v>150</v>
      </c>
      <c r="AB476" t="s">
        <v>59</v>
      </c>
      <c r="AC476" t="s">
        <v>874</v>
      </c>
      <c r="AD476">
        <v>43.2</v>
      </c>
      <c r="AE476">
        <v>43.2</v>
      </c>
      <c r="AF476">
        <v>0</v>
      </c>
      <c r="AI476" t="s">
        <v>63</v>
      </c>
      <c r="AJ476" t="s">
        <v>64</v>
      </c>
      <c r="AK476" t="s">
        <v>65</v>
      </c>
      <c r="AL476" t="s">
        <v>66</v>
      </c>
    </row>
    <row r="477" spans="1:38">
      <c r="A477" t="s">
        <v>957</v>
      </c>
      <c r="B477" t="s">
        <v>291</v>
      </c>
      <c r="C477" t="s">
        <v>40</v>
      </c>
      <c r="D477" t="s">
        <v>102</v>
      </c>
      <c r="E477" t="s">
        <v>42</v>
      </c>
      <c r="F477" t="s">
        <v>43</v>
      </c>
      <c r="I477" t="s">
        <v>46</v>
      </c>
      <c r="J477" t="s">
        <v>121</v>
      </c>
      <c r="L477" t="s">
        <v>48</v>
      </c>
      <c r="M477" t="s">
        <v>90</v>
      </c>
      <c r="N477" s="2">
        <v>45155.187858796293</v>
      </c>
      <c r="O477" s="2">
        <v>45155.189062500001</v>
      </c>
      <c r="P477" s="2">
        <v>45155.236331018517</v>
      </c>
      <c r="Q477" s="2">
        <v>45155.24</v>
      </c>
      <c r="R477" t="s">
        <v>50</v>
      </c>
      <c r="S477" t="s">
        <v>123</v>
      </c>
      <c r="T477" t="s">
        <v>52</v>
      </c>
      <c r="U477" t="s">
        <v>53</v>
      </c>
      <c r="V477" t="s">
        <v>54</v>
      </c>
      <c r="W477" t="s">
        <v>50</v>
      </c>
      <c r="X477" t="s">
        <v>124</v>
      </c>
      <c r="Y477" t="s">
        <v>56</v>
      </c>
      <c r="Z477" t="s">
        <v>125</v>
      </c>
      <c r="AA477" t="s">
        <v>58</v>
      </c>
      <c r="AB477" t="s">
        <v>59</v>
      </c>
      <c r="AC477" t="s">
        <v>467</v>
      </c>
      <c r="AD477">
        <v>72</v>
      </c>
      <c r="AE477">
        <v>72</v>
      </c>
      <c r="AF477">
        <v>0</v>
      </c>
      <c r="AI477" t="s">
        <v>63</v>
      </c>
      <c r="AJ477" t="s">
        <v>64</v>
      </c>
      <c r="AK477" t="s">
        <v>65</v>
      </c>
      <c r="AL477" t="s">
        <v>66</v>
      </c>
    </row>
    <row r="478" spans="1:38">
      <c r="A478" t="s">
        <v>958</v>
      </c>
      <c r="B478" t="s">
        <v>291</v>
      </c>
      <c r="C478" t="s">
        <v>40</v>
      </c>
      <c r="D478" t="s">
        <v>128</v>
      </c>
      <c r="E478" t="s">
        <v>42</v>
      </c>
      <c r="F478" t="s">
        <v>43</v>
      </c>
      <c r="I478" t="s">
        <v>46</v>
      </c>
      <c r="J478" t="s">
        <v>121</v>
      </c>
      <c r="L478" t="s">
        <v>48</v>
      </c>
      <c r="M478" t="s">
        <v>116</v>
      </c>
      <c r="N478" s="2">
        <v>45155.258333333331</v>
      </c>
      <c r="O478" s="2">
        <v>45155.259733796294</v>
      </c>
      <c r="P478" s="2">
        <v>45155.304756944446</v>
      </c>
      <c r="Q478" s="2">
        <v>45155.342824074076</v>
      </c>
      <c r="R478" t="s">
        <v>50</v>
      </c>
      <c r="S478" t="s">
        <v>123</v>
      </c>
      <c r="T478" t="s">
        <v>52</v>
      </c>
      <c r="U478" t="s">
        <v>53</v>
      </c>
      <c r="V478" t="s">
        <v>54</v>
      </c>
      <c r="W478" t="s">
        <v>50</v>
      </c>
      <c r="X478" t="s">
        <v>124</v>
      </c>
      <c r="Y478" t="s">
        <v>56</v>
      </c>
      <c r="Z478" t="s">
        <v>125</v>
      </c>
      <c r="AA478" t="s">
        <v>58</v>
      </c>
      <c r="AB478" t="s">
        <v>59</v>
      </c>
      <c r="AC478" t="s">
        <v>897</v>
      </c>
      <c r="AD478">
        <v>115.2</v>
      </c>
      <c r="AE478">
        <v>72</v>
      </c>
      <c r="AF478">
        <v>0</v>
      </c>
      <c r="AI478" t="s">
        <v>63</v>
      </c>
      <c r="AJ478" t="s">
        <v>64</v>
      </c>
      <c r="AK478" t="s">
        <v>65</v>
      </c>
      <c r="AL478" t="s">
        <v>66</v>
      </c>
    </row>
    <row r="479" spans="1:38">
      <c r="A479" t="s">
        <v>959</v>
      </c>
      <c r="B479" t="s">
        <v>291</v>
      </c>
      <c r="C479" t="s">
        <v>40</v>
      </c>
      <c r="D479" t="s">
        <v>128</v>
      </c>
      <c r="E479" t="s">
        <v>42</v>
      </c>
      <c r="F479" t="s">
        <v>43</v>
      </c>
      <c r="I479" t="s">
        <v>46</v>
      </c>
      <c r="J479" t="s">
        <v>121</v>
      </c>
      <c r="L479" t="s">
        <v>48</v>
      </c>
      <c r="M479" t="s">
        <v>116</v>
      </c>
      <c r="N479" s="2">
        <v>45155.265127314815</v>
      </c>
      <c r="O479" s="2">
        <v>45155.266261574077</v>
      </c>
      <c r="P479" s="2">
        <v>45155.304444444446</v>
      </c>
      <c r="Q479" s="2">
        <v>45155.342615740738</v>
      </c>
      <c r="R479" t="s">
        <v>50</v>
      </c>
      <c r="S479" t="s">
        <v>123</v>
      </c>
      <c r="T479" t="s">
        <v>52</v>
      </c>
      <c r="U479" t="s">
        <v>53</v>
      </c>
      <c r="V479" t="s">
        <v>54</v>
      </c>
      <c r="W479" t="s">
        <v>50</v>
      </c>
      <c r="X479" t="s">
        <v>124</v>
      </c>
      <c r="Y479" t="s">
        <v>56</v>
      </c>
      <c r="Z479" t="s">
        <v>125</v>
      </c>
      <c r="AA479" t="s">
        <v>58</v>
      </c>
      <c r="AB479" t="s">
        <v>59</v>
      </c>
      <c r="AC479" t="s">
        <v>472</v>
      </c>
      <c r="AD479">
        <v>115.2</v>
      </c>
      <c r="AE479">
        <v>57.6</v>
      </c>
      <c r="AF479">
        <v>0</v>
      </c>
      <c r="AI479" t="s">
        <v>63</v>
      </c>
      <c r="AJ479" t="s">
        <v>64</v>
      </c>
      <c r="AK479" t="s">
        <v>65</v>
      </c>
      <c r="AL479" t="s">
        <v>66</v>
      </c>
    </row>
    <row r="480" spans="1:38">
      <c r="A480" t="s">
        <v>960</v>
      </c>
      <c r="B480" t="s">
        <v>113</v>
      </c>
      <c r="C480" t="s">
        <v>40</v>
      </c>
      <c r="D480" t="s">
        <v>802</v>
      </c>
      <c r="E480" t="s">
        <v>42</v>
      </c>
      <c r="F480" t="s">
        <v>43</v>
      </c>
      <c r="I480" t="s">
        <v>46</v>
      </c>
      <c r="J480" t="s">
        <v>121</v>
      </c>
      <c r="L480" t="s">
        <v>48</v>
      </c>
      <c r="M480" t="s">
        <v>90</v>
      </c>
      <c r="N480" s="2">
        <v>45155.981504629628</v>
      </c>
      <c r="O480" s="2">
        <v>45155.982905092591</v>
      </c>
      <c r="P480" s="2">
        <v>45156.113032407404</v>
      </c>
      <c r="Q480" s="2">
        <v>45156.115810185183</v>
      </c>
      <c r="R480" t="s">
        <v>50</v>
      </c>
      <c r="S480" t="s">
        <v>123</v>
      </c>
      <c r="T480" t="s">
        <v>52</v>
      </c>
      <c r="U480" t="s">
        <v>53</v>
      </c>
      <c r="V480" t="s">
        <v>54</v>
      </c>
      <c r="W480" t="s">
        <v>50</v>
      </c>
      <c r="X480" t="s">
        <v>124</v>
      </c>
      <c r="Y480" t="s">
        <v>56</v>
      </c>
      <c r="Z480" t="s">
        <v>125</v>
      </c>
      <c r="AA480" t="s">
        <v>58</v>
      </c>
      <c r="AB480" t="s">
        <v>59</v>
      </c>
      <c r="AC480" t="s">
        <v>788</v>
      </c>
      <c r="AD480">
        <v>187.2</v>
      </c>
      <c r="AE480">
        <v>187.2</v>
      </c>
      <c r="AF480">
        <v>0</v>
      </c>
      <c r="AI480" t="s">
        <v>63</v>
      </c>
      <c r="AJ480" t="s">
        <v>64</v>
      </c>
      <c r="AK480" t="s">
        <v>65</v>
      </c>
      <c r="AL480" t="s">
        <v>66</v>
      </c>
    </row>
    <row r="481" spans="1:38">
      <c r="A481" t="s">
        <v>961</v>
      </c>
      <c r="B481" t="s">
        <v>39</v>
      </c>
      <c r="C481" t="s">
        <v>40</v>
      </c>
      <c r="D481" t="s">
        <v>802</v>
      </c>
      <c r="E481" t="s">
        <v>42</v>
      </c>
      <c r="F481" t="s">
        <v>43</v>
      </c>
      <c r="I481" t="s">
        <v>46</v>
      </c>
      <c r="J481" t="s">
        <v>121</v>
      </c>
      <c r="L481" t="s">
        <v>48</v>
      </c>
      <c r="M481" t="s">
        <v>90</v>
      </c>
      <c r="N481" s="2">
        <v>45155.981550925928</v>
      </c>
      <c r="O481" s="2">
        <v>45155.982905092591</v>
      </c>
      <c r="P481" s="2">
        <v>45156.113009259258</v>
      </c>
      <c r="Q481" s="2">
        <v>45156.115787037037</v>
      </c>
      <c r="R481" t="s">
        <v>50</v>
      </c>
      <c r="S481" t="s">
        <v>123</v>
      </c>
      <c r="T481" t="s">
        <v>52</v>
      </c>
      <c r="U481" t="s">
        <v>53</v>
      </c>
      <c r="V481" t="s">
        <v>54</v>
      </c>
      <c r="W481" t="s">
        <v>50</v>
      </c>
      <c r="X481" t="s">
        <v>124</v>
      </c>
      <c r="Y481" t="s">
        <v>56</v>
      </c>
      <c r="Z481" t="s">
        <v>125</v>
      </c>
      <c r="AA481" t="s">
        <v>58</v>
      </c>
      <c r="AB481" t="s">
        <v>59</v>
      </c>
      <c r="AC481" t="s">
        <v>793</v>
      </c>
      <c r="AD481">
        <v>187.2</v>
      </c>
      <c r="AE481">
        <v>187.2</v>
      </c>
      <c r="AF481">
        <v>0</v>
      </c>
      <c r="AI481" t="s">
        <v>63</v>
      </c>
      <c r="AJ481" t="s">
        <v>64</v>
      </c>
      <c r="AK481" t="s">
        <v>65</v>
      </c>
      <c r="AL481" t="s">
        <v>66</v>
      </c>
    </row>
    <row r="482" spans="1:38">
      <c r="A482" t="s">
        <v>962</v>
      </c>
      <c r="B482" t="s">
        <v>39</v>
      </c>
      <c r="C482" t="s">
        <v>40</v>
      </c>
      <c r="D482" t="s">
        <v>802</v>
      </c>
      <c r="E482" t="s">
        <v>42</v>
      </c>
      <c r="F482" t="s">
        <v>43</v>
      </c>
      <c r="I482" t="s">
        <v>46</v>
      </c>
      <c r="J482" t="s">
        <v>121</v>
      </c>
      <c r="L482" t="s">
        <v>48</v>
      </c>
      <c r="M482" t="s">
        <v>90</v>
      </c>
      <c r="N482" s="2">
        <v>45155.98159722222</v>
      </c>
      <c r="O482" s="2">
        <v>45155.982905092591</v>
      </c>
      <c r="P482" s="2">
        <v>45156.112974537034</v>
      </c>
      <c r="Q482" s="2">
        <v>45156.115763888891</v>
      </c>
      <c r="R482" t="s">
        <v>50</v>
      </c>
      <c r="S482" t="s">
        <v>123</v>
      </c>
      <c r="T482" t="s">
        <v>52</v>
      </c>
      <c r="U482" t="s">
        <v>53</v>
      </c>
      <c r="V482" t="s">
        <v>54</v>
      </c>
      <c r="W482" t="s">
        <v>50</v>
      </c>
      <c r="X482" t="s">
        <v>124</v>
      </c>
      <c r="Y482" t="s">
        <v>56</v>
      </c>
      <c r="Z482" t="s">
        <v>125</v>
      </c>
      <c r="AA482" t="s">
        <v>58</v>
      </c>
      <c r="AB482" t="s">
        <v>59</v>
      </c>
      <c r="AC482" t="s">
        <v>507</v>
      </c>
      <c r="AD482">
        <v>187.2</v>
      </c>
      <c r="AE482">
        <v>187.2</v>
      </c>
      <c r="AF482">
        <v>0</v>
      </c>
      <c r="AI482" t="s">
        <v>63</v>
      </c>
      <c r="AJ482" t="s">
        <v>64</v>
      </c>
      <c r="AK482" t="s">
        <v>65</v>
      </c>
      <c r="AL482" t="s">
        <v>66</v>
      </c>
    </row>
    <row r="483" spans="1:38">
      <c r="A483" t="s">
        <v>963</v>
      </c>
      <c r="B483" t="s">
        <v>291</v>
      </c>
      <c r="C483" t="s">
        <v>40</v>
      </c>
      <c r="D483" t="s">
        <v>802</v>
      </c>
      <c r="E483" t="s">
        <v>42</v>
      </c>
      <c r="F483" t="s">
        <v>43</v>
      </c>
      <c r="I483" t="s">
        <v>46</v>
      </c>
      <c r="J483" t="s">
        <v>121</v>
      </c>
      <c r="L483" t="s">
        <v>48</v>
      </c>
      <c r="M483" t="s">
        <v>725</v>
      </c>
      <c r="N483" s="2">
        <v>45156.355173611111</v>
      </c>
      <c r="O483" s="2">
        <v>45156.355925925927</v>
      </c>
      <c r="P483" s="2">
        <v>45156.384722222225</v>
      </c>
      <c r="Q483" s="2">
        <v>45156.448437500003</v>
      </c>
      <c r="R483" t="s">
        <v>50</v>
      </c>
      <c r="S483" t="s">
        <v>71</v>
      </c>
      <c r="T483" t="s">
        <v>52</v>
      </c>
      <c r="U483" t="s">
        <v>53</v>
      </c>
      <c r="V483" t="s">
        <v>54</v>
      </c>
      <c r="W483" t="s">
        <v>50</v>
      </c>
      <c r="X483" t="s">
        <v>124</v>
      </c>
      <c r="Y483" t="s">
        <v>56</v>
      </c>
      <c r="Z483" t="s">
        <v>125</v>
      </c>
      <c r="AA483" t="s">
        <v>58</v>
      </c>
      <c r="AB483" t="s">
        <v>59</v>
      </c>
      <c r="AC483" t="s">
        <v>874</v>
      </c>
      <c r="AD483">
        <v>129.6</v>
      </c>
      <c r="AE483">
        <v>43.2</v>
      </c>
      <c r="AF483">
        <v>0.71</v>
      </c>
      <c r="AI483" t="s">
        <v>63</v>
      </c>
      <c r="AJ483" t="s">
        <v>64</v>
      </c>
      <c r="AK483" t="s">
        <v>65</v>
      </c>
      <c r="AL483" t="s">
        <v>66</v>
      </c>
    </row>
    <row r="484" spans="1:38">
      <c r="A484" t="s">
        <v>964</v>
      </c>
      <c r="B484" t="s">
        <v>291</v>
      </c>
      <c r="C484" t="s">
        <v>40</v>
      </c>
      <c r="D484" t="s">
        <v>802</v>
      </c>
      <c r="E484" t="s">
        <v>42</v>
      </c>
      <c r="F484" t="s">
        <v>43</v>
      </c>
      <c r="I484" t="s">
        <v>46</v>
      </c>
      <c r="J484" t="s">
        <v>121</v>
      </c>
      <c r="L484" t="s">
        <v>48</v>
      </c>
      <c r="M484" t="s">
        <v>725</v>
      </c>
      <c r="N484" s="2">
        <v>45156.355219907404</v>
      </c>
      <c r="O484" s="2">
        <v>45156.355925925927</v>
      </c>
      <c r="P484" s="2">
        <v>45156.384699074071</v>
      </c>
      <c r="Q484" s="2">
        <v>45156.448414351849</v>
      </c>
      <c r="R484" t="s">
        <v>50</v>
      </c>
      <c r="S484" t="s">
        <v>71</v>
      </c>
      <c r="T484" t="s">
        <v>52</v>
      </c>
      <c r="W484" t="s">
        <v>50</v>
      </c>
      <c r="X484" t="s">
        <v>124</v>
      </c>
      <c r="Y484" t="s">
        <v>56</v>
      </c>
      <c r="Z484" t="s">
        <v>125</v>
      </c>
      <c r="AB484" t="s">
        <v>59</v>
      </c>
      <c r="AC484" t="s">
        <v>467</v>
      </c>
      <c r="AD484">
        <v>129.6</v>
      </c>
      <c r="AE484">
        <v>43.2</v>
      </c>
      <c r="AF484">
        <v>0.71</v>
      </c>
      <c r="AI484" t="s">
        <v>63</v>
      </c>
      <c r="AJ484" t="s">
        <v>64</v>
      </c>
      <c r="AK484" t="s">
        <v>65</v>
      </c>
      <c r="AL484" t="s">
        <v>66</v>
      </c>
    </row>
    <row r="485" spans="1:38">
      <c r="A485" t="s">
        <v>965</v>
      </c>
      <c r="B485" t="s">
        <v>39</v>
      </c>
      <c r="C485" t="s">
        <v>40</v>
      </c>
      <c r="D485" t="s">
        <v>802</v>
      </c>
      <c r="E485" t="s">
        <v>42</v>
      </c>
      <c r="F485" t="s">
        <v>43</v>
      </c>
      <c r="I485" t="s">
        <v>46</v>
      </c>
      <c r="J485" t="s">
        <v>121</v>
      </c>
      <c r="L485" t="s">
        <v>48</v>
      </c>
      <c r="M485" t="s">
        <v>116</v>
      </c>
      <c r="N485" s="2">
        <v>45159.776770833334</v>
      </c>
      <c r="O485" s="2">
        <v>45159.778043981481</v>
      </c>
      <c r="P485" s="2">
        <v>45159.781608796293</v>
      </c>
      <c r="Q485" s="2">
        <v>45159.815682870372</v>
      </c>
      <c r="R485" t="s">
        <v>50</v>
      </c>
      <c r="S485" t="s">
        <v>123</v>
      </c>
      <c r="T485" t="s">
        <v>52</v>
      </c>
      <c r="W485" t="s">
        <v>50</v>
      </c>
      <c r="X485" t="s">
        <v>471</v>
      </c>
      <c r="Y485" t="s">
        <v>75</v>
      </c>
      <c r="Z485" t="s">
        <v>85</v>
      </c>
      <c r="AB485" t="s">
        <v>59</v>
      </c>
      <c r="AC485" t="s">
        <v>507</v>
      </c>
      <c r="AD485">
        <v>57.6</v>
      </c>
      <c r="AE485">
        <v>0</v>
      </c>
      <c r="AF485">
        <v>0</v>
      </c>
      <c r="AI485" t="s">
        <v>63</v>
      </c>
      <c r="AJ485" t="s">
        <v>64</v>
      </c>
      <c r="AK485" t="s">
        <v>65</v>
      </c>
      <c r="AL485" t="s">
        <v>66</v>
      </c>
    </row>
    <row r="486" spans="1:38">
      <c r="A486" t="s">
        <v>966</v>
      </c>
      <c r="B486" t="s">
        <v>113</v>
      </c>
      <c r="C486" t="s">
        <v>40</v>
      </c>
      <c r="D486" t="s">
        <v>802</v>
      </c>
      <c r="E486" t="s">
        <v>42</v>
      </c>
      <c r="F486" t="s">
        <v>43</v>
      </c>
      <c r="I486" t="s">
        <v>46</v>
      </c>
      <c r="J486" t="s">
        <v>121</v>
      </c>
      <c r="L486" t="s">
        <v>48</v>
      </c>
      <c r="M486" t="s">
        <v>116</v>
      </c>
      <c r="N486" s="2">
        <v>45159.776863425926</v>
      </c>
      <c r="O486" s="2">
        <v>45159.778043981481</v>
      </c>
      <c r="P486" s="2">
        <v>45159.781585648147</v>
      </c>
      <c r="Q486" s="2">
        <v>45159.815659722219</v>
      </c>
      <c r="R486" t="s">
        <v>50</v>
      </c>
      <c r="S486" t="s">
        <v>123</v>
      </c>
      <c r="T486" t="s">
        <v>52</v>
      </c>
      <c r="W486" t="s">
        <v>50</v>
      </c>
      <c r="X486" t="s">
        <v>471</v>
      </c>
      <c r="Y486" t="s">
        <v>75</v>
      </c>
      <c r="Z486" t="s">
        <v>85</v>
      </c>
      <c r="AB486" t="s">
        <v>59</v>
      </c>
      <c r="AC486" t="s">
        <v>788</v>
      </c>
      <c r="AD486">
        <v>57.6</v>
      </c>
      <c r="AE486">
        <v>0</v>
      </c>
      <c r="AF486">
        <v>0</v>
      </c>
      <c r="AI486" t="s">
        <v>63</v>
      </c>
      <c r="AJ486" t="s">
        <v>64</v>
      </c>
      <c r="AK486" t="s">
        <v>65</v>
      </c>
      <c r="AL486" t="s">
        <v>66</v>
      </c>
    </row>
    <row r="487" spans="1:38">
      <c r="A487" t="s">
        <v>967</v>
      </c>
      <c r="B487" t="s">
        <v>39</v>
      </c>
      <c r="C487" t="s">
        <v>40</v>
      </c>
      <c r="D487" t="s">
        <v>802</v>
      </c>
      <c r="E487" t="s">
        <v>42</v>
      </c>
      <c r="F487" t="s">
        <v>43</v>
      </c>
      <c r="I487" t="s">
        <v>46</v>
      </c>
      <c r="J487" t="s">
        <v>121</v>
      </c>
      <c r="L487" t="s">
        <v>48</v>
      </c>
      <c r="M487" t="s">
        <v>116</v>
      </c>
      <c r="N487" s="2">
        <v>45159.776817129627</v>
      </c>
      <c r="O487" s="2">
        <v>45159.778043981481</v>
      </c>
      <c r="P487" s="2">
        <v>45159.781550925924</v>
      </c>
      <c r="Q487" s="2">
        <v>45159.815648148149</v>
      </c>
      <c r="R487" t="s">
        <v>50</v>
      </c>
      <c r="S487" t="s">
        <v>123</v>
      </c>
      <c r="T487" t="s">
        <v>52</v>
      </c>
      <c r="W487" t="s">
        <v>50</v>
      </c>
      <c r="X487" t="s">
        <v>471</v>
      </c>
      <c r="Y487" t="s">
        <v>75</v>
      </c>
      <c r="Z487" t="s">
        <v>85</v>
      </c>
      <c r="AB487" t="s">
        <v>59</v>
      </c>
      <c r="AC487" t="s">
        <v>793</v>
      </c>
      <c r="AD487">
        <v>57.6</v>
      </c>
      <c r="AE487">
        <v>0</v>
      </c>
      <c r="AF487">
        <v>0</v>
      </c>
      <c r="AI487" t="s">
        <v>63</v>
      </c>
      <c r="AJ487" t="s">
        <v>64</v>
      </c>
      <c r="AK487" t="s">
        <v>65</v>
      </c>
      <c r="AL487" t="s">
        <v>66</v>
      </c>
    </row>
    <row r="488" spans="1:38">
      <c r="A488" t="s">
        <v>968</v>
      </c>
      <c r="B488" t="s">
        <v>39</v>
      </c>
      <c r="C488" t="s">
        <v>40</v>
      </c>
      <c r="D488" t="s">
        <v>802</v>
      </c>
      <c r="E488" t="s">
        <v>42</v>
      </c>
      <c r="F488" t="s">
        <v>43</v>
      </c>
      <c r="I488" t="s">
        <v>46</v>
      </c>
      <c r="J488" t="s">
        <v>121</v>
      </c>
      <c r="L488" t="s">
        <v>48</v>
      </c>
      <c r="M488" t="s">
        <v>802</v>
      </c>
      <c r="N488" s="2">
        <v>45160.062361111108</v>
      </c>
      <c r="O488" s="2">
        <v>45160.063240740739</v>
      </c>
      <c r="P488" s="2">
        <v>45160.222222222219</v>
      </c>
      <c r="Q488" s="2">
        <v>45160.222222222219</v>
      </c>
      <c r="R488" t="s">
        <v>50</v>
      </c>
      <c r="S488" t="s">
        <v>71</v>
      </c>
      <c r="T488" t="s">
        <v>52</v>
      </c>
      <c r="U488" t="s">
        <v>53</v>
      </c>
      <c r="V488" t="s">
        <v>54</v>
      </c>
      <c r="W488" t="s">
        <v>50</v>
      </c>
      <c r="X488" t="s">
        <v>124</v>
      </c>
      <c r="Y488" t="s">
        <v>56</v>
      </c>
      <c r="Z488" t="s">
        <v>125</v>
      </c>
      <c r="AA488" t="s">
        <v>58</v>
      </c>
      <c r="AB488" t="s">
        <v>59</v>
      </c>
      <c r="AC488" t="s">
        <v>507</v>
      </c>
      <c r="AD488">
        <v>230.4</v>
      </c>
      <c r="AE488">
        <v>230.4</v>
      </c>
      <c r="AF488">
        <v>0</v>
      </c>
      <c r="AI488" t="s">
        <v>63</v>
      </c>
      <c r="AJ488" t="s">
        <v>64</v>
      </c>
      <c r="AK488" t="s">
        <v>65</v>
      </c>
      <c r="AL488" t="s">
        <v>66</v>
      </c>
    </row>
    <row r="489" spans="1:38">
      <c r="A489" t="s">
        <v>969</v>
      </c>
      <c r="B489" t="s">
        <v>113</v>
      </c>
      <c r="C489" t="s">
        <v>40</v>
      </c>
      <c r="D489" t="s">
        <v>802</v>
      </c>
      <c r="E489" t="s">
        <v>42</v>
      </c>
      <c r="F489" t="s">
        <v>43</v>
      </c>
      <c r="I489" t="s">
        <v>46</v>
      </c>
      <c r="J489" t="s">
        <v>121</v>
      </c>
      <c r="L489" t="s">
        <v>48</v>
      </c>
      <c r="M489" t="s">
        <v>802</v>
      </c>
      <c r="N489" s="2">
        <v>45160.062314814815</v>
      </c>
      <c r="O489" s="2">
        <v>45160.063240740739</v>
      </c>
      <c r="P489" s="2">
        <v>45160.222187500003</v>
      </c>
      <c r="Q489" s="2">
        <v>45160.222187500003</v>
      </c>
      <c r="R489" t="s">
        <v>50</v>
      </c>
      <c r="S489" t="s">
        <v>71</v>
      </c>
      <c r="T489" t="s">
        <v>52</v>
      </c>
      <c r="U489" t="s">
        <v>53</v>
      </c>
      <c r="V489" t="s">
        <v>54</v>
      </c>
      <c r="W489" t="s">
        <v>50</v>
      </c>
      <c r="X489" t="s">
        <v>124</v>
      </c>
      <c r="Y489" t="s">
        <v>56</v>
      </c>
      <c r="Z489" t="s">
        <v>125</v>
      </c>
      <c r="AA489" t="s">
        <v>58</v>
      </c>
      <c r="AB489" t="s">
        <v>59</v>
      </c>
      <c r="AC489" t="s">
        <v>788</v>
      </c>
      <c r="AD489">
        <v>230.4</v>
      </c>
      <c r="AE489">
        <v>230.4</v>
      </c>
      <c r="AF489">
        <v>0</v>
      </c>
      <c r="AI489" t="s">
        <v>63</v>
      </c>
      <c r="AJ489" t="s">
        <v>64</v>
      </c>
      <c r="AK489" t="s">
        <v>65</v>
      </c>
      <c r="AL489" t="s">
        <v>66</v>
      </c>
    </row>
    <row r="490" spans="1:38">
      <c r="A490" t="s">
        <v>970</v>
      </c>
      <c r="B490" t="s">
        <v>39</v>
      </c>
      <c r="C490" t="s">
        <v>40</v>
      </c>
      <c r="D490" t="s">
        <v>802</v>
      </c>
      <c r="E490" t="s">
        <v>42</v>
      </c>
      <c r="F490" t="s">
        <v>43</v>
      </c>
      <c r="I490" t="s">
        <v>46</v>
      </c>
      <c r="J490" t="s">
        <v>121</v>
      </c>
      <c r="L490" t="s">
        <v>48</v>
      </c>
      <c r="M490" t="s">
        <v>802</v>
      </c>
      <c r="N490" s="2">
        <v>45160.062395833331</v>
      </c>
      <c r="O490" s="2">
        <v>45160.063240740739</v>
      </c>
      <c r="P490" s="2">
        <v>45160.22215277778</v>
      </c>
      <c r="Q490" s="2">
        <v>45160.22215277778</v>
      </c>
      <c r="R490" t="s">
        <v>50</v>
      </c>
      <c r="S490" t="s">
        <v>71</v>
      </c>
      <c r="T490" t="s">
        <v>52</v>
      </c>
      <c r="U490" t="s">
        <v>53</v>
      </c>
      <c r="V490" t="s">
        <v>54</v>
      </c>
      <c r="W490" t="s">
        <v>50</v>
      </c>
      <c r="X490" t="s">
        <v>124</v>
      </c>
      <c r="Y490" t="s">
        <v>56</v>
      </c>
      <c r="Z490" t="s">
        <v>125</v>
      </c>
      <c r="AA490" t="s">
        <v>58</v>
      </c>
      <c r="AB490" t="s">
        <v>59</v>
      </c>
      <c r="AC490" t="s">
        <v>793</v>
      </c>
      <c r="AD490">
        <v>230.4</v>
      </c>
      <c r="AE490">
        <v>230.4</v>
      </c>
      <c r="AF490">
        <v>0</v>
      </c>
      <c r="AI490" t="s">
        <v>63</v>
      </c>
      <c r="AJ490" t="s">
        <v>64</v>
      </c>
      <c r="AK490" t="s">
        <v>65</v>
      </c>
      <c r="AL490" t="s">
        <v>66</v>
      </c>
    </row>
    <row r="491" spans="1:38">
      <c r="A491" t="s">
        <v>971</v>
      </c>
      <c r="B491" t="s">
        <v>291</v>
      </c>
      <c r="C491" t="s">
        <v>40</v>
      </c>
      <c r="D491" t="s">
        <v>353</v>
      </c>
      <c r="E491" t="s">
        <v>42</v>
      </c>
      <c r="F491" t="s">
        <v>43</v>
      </c>
      <c r="I491" t="s">
        <v>46</v>
      </c>
      <c r="J491" t="s">
        <v>121</v>
      </c>
      <c r="L491" t="s">
        <v>48</v>
      </c>
      <c r="M491" t="s">
        <v>96</v>
      </c>
      <c r="N491" s="2">
        <v>45162.251712962963</v>
      </c>
      <c r="O491" s="2">
        <v>45162.253275462965</v>
      </c>
      <c r="P491" s="2">
        <v>45162.308819444443</v>
      </c>
      <c r="Q491" s="2">
        <v>45162.308819444443</v>
      </c>
      <c r="R491" t="s">
        <v>50</v>
      </c>
      <c r="S491" t="s">
        <v>83</v>
      </c>
      <c r="T491" t="s">
        <v>52</v>
      </c>
      <c r="U491" t="s">
        <v>469</v>
      </c>
      <c r="V491" t="s">
        <v>470</v>
      </c>
      <c r="W491" t="s">
        <v>50</v>
      </c>
      <c r="X491" t="s">
        <v>178</v>
      </c>
      <c r="Y491" t="s">
        <v>56</v>
      </c>
      <c r="Z491" t="s">
        <v>57</v>
      </c>
      <c r="AA491" t="s">
        <v>470</v>
      </c>
      <c r="AB491" t="s">
        <v>59</v>
      </c>
      <c r="AC491" t="s">
        <v>472</v>
      </c>
      <c r="AD491">
        <v>86.4</v>
      </c>
      <c r="AE491">
        <v>86.4</v>
      </c>
      <c r="AF491">
        <v>0</v>
      </c>
      <c r="AI491" t="s">
        <v>63</v>
      </c>
      <c r="AJ491" t="s">
        <v>64</v>
      </c>
      <c r="AK491" t="s">
        <v>65</v>
      </c>
      <c r="AL491" t="s">
        <v>66</v>
      </c>
    </row>
    <row r="492" spans="1:38">
      <c r="A492" t="s">
        <v>972</v>
      </c>
      <c r="B492" t="s">
        <v>291</v>
      </c>
      <c r="C492" t="s">
        <v>40</v>
      </c>
      <c r="D492" t="s">
        <v>102</v>
      </c>
      <c r="E492" t="s">
        <v>42</v>
      </c>
      <c r="F492" t="s">
        <v>43</v>
      </c>
      <c r="I492" t="s">
        <v>46</v>
      </c>
      <c r="J492" t="s">
        <v>121</v>
      </c>
      <c r="L492" t="s">
        <v>48</v>
      </c>
      <c r="M492" t="s">
        <v>90</v>
      </c>
      <c r="N492" s="2">
        <v>45162.766400462962</v>
      </c>
      <c r="O492" s="2">
        <v>45162.767118055555</v>
      </c>
      <c r="P492" s="2">
        <v>45162.835231481484</v>
      </c>
      <c r="Q492" s="2">
        <v>45162.836215277777</v>
      </c>
      <c r="R492" t="s">
        <v>50</v>
      </c>
      <c r="S492" t="s">
        <v>123</v>
      </c>
      <c r="T492" t="s">
        <v>52</v>
      </c>
      <c r="U492" t="s">
        <v>53</v>
      </c>
      <c r="V492" t="s">
        <v>54</v>
      </c>
      <c r="W492" t="s">
        <v>50</v>
      </c>
      <c r="X492" t="s">
        <v>124</v>
      </c>
      <c r="Y492" t="s">
        <v>56</v>
      </c>
      <c r="Z492" t="s">
        <v>125</v>
      </c>
      <c r="AA492" t="s">
        <v>58</v>
      </c>
      <c r="AB492" t="s">
        <v>59</v>
      </c>
      <c r="AC492" t="s">
        <v>467</v>
      </c>
      <c r="AD492">
        <v>100.8</v>
      </c>
      <c r="AE492">
        <v>100.8</v>
      </c>
      <c r="AF492">
        <v>0</v>
      </c>
      <c r="AI492" t="s">
        <v>63</v>
      </c>
      <c r="AJ492" t="s">
        <v>64</v>
      </c>
      <c r="AK492" t="s">
        <v>65</v>
      </c>
      <c r="AL492" t="s">
        <v>66</v>
      </c>
    </row>
    <row r="493" spans="1:38">
      <c r="A493" t="s">
        <v>973</v>
      </c>
      <c r="B493" t="s">
        <v>291</v>
      </c>
      <c r="C493" t="s">
        <v>40</v>
      </c>
      <c r="D493" t="s">
        <v>802</v>
      </c>
      <c r="E493" t="s">
        <v>42</v>
      </c>
      <c r="F493" t="s">
        <v>43</v>
      </c>
      <c r="I493" t="s">
        <v>46</v>
      </c>
      <c r="J493" t="s">
        <v>121</v>
      </c>
      <c r="L493" t="s">
        <v>48</v>
      </c>
      <c r="M493" t="s">
        <v>122</v>
      </c>
      <c r="N493" s="2">
        <v>45164.937916666669</v>
      </c>
      <c r="O493" s="2">
        <v>45164.939131944448</v>
      </c>
      <c r="P493" s="2">
        <v>45165.033460648148</v>
      </c>
      <c r="Q493" s="2">
        <v>45165.034490740742</v>
      </c>
      <c r="R493" t="s">
        <v>50</v>
      </c>
      <c r="S493" t="s">
        <v>123</v>
      </c>
      <c r="T493" t="s">
        <v>52</v>
      </c>
      <c r="U493" t="s">
        <v>53</v>
      </c>
      <c r="V493" t="s">
        <v>54</v>
      </c>
      <c r="W493" t="s">
        <v>50</v>
      </c>
      <c r="X493" t="s">
        <v>124</v>
      </c>
      <c r="Y493" t="s">
        <v>56</v>
      </c>
      <c r="Z493" t="s">
        <v>125</v>
      </c>
      <c r="AA493" t="s">
        <v>58</v>
      </c>
      <c r="AB493" t="s">
        <v>59</v>
      </c>
      <c r="AC493" t="s">
        <v>467</v>
      </c>
      <c r="AD493">
        <v>144</v>
      </c>
      <c r="AE493">
        <v>129.6</v>
      </c>
      <c r="AF493">
        <v>0</v>
      </c>
      <c r="AI493" t="s">
        <v>63</v>
      </c>
      <c r="AJ493" t="s">
        <v>64</v>
      </c>
      <c r="AK493" t="s">
        <v>65</v>
      </c>
      <c r="AL493" t="s">
        <v>66</v>
      </c>
    </row>
    <row r="494" spans="1:38">
      <c r="A494" t="s">
        <v>974</v>
      </c>
      <c r="B494" t="s">
        <v>291</v>
      </c>
      <c r="C494" t="s">
        <v>40</v>
      </c>
      <c r="D494" t="s">
        <v>802</v>
      </c>
      <c r="E494" t="s">
        <v>42</v>
      </c>
      <c r="F494" t="s">
        <v>43</v>
      </c>
      <c r="I494" t="s">
        <v>46</v>
      </c>
      <c r="J494" t="s">
        <v>121</v>
      </c>
      <c r="L494" t="s">
        <v>48</v>
      </c>
      <c r="M494" t="s">
        <v>122</v>
      </c>
      <c r="N494" s="2">
        <v>45166.016111111108</v>
      </c>
      <c r="O494" s="2">
        <v>45166.017106481479</v>
      </c>
      <c r="P494" s="2">
        <v>45166.099849537037</v>
      </c>
      <c r="Q494" s="2">
        <v>45166.118506944447</v>
      </c>
      <c r="R494" t="s">
        <v>50</v>
      </c>
      <c r="S494" t="s">
        <v>123</v>
      </c>
      <c r="T494" t="s">
        <v>52</v>
      </c>
      <c r="U494" t="s">
        <v>53</v>
      </c>
      <c r="V494" t="s">
        <v>54</v>
      </c>
      <c r="W494" t="s">
        <v>50</v>
      </c>
      <c r="X494" t="s">
        <v>124</v>
      </c>
      <c r="Y494" t="s">
        <v>56</v>
      </c>
      <c r="Z494" t="s">
        <v>125</v>
      </c>
      <c r="AA494" t="s">
        <v>58</v>
      </c>
      <c r="AB494" t="s">
        <v>59</v>
      </c>
      <c r="AC494" t="s">
        <v>467</v>
      </c>
      <c r="AD494">
        <v>144</v>
      </c>
      <c r="AE494">
        <v>115.2</v>
      </c>
      <c r="AF494">
        <v>0</v>
      </c>
      <c r="AI494" t="s">
        <v>63</v>
      </c>
      <c r="AJ494" t="s">
        <v>64</v>
      </c>
      <c r="AK494" t="s">
        <v>65</v>
      </c>
      <c r="AL494" t="s">
        <v>66</v>
      </c>
    </row>
    <row r="495" spans="1:38">
      <c r="A495" t="s">
        <v>975</v>
      </c>
      <c r="B495" t="s">
        <v>101</v>
      </c>
      <c r="C495" t="s">
        <v>40</v>
      </c>
      <c r="D495" t="s">
        <v>157</v>
      </c>
      <c r="E495" t="s">
        <v>42</v>
      </c>
      <c r="F495" t="s">
        <v>43</v>
      </c>
      <c r="G495" t="s">
        <v>976</v>
      </c>
      <c r="I495" t="s">
        <v>46</v>
      </c>
      <c r="J495" t="s">
        <v>121</v>
      </c>
      <c r="L495" t="s">
        <v>48</v>
      </c>
      <c r="M495" t="s">
        <v>615</v>
      </c>
      <c r="N495" s="2">
        <v>45166.563101851854</v>
      </c>
      <c r="O495" s="2">
        <v>45166.563888888886</v>
      </c>
      <c r="P495" s="2">
        <v>45167.394490740742</v>
      </c>
      <c r="Q495" s="2">
        <v>45167.394606481481</v>
      </c>
      <c r="R495" t="s">
        <v>50</v>
      </c>
      <c r="S495" t="s">
        <v>123</v>
      </c>
      <c r="T495" t="s">
        <v>52</v>
      </c>
      <c r="U495" t="s">
        <v>53</v>
      </c>
      <c r="V495" t="s">
        <v>54</v>
      </c>
      <c r="W495" t="s">
        <v>50</v>
      </c>
      <c r="X495" t="s">
        <v>471</v>
      </c>
      <c r="Y495" t="s">
        <v>75</v>
      </c>
      <c r="Z495" t="s">
        <v>85</v>
      </c>
      <c r="AA495" t="s">
        <v>58</v>
      </c>
      <c r="AB495" t="s">
        <v>59</v>
      </c>
      <c r="AC495" t="s">
        <v>743</v>
      </c>
      <c r="AD495">
        <v>1195.2</v>
      </c>
      <c r="AE495">
        <v>1195.2</v>
      </c>
      <c r="AF495">
        <v>4.95</v>
      </c>
      <c r="AG495" t="s">
        <v>268</v>
      </c>
      <c r="AH495" t="s">
        <v>62</v>
      </c>
      <c r="AI495" t="s">
        <v>63</v>
      </c>
      <c r="AJ495" t="s">
        <v>64</v>
      </c>
      <c r="AK495" t="s">
        <v>65</v>
      </c>
      <c r="AL495" t="s">
        <v>66</v>
      </c>
    </row>
    <row r="496" spans="1:38">
      <c r="A496" t="s">
        <v>977</v>
      </c>
      <c r="B496" t="s">
        <v>291</v>
      </c>
      <c r="C496" t="s">
        <v>40</v>
      </c>
      <c r="D496" t="s">
        <v>978</v>
      </c>
      <c r="E496" t="s">
        <v>42</v>
      </c>
      <c r="F496" t="s">
        <v>43</v>
      </c>
      <c r="G496" t="s">
        <v>979</v>
      </c>
      <c r="I496" t="s">
        <v>46</v>
      </c>
      <c r="J496" t="s">
        <v>888</v>
      </c>
      <c r="K496" t="s">
        <v>980</v>
      </c>
      <c r="L496" t="s">
        <v>48</v>
      </c>
      <c r="M496" t="s">
        <v>615</v>
      </c>
      <c r="N496" s="2">
        <v>45170.368796296294</v>
      </c>
      <c r="O496" s="2">
        <v>45170.368796296294</v>
      </c>
      <c r="P496" s="2">
        <v>45175.52983796296</v>
      </c>
      <c r="Q496" s="2">
        <v>45176.332372685189</v>
      </c>
      <c r="R496" t="s">
        <v>50</v>
      </c>
      <c r="S496" t="s">
        <v>51</v>
      </c>
      <c r="T496" t="s">
        <v>52</v>
      </c>
      <c r="U496" t="s">
        <v>53</v>
      </c>
      <c r="V496" t="s">
        <v>54</v>
      </c>
      <c r="W496" t="s">
        <v>50</v>
      </c>
      <c r="X496" t="s">
        <v>428</v>
      </c>
      <c r="Y496" t="s">
        <v>75</v>
      </c>
      <c r="Z496" t="s">
        <v>76</v>
      </c>
      <c r="AA496" t="s">
        <v>58</v>
      </c>
      <c r="AB496" t="s">
        <v>246</v>
      </c>
      <c r="AC496" t="s">
        <v>981</v>
      </c>
      <c r="AD496">
        <v>8582.4</v>
      </c>
      <c r="AE496">
        <v>7430.4</v>
      </c>
      <c r="AF496">
        <v>23.8</v>
      </c>
      <c r="AG496" t="s">
        <v>61</v>
      </c>
      <c r="AH496" t="s">
        <v>62</v>
      </c>
      <c r="AI496" t="s">
        <v>63</v>
      </c>
      <c r="AJ496" t="s">
        <v>147</v>
      </c>
      <c r="AK496" t="s">
        <v>65</v>
      </c>
      <c r="AL496" t="s">
        <v>66</v>
      </c>
    </row>
    <row r="497" spans="1:38">
      <c r="A497" t="s">
        <v>982</v>
      </c>
      <c r="B497" t="s">
        <v>291</v>
      </c>
      <c r="C497" t="s">
        <v>40</v>
      </c>
      <c r="D497" t="s">
        <v>353</v>
      </c>
      <c r="E497" t="s">
        <v>42</v>
      </c>
      <c r="F497" t="s">
        <v>43</v>
      </c>
      <c r="I497" t="s">
        <v>46</v>
      </c>
      <c r="J497" t="s">
        <v>121</v>
      </c>
      <c r="L497" t="s">
        <v>48</v>
      </c>
      <c r="M497" t="s">
        <v>257</v>
      </c>
      <c r="N497" s="2">
        <v>45169.643194444441</v>
      </c>
      <c r="O497" s="2">
        <v>45169.644583333335</v>
      </c>
      <c r="P497" s="2">
        <v>45169.683553240742</v>
      </c>
      <c r="Q497" s="2">
        <v>45169.709166666667</v>
      </c>
      <c r="R497" t="s">
        <v>50</v>
      </c>
      <c r="S497" t="s">
        <v>83</v>
      </c>
      <c r="T497" t="s">
        <v>52</v>
      </c>
      <c r="U497" t="s">
        <v>53</v>
      </c>
      <c r="V497" t="s">
        <v>54</v>
      </c>
      <c r="W497" t="s">
        <v>50</v>
      </c>
      <c r="X497" t="s">
        <v>124</v>
      </c>
      <c r="Y497" t="s">
        <v>56</v>
      </c>
      <c r="Z497" t="s">
        <v>125</v>
      </c>
      <c r="AA497" t="s">
        <v>58</v>
      </c>
      <c r="AB497" t="s">
        <v>59</v>
      </c>
      <c r="AC497" t="s">
        <v>467</v>
      </c>
      <c r="AD497">
        <v>86.4</v>
      </c>
      <c r="AE497">
        <v>57.6</v>
      </c>
      <c r="AF497">
        <v>0.97</v>
      </c>
      <c r="AI497" t="s">
        <v>63</v>
      </c>
      <c r="AJ497" t="s">
        <v>64</v>
      </c>
      <c r="AK497" t="s">
        <v>65</v>
      </c>
      <c r="AL497" t="s">
        <v>66</v>
      </c>
    </row>
    <row r="498" spans="1:38">
      <c r="A498" t="s">
        <v>983</v>
      </c>
      <c r="B498" t="s">
        <v>291</v>
      </c>
      <c r="C498" t="s">
        <v>40</v>
      </c>
      <c r="D498" t="s">
        <v>353</v>
      </c>
      <c r="E498" t="s">
        <v>42</v>
      </c>
      <c r="F498" t="s">
        <v>43</v>
      </c>
      <c r="I498" t="s">
        <v>46</v>
      </c>
      <c r="J498" t="s">
        <v>121</v>
      </c>
      <c r="L498" t="s">
        <v>48</v>
      </c>
      <c r="M498" t="s">
        <v>132</v>
      </c>
      <c r="N498" s="2">
        <v>45169.649178240739</v>
      </c>
      <c r="O498" s="2">
        <v>45169.651458333334</v>
      </c>
      <c r="P498" s="2">
        <v>45169.709178240744</v>
      </c>
      <c r="Q498" s="2">
        <v>45169.709490740737</v>
      </c>
      <c r="R498" t="s">
        <v>50</v>
      </c>
      <c r="S498" t="s">
        <v>71</v>
      </c>
      <c r="T498" t="s">
        <v>52</v>
      </c>
      <c r="U498" t="s">
        <v>53</v>
      </c>
      <c r="V498" t="s">
        <v>54</v>
      </c>
      <c r="W498" t="s">
        <v>50</v>
      </c>
      <c r="X498" t="s">
        <v>124</v>
      </c>
      <c r="Y498" t="s">
        <v>56</v>
      </c>
      <c r="Z498" t="s">
        <v>125</v>
      </c>
      <c r="AA498" t="s">
        <v>58</v>
      </c>
      <c r="AB498" t="s">
        <v>59</v>
      </c>
      <c r="AC498" t="s">
        <v>874</v>
      </c>
      <c r="AD498">
        <v>86.4</v>
      </c>
      <c r="AE498">
        <v>86.4</v>
      </c>
      <c r="AF498">
        <v>1.42</v>
      </c>
      <c r="AI498" t="s">
        <v>63</v>
      </c>
      <c r="AJ498" t="s">
        <v>64</v>
      </c>
      <c r="AK498" t="s">
        <v>65</v>
      </c>
      <c r="AL498" t="s">
        <v>66</v>
      </c>
    </row>
    <row r="499" spans="1:38">
      <c r="A499" t="s">
        <v>984</v>
      </c>
      <c r="B499" t="s">
        <v>242</v>
      </c>
      <c r="C499" t="s">
        <v>40</v>
      </c>
      <c r="D499" t="s">
        <v>985</v>
      </c>
      <c r="E499" t="s">
        <v>42</v>
      </c>
      <c r="F499" t="s">
        <v>43</v>
      </c>
      <c r="G499" t="s">
        <v>986</v>
      </c>
      <c r="I499" t="s">
        <v>46</v>
      </c>
      <c r="J499" t="s">
        <v>888</v>
      </c>
      <c r="K499" t="s">
        <v>987</v>
      </c>
      <c r="L499" t="s">
        <v>48</v>
      </c>
      <c r="M499" t="s">
        <v>49</v>
      </c>
      <c r="N499" s="2">
        <v>45173.387141203704</v>
      </c>
      <c r="O499" s="2">
        <v>45173.387141203704</v>
      </c>
      <c r="P499" s="2">
        <v>45174.919548611113</v>
      </c>
      <c r="Q499" s="2">
        <v>45174.921180555553</v>
      </c>
      <c r="R499" t="s">
        <v>50</v>
      </c>
      <c r="S499" t="s">
        <v>402</v>
      </c>
      <c r="T499" t="s">
        <v>52</v>
      </c>
      <c r="U499" t="s">
        <v>53</v>
      </c>
      <c r="V499" t="s">
        <v>54</v>
      </c>
      <c r="W499" t="s">
        <v>50</v>
      </c>
      <c r="X499" t="s">
        <v>55</v>
      </c>
      <c r="Y499" t="s">
        <v>56</v>
      </c>
      <c r="Z499" t="s">
        <v>57</v>
      </c>
      <c r="AA499" t="s">
        <v>58</v>
      </c>
      <c r="AB499" t="s">
        <v>59</v>
      </c>
      <c r="AC499" t="s">
        <v>988</v>
      </c>
      <c r="AD499">
        <v>2203.1999999999998</v>
      </c>
      <c r="AE499">
        <v>2203.1999999999998</v>
      </c>
      <c r="AF499">
        <v>1.1299999999999999</v>
      </c>
      <c r="AG499" t="s">
        <v>61</v>
      </c>
      <c r="AH499" t="s">
        <v>62</v>
      </c>
      <c r="AI499" t="s">
        <v>63</v>
      </c>
      <c r="AJ499" t="s">
        <v>64</v>
      </c>
      <c r="AK499" t="s">
        <v>65</v>
      </c>
      <c r="AL499" t="s">
        <v>66</v>
      </c>
    </row>
    <row r="500" spans="1:38">
      <c r="A500" t="s">
        <v>989</v>
      </c>
      <c r="B500" t="s">
        <v>242</v>
      </c>
      <c r="C500" t="s">
        <v>40</v>
      </c>
      <c r="D500" t="s">
        <v>802</v>
      </c>
      <c r="E500" t="s">
        <v>42</v>
      </c>
      <c r="F500" t="s">
        <v>43</v>
      </c>
      <c r="I500" t="s">
        <v>46</v>
      </c>
      <c r="J500" t="s">
        <v>121</v>
      </c>
      <c r="L500" t="s">
        <v>48</v>
      </c>
      <c r="M500" t="s">
        <v>158</v>
      </c>
      <c r="N500" s="2">
        <v>45172.98228009259</v>
      </c>
      <c r="O500" s="2">
        <v>45172.983275462961</v>
      </c>
      <c r="P500" s="2">
        <v>45173.137974537036</v>
      </c>
      <c r="Q500" s="2">
        <v>45173.13894675926</v>
      </c>
      <c r="R500" t="s">
        <v>50</v>
      </c>
      <c r="S500" t="s">
        <v>83</v>
      </c>
      <c r="T500" t="s">
        <v>52</v>
      </c>
      <c r="W500" t="s">
        <v>50</v>
      </c>
      <c r="X500" t="s">
        <v>84</v>
      </c>
      <c r="Y500" t="s">
        <v>75</v>
      </c>
      <c r="Z500" t="s">
        <v>85</v>
      </c>
      <c r="AB500" t="s">
        <v>59</v>
      </c>
      <c r="AC500" t="s">
        <v>913</v>
      </c>
      <c r="AD500">
        <v>230.4</v>
      </c>
      <c r="AE500">
        <v>216</v>
      </c>
      <c r="AF500">
        <v>0</v>
      </c>
      <c r="AI500" t="s">
        <v>63</v>
      </c>
      <c r="AJ500" t="s">
        <v>64</v>
      </c>
      <c r="AK500" t="s">
        <v>65</v>
      </c>
      <c r="AL500" t="s">
        <v>66</v>
      </c>
    </row>
    <row r="501" spans="1:38">
      <c r="A501" t="s">
        <v>990</v>
      </c>
      <c r="B501" t="s">
        <v>242</v>
      </c>
      <c r="C501" t="s">
        <v>40</v>
      </c>
      <c r="D501" t="s">
        <v>802</v>
      </c>
      <c r="E501" t="s">
        <v>42</v>
      </c>
      <c r="F501" t="s">
        <v>43</v>
      </c>
      <c r="I501" t="s">
        <v>46</v>
      </c>
      <c r="J501" t="s">
        <v>121</v>
      </c>
      <c r="L501" t="s">
        <v>48</v>
      </c>
      <c r="M501" t="s">
        <v>158</v>
      </c>
      <c r="N501" s="2">
        <v>45172.98232638889</v>
      </c>
      <c r="O501" s="2">
        <v>45172.983275462961</v>
      </c>
      <c r="P501" s="2">
        <v>45173.13795138889</v>
      </c>
      <c r="Q501" s="2">
        <v>45173.138912037037</v>
      </c>
      <c r="R501" t="s">
        <v>50</v>
      </c>
      <c r="S501" t="s">
        <v>83</v>
      </c>
      <c r="T501" t="s">
        <v>52</v>
      </c>
      <c r="W501" t="s">
        <v>50</v>
      </c>
      <c r="X501" t="s">
        <v>84</v>
      </c>
      <c r="Y501" t="s">
        <v>75</v>
      </c>
      <c r="Z501" t="s">
        <v>85</v>
      </c>
      <c r="AB501" t="s">
        <v>59</v>
      </c>
      <c r="AC501" t="s">
        <v>917</v>
      </c>
      <c r="AD501">
        <v>230.4</v>
      </c>
      <c r="AE501">
        <v>216</v>
      </c>
      <c r="AF501">
        <v>0</v>
      </c>
      <c r="AI501" t="s">
        <v>63</v>
      </c>
      <c r="AJ501" t="s">
        <v>64</v>
      </c>
      <c r="AK501" t="s">
        <v>65</v>
      </c>
      <c r="AL501" t="s">
        <v>66</v>
      </c>
    </row>
    <row r="502" spans="1:38">
      <c r="A502" t="s">
        <v>991</v>
      </c>
      <c r="B502" t="s">
        <v>242</v>
      </c>
      <c r="C502" t="s">
        <v>40</v>
      </c>
      <c r="D502" t="s">
        <v>68</v>
      </c>
      <c r="E502" t="s">
        <v>42</v>
      </c>
      <c r="F502" t="s">
        <v>43</v>
      </c>
      <c r="I502" t="s">
        <v>46</v>
      </c>
      <c r="J502" t="s">
        <v>121</v>
      </c>
      <c r="L502" t="s">
        <v>48</v>
      </c>
      <c r="M502" t="s">
        <v>96</v>
      </c>
      <c r="N502" s="2">
        <v>45173.310162037036</v>
      </c>
      <c r="O502" s="2">
        <v>45173.311076388891</v>
      </c>
      <c r="P502" s="2">
        <v>45173.328842592593</v>
      </c>
      <c r="Q502" s="2">
        <v>45173.328842592593</v>
      </c>
      <c r="R502" t="s">
        <v>50</v>
      </c>
      <c r="S502" t="s">
        <v>83</v>
      </c>
      <c r="T502" t="s">
        <v>52</v>
      </c>
      <c r="U502" t="s">
        <v>53</v>
      </c>
      <c r="V502" t="s">
        <v>54</v>
      </c>
      <c r="W502" t="s">
        <v>50</v>
      </c>
      <c r="X502" t="s">
        <v>178</v>
      </c>
      <c r="Y502" t="s">
        <v>56</v>
      </c>
      <c r="Z502" t="s">
        <v>57</v>
      </c>
      <c r="AA502" t="s">
        <v>58</v>
      </c>
      <c r="AB502" t="s">
        <v>59</v>
      </c>
      <c r="AC502" t="s">
        <v>913</v>
      </c>
      <c r="AD502">
        <v>28.8</v>
      </c>
      <c r="AE502">
        <v>28.8</v>
      </c>
      <c r="AF502">
        <v>0</v>
      </c>
      <c r="AI502" t="s">
        <v>63</v>
      </c>
      <c r="AJ502" t="s">
        <v>78</v>
      </c>
      <c r="AK502" t="s">
        <v>65</v>
      </c>
      <c r="AL502" t="s">
        <v>66</v>
      </c>
    </row>
    <row r="503" spans="1:38">
      <c r="A503" t="s">
        <v>992</v>
      </c>
      <c r="B503" t="s">
        <v>242</v>
      </c>
      <c r="C503" t="s">
        <v>40</v>
      </c>
      <c r="D503" t="s">
        <v>68</v>
      </c>
      <c r="E503" t="s">
        <v>42</v>
      </c>
      <c r="F503" t="s">
        <v>43</v>
      </c>
      <c r="I503" t="s">
        <v>46</v>
      </c>
      <c r="J503" t="s">
        <v>121</v>
      </c>
      <c r="L503" t="s">
        <v>48</v>
      </c>
      <c r="M503" t="s">
        <v>96</v>
      </c>
      <c r="N503" s="2">
        <v>45173.310208333336</v>
      </c>
      <c r="O503" s="2">
        <v>45173.311076388891</v>
      </c>
      <c r="P503" s="2">
        <v>45173.328402777777</v>
      </c>
      <c r="Q503" s="2">
        <v>45173.328402777777</v>
      </c>
      <c r="R503" t="s">
        <v>50</v>
      </c>
      <c r="S503" t="s">
        <v>83</v>
      </c>
      <c r="T503" t="s">
        <v>52</v>
      </c>
      <c r="U503" t="s">
        <v>53</v>
      </c>
      <c r="V503" t="s">
        <v>54</v>
      </c>
      <c r="W503" t="s">
        <v>50</v>
      </c>
      <c r="X503" t="s">
        <v>178</v>
      </c>
      <c r="Y503" t="s">
        <v>56</v>
      </c>
      <c r="Z503" t="s">
        <v>57</v>
      </c>
      <c r="AA503" t="s">
        <v>58</v>
      </c>
      <c r="AB503" t="s">
        <v>59</v>
      </c>
      <c r="AC503" t="s">
        <v>917</v>
      </c>
      <c r="AD503">
        <v>28.8</v>
      </c>
      <c r="AE503">
        <v>28.8</v>
      </c>
      <c r="AF503">
        <v>0</v>
      </c>
      <c r="AI503" t="s">
        <v>63</v>
      </c>
      <c r="AJ503" t="s">
        <v>78</v>
      </c>
      <c r="AK503" t="s">
        <v>65</v>
      </c>
      <c r="AL503" t="s">
        <v>66</v>
      </c>
    </row>
    <row r="504" spans="1:38">
      <c r="A504" t="s">
        <v>993</v>
      </c>
      <c r="B504" t="s">
        <v>242</v>
      </c>
      <c r="C504" t="s">
        <v>40</v>
      </c>
      <c r="D504" t="s">
        <v>802</v>
      </c>
      <c r="E504" t="s">
        <v>42</v>
      </c>
      <c r="F504" t="s">
        <v>43</v>
      </c>
      <c r="I504" t="s">
        <v>46</v>
      </c>
      <c r="J504" t="s">
        <v>121</v>
      </c>
      <c r="L504" t="s">
        <v>48</v>
      </c>
      <c r="M504" t="s">
        <v>129</v>
      </c>
      <c r="N504" s="2">
        <v>45173.640810185185</v>
      </c>
      <c r="O504" s="2">
        <v>45173.644282407404</v>
      </c>
      <c r="P504" s="2">
        <v>45173.928263888891</v>
      </c>
      <c r="Q504" s="2">
        <v>45173.928981481484</v>
      </c>
      <c r="R504" t="s">
        <v>50</v>
      </c>
      <c r="S504" t="s">
        <v>83</v>
      </c>
      <c r="T504" t="s">
        <v>52</v>
      </c>
      <c r="W504" t="s">
        <v>50</v>
      </c>
      <c r="X504" t="s">
        <v>471</v>
      </c>
      <c r="Y504" t="s">
        <v>75</v>
      </c>
      <c r="Z504" t="s">
        <v>85</v>
      </c>
      <c r="AB504" t="s">
        <v>59</v>
      </c>
      <c r="AC504" t="s">
        <v>917</v>
      </c>
      <c r="AD504">
        <v>403.2</v>
      </c>
      <c r="AE504">
        <v>403.2</v>
      </c>
      <c r="AF504">
        <v>1.62</v>
      </c>
      <c r="AI504" t="s">
        <v>63</v>
      </c>
      <c r="AJ504" t="s">
        <v>147</v>
      </c>
      <c r="AK504" t="s">
        <v>65</v>
      </c>
      <c r="AL504" t="s">
        <v>66</v>
      </c>
    </row>
    <row r="505" spans="1:38">
      <c r="A505" t="s">
        <v>994</v>
      </c>
      <c r="B505" t="s">
        <v>242</v>
      </c>
      <c r="C505" t="s">
        <v>40</v>
      </c>
      <c r="D505" t="s">
        <v>802</v>
      </c>
      <c r="E505" t="s">
        <v>42</v>
      </c>
      <c r="F505" t="s">
        <v>43</v>
      </c>
      <c r="I505" t="s">
        <v>46</v>
      </c>
      <c r="J505" t="s">
        <v>121</v>
      </c>
      <c r="L505" t="s">
        <v>48</v>
      </c>
      <c r="M505" t="s">
        <v>129</v>
      </c>
      <c r="N505" s="2">
        <v>45173.640868055554</v>
      </c>
      <c r="O505" s="2">
        <v>45173.644282407404</v>
      </c>
      <c r="P505" s="2">
        <v>45173.928229166668</v>
      </c>
      <c r="Q505" s="2">
        <v>45173.92895833333</v>
      </c>
      <c r="R505" t="s">
        <v>50</v>
      </c>
      <c r="S505" t="s">
        <v>83</v>
      </c>
      <c r="T505" t="s">
        <v>52</v>
      </c>
      <c r="W505" t="s">
        <v>50</v>
      </c>
      <c r="X505" t="s">
        <v>471</v>
      </c>
      <c r="Y505" t="s">
        <v>75</v>
      </c>
      <c r="Z505" t="s">
        <v>85</v>
      </c>
      <c r="AB505" t="s">
        <v>59</v>
      </c>
      <c r="AC505" t="s">
        <v>913</v>
      </c>
      <c r="AD505">
        <v>403.2</v>
      </c>
      <c r="AE505">
        <v>403.2</v>
      </c>
      <c r="AF505">
        <v>1.62</v>
      </c>
      <c r="AI505" t="s">
        <v>63</v>
      </c>
      <c r="AJ505" t="s">
        <v>147</v>
      </c>
      <c r="AK505" t="s">
        <v>65</v>
      </c>
      <c r="AL505" t="s">
        <v>66</v>
      </c>
    </row>
    <row r="506" spans="1:38">
      <c r="A506" t="s">
        <v>995</v>
      </c>
      <c r="B506" t="s">
        <v>291</v>
      </c>
      <c r="C506" t="s">
        <v>40</v>
      </c>
      <c r="D506" t="s">
        <v>504</v>
      </c>
      <c r="E506" t="s">
        <v>42</v>
      </c>
      <c r="F506" t="s">
        <v>43</v>
      </c>
      <c r="I506" t="s">
        <v>46</v>
      </c>
      <c r="J506" t="s">
        <v>121</v>
      </c>
      <c r="L506" t="s">
        <v>48</v>
      </c>
      <c r="M506" t="s">
        <v>165</v>
      </c>
      <c r="N506" s="2">
        <v>45173.726886574077</v>
      </c>
      <c r="O506" s="2">
        <v>45173.727638888886</v>
      </c>
      <c r="P506" s="2">
        <v>45173.766412037039</v>
      </c>
      <c r="Q506" s="2">
        <v>45173.766886574071</v>
      </c>
      <c r="R506" t="s">
        <v>50</v>
      </c>
      <c r="S506" t="s">
        <v>123</v>
      </c>
      <c r="T506" t="s">
        <v>52</v>
      </c>
      <c r="U506" t="s">
        <v>53</v>
      </c>
      <c r="V506" t="s">
        <v>54</v>
      </c>
      <c r="W506" t="s">
        <v>50</v>
      </c>
      <c r="X506" t="s">
        <v>124</v>
      </c>
      <c r="Y506" t="s">
        <v>56</v>
      </c>
      <c r="Z506" t="s">
        <v>125</v>
      </c>
      <c r="AA506" t="s">
        <v>58</v>
      </c>
      <c r="AB506" t="s">
        <v>59</v>
      </c>
      <c r="AC506" t="s">
        <v>472</v>
      </c>
      <c r="AD506">
        <v>57.6</v>
      </c>
      <c r="AE506">
        <v>57.6</v>
      </c>
      <c r="AF506">
        <v>0</v>
      </c>
      <c r="AI506" t="s">
        <v>63</v>
      </c>
      <c r="AJ506" t="s">
        <v>64</v>
      </c>
      <c r="AK506" t="s">
        <v>65</v>
      </c>
      <c r="AL506" t="s">
        <v>66</v>
      </c>
    </row>
    <row r="507" spans="1:38">
      <c r="A507" t="s">
        <v>996</v>
      </c>
      <c r="B507" t="s">
        <v>291</v>
      </c>
      <c r="C507" t="s">
        <v>40</v>
      </c>
      <c r="D507" t="s">
        <v>143</v>
      </c>
      <c r="E507" t="s">
        <v>42</v>
      </c>
      <c r="F507" t="s">
        <v>43</v>
      </c>
      <c r="I507" t="s">
        <v>46</v>
      </c>
      <c r="J507" t="s">
        <v>121</v>
      </c>
      <c r="L507" t="s">
        <v>48</v>
      </c>
      <c r="M507" t="s">
        <v>129</v>
      </c>
      <c r="N507" s="2">
        <v>45174.015162037038</v>
      </c>
      <c r="O507" s="2">
        <v>45174.015983796293</v>
      </c>
      <c r="P507" s="2">
        <v>45174.032847222225</v>
      </c>
      <c r="Q507" s="2">
        <v>45174.036446759259</v>
      </c>
      <c r="R507" t="s">
        <v>50</v>
      </c>
      <c r="S507" t="s">
        <v>83</v>
      </c>
      <c r="T507" t="s">
        <v>52</v>
      </c>
      <c r="U507" t="s">
        <v>53</v>
      </c>
      <c r="V507" t="s">
        <v>54</v>
      </c>
      <c r="W507" t="s">
        <v>50</v>
      </c>
      <c r="X507" t="s">
        <v>471</v>
      </c>
      <c r="Y507" t="s">
        <v>75</v>
      </c>
      <c r="Z507" t="s">
        <v>85</v>
      </c>
      <c r="AA507" t="s">
        <v>58</v>
      </c>
      <c r="AB507" t="s">
        <v>59</v>
      </c>
      <c r="AC507" t="s">
        <v>467</v>
      </c>
      <c r="AD507">
        <v>28.8</v>
      </c>
      <c r="AE507">
        <v>28.8</v>
      </c>
      <c r="AF507">
        <v>0</v>
      </c>
      <c r="AI507" t="s">
        <v>63</v>
      </c>
      <c r="AJ507" t="s">
        <v>64</v>
      </c>
      <c r="AK507" t="s">
        <v>65</v>
      </c>
      <c r="AL507" t="s">
        <v>66</v>
      </c>
    </row>
    <row r="508" spans="1:38">
      <c r="A508" t="s">
        <v>997</v>
      </c>
      <c r="B508" t="s">
        <v>113</v>
      </c>
      <c r="C508" t="s">
        <v>40</v>
      </c>
      <c r="D508" t="s">
        <v>143</v>
      </c>
      <c r="E508" t="s">
        <v>42</v>
      </c>
      <c r="F508" t="s">
        <v>43</v>
      </c>
      <c r="I508" t="s">
        <v>46</v>
      </c>
      <c r="J508" t="s">
        <v>121</v>
      </c>
      <c r="L508" t="s">
        <v>48</v>
      </c>
      <c r="M508" t="s">
        <v>158</v>
      </c>
      <c r="N508" s="2">
        <v>45174.076122685183</v>
      </c>
      <c r="O508" s="2">
        <v>45174.077511574076</v>
      </c>
      <c r="P508" s="2">
        <v>45174.122499999998</v>
      </c>
      <c r="Q508" s="2">
        <v>45174.124201388891</v>
      </c>
      <c r="R508" t="s">
        <v>50</v>
      </c>
      <c r="S508" t="s">
        <v>123</v>
      </c>
      <c r="T508" t="s">
        <v>52</v>
      </c>
      <c r="U508" t="s">
        <v>53</v>
      </c>
      <c r="V508" t="s">
        <v>54</v>
      </c>
      <c r="W508" t="s">
        <v>50</v>
      </c>
      <c r="X508" t="s">
        <v>124</v>
      </c>
      <c r="Y508" t="s">
        <v>56</v>
      </c>
      <c r="Z508" t="s">
        <v>125</v>
      </c>
      <c r="AA508" t="s">
        <v>58</v>
      </c>
      <c r="AB508" t="s">
        <v>59</v>
      </c>
      <c r="AC508" t="s">
        <v>788</v>
      </c>
      <c r="AD508">
        <v>72</v>
      </c>
      <c r="AE508">
        <v>57.6</v>
      </c>
      <c r="AF508">
        <v>0</v>
      </c>
      <c r="AI508" t="s">
        <v>63</v>
      </c>
      <c r="AJ508" t="s">
        <v>64</v>
      </c>
      <c r="AK508" t="s">
        <v>65</v>
      </c>
      <c r="AL508" t="s">
        <v>66</v>
      </c>
    </row>
    <row r="509" spans="1:38">
      <c r="A509" t="s">
        <v>998</v>
      </c>
      <c r="B509" t="s">
        <v>291</v>
      </c>
      <c r="C509" t="s">
        <v>40</v>
      </c>
      <c r="D509" t="s">
        <v>143</v>
      </c>
      <c r="E509" t="s">
        <v>42</v>
      </c>
      <c r="F509" t="s">
        <v>43</v>
      </c>
      <c r="I509" t="s">
        <v>46</v>
      </c>
      <c r="J509" t="s">
        <v>121</v>
      </c>
      <c r="L509" t="s">
        <v>48</v>
      </c>
      <c r="M509" t="s">
        <v>158</v>
      </c>
      <c r="N509" s="2">
        <v>45174.095312500001</v>
      </c>
      <c r="O509" s="2">
        <v>45174.096724537034</v>
      </c>
      <c r="P509" s="2">
        <v>45174.15011574074</v>
      </c>
      <c r="Q509" s="2">
        <v>45174.151423611111</v>
      </c>
      <c r="R509" t="s">
        <v>50</v>
      </c>
      <c r="S509" t="s">
        <v>123</v>
      </c>
      <c r="T509" t="s">
        <v>52</v>
      </c>
      <c r="U509" t="s">
        <v>53</v>
      </c>
      <c r="V509" t="s">
        <v>54</v>
      </c>
      <c r="W509" t="s">
        <v>50</v>
      </c>
      <c r="X509" t="s">
        <v>124</v>
      </c>
      <c r="Y509" t="s">
        <v>56</v>
      </c>
      <c r="Z509" t="s">
        <v>125</v>
      </c>
      <c r="AA509" t="s">
        <v>58</v>
      </c>
      <c r="AB509" t="s">
        <v>59</v>
      </c>
      <c r="AC509" t="s">
        <v>472</v>
      </c>
      <c r="AD509">
        <v>72</v>
      </c>
      <c r="AE509">
        <v>72</v>
      </c>
      <c r="AF509">
        <v>0</v>
      </c>
      <c r="AI509" t="s">
        <v>63</v>
      </c>
      <c r="AJ509" t="s">
        <v>64</v>
      </c>
      <c r="AK509" t="s">
        <v>65</v>
      </c>
      <c r="AL509" t="s">
        <v>66</v>
      </c>
    </row>
    <row r="510" spans="1:38">
      <c r="A510" t="s">
        <v>999</v>
      </c>
      <c r="B510" t="s">
        <v>113</v>
      </c>
      <c r="C510" t="s">
        <v>40</v>
      </c>
      <c r="D510" t="s">
        <v>802</v>
      </c>
      <c r="E510" t="s">
        <v>42</v>
      </c>
      <c r="F510" t="s">
        <v>43</v>
      </c>
      <c r="G510" t="s">
        <v>1000</v>
      </c>
      <c r="I510" t="s">
        <v>46</v>
      </c>
      <c r="J510" t="s">
        <v>121</v>
      </c>
      <c r="L510" t="s">
        <v>48</v>
      </c>
      <c r="M510" t="s">
        <v>615</v>
      </c>
      <c r="N510" s="2">
        <v>45174.400023148148</v>
      </c>
      <c r="O510" s="2">
        <v>45174.400891203702</v>
      </c>
      <c r="P510" s="2">
        <v>45174.640497685185</v>
      </c>
      <c r="Q510" s="2">
        <v>45174.640497685185</v>
      </c>
      <c r="R510" t="s">
        <v>50</v>
      </c>
      <c r="S510" t="s">
        <v>123</v>
      </c>
      <c r="T510" t="s">
        <v>52</v>
      </c>
      <c r="W510" t="s">
        <v>50</v>
      </c>
      <c r="X510" t="s">
        <v>471</v>
      </c>
      <c r="Y510" t="s">
        <v>75</v>
      </c>
      <c r="Z510" t="s">
        <v>85</v>
      </c>
      <c r="AB510" t="s">
        <v>59</v>
      </c>
      <c r="AC510" t="s">
        <v>788</v>
      </c>
      <c r="AD510">
        <v>345.6</v>
      </c>
      <c r="AE510">
        <v>345.6</v>
      </c>
      <c r="AF510">
        <v>5.77</v>
      </c>
      <c r="AG510" t="s">
        <v>61</v>
      </c>
      <c r="AH510" t="s">
        <v>62</v>
      </c>
      <c r="AI510" t="s">
        <v>63</v>
      </c>
      <c r="AJ510" t="s">
        <v>64</v>
      </c>
      <c r="AK510" t="s">
        <v>65</v>
      </c>
      <c r="AL510" t="s">
        <v>66</v>
      </c>
    </row>
    <row r="511" spans="1:38">
      <c r="A511" t="s">
        <v>1001</v>
      </c>
      <c r="B511" t="s">
        <v>39</v>
      </c>
      <c r="C511" t="s">
        <v>40</v>
      </c>
      <c r="D511" t="s">
        <v>802</v>
      </c>
      <c r="E511" t="s">
        <v>42</v>
      </c>
      <c r="F511" t="s">
        <v>43</v>
      </c>
      <c r="G511" t="s">
        <v>1002</v>
      </c>
      <c r="I511" t="s">
        <v>46</v>
      </c>
      <c r="J511" t="s">
        <v>121</v>
      </c>
      <c r="L511" t="s">
        <v>48</v>
      </c>
      <c r="M511" t="s">
        <v>615</v>
      </c>
      <c r="N511" s="2">
        <v>45174.400127314817</v>
      </c>
      <c r="O511" s="2">
        <v>45174.400891203702</v>
      </c>
      <c r="P511" s="2">
        <v>45174.640763888892</v>
      </c>
      <c r="Q511" s="2">
        <v>45174.640763888892</v>
      </c>
      <c r="R511" t="s">
        <v>50</v>
      </c>
      <c r="S511" t="s">
        <v>123</v>
      </c>
      <c r="T511" t="s">
        <v>52</v>
      </c>
      <c r="W511" t="s">
        <v>50</v>
      </c>
      <c r="X511" t="s">
        <v>471</v>
      </c>
      <c r="Y511" t="s">
        <v>75</v>
      </c>
      <c r="Z511" t="s">
        <v>85</v>
      </c>
      <c r="AB511" t="s">
        <v>59</v>
      </c>
      <c r="AC511" t="s">
        <v>507</v>
      </c>
      <c r="AD511">
        <v>345.6</v>
      </c>
      <c r="AE511">
        <v>345.6</v>
      </c>
      <c r="AF511">
        <v>5.77</v>
      </c>
      <c r="AG511" t="s">
        <v>61</v>
      </c>
      <c r="AH511" t="s">
        <v>62</v>
      </c>
      <c r="AI511" t="s">
        <v>63</v>
      </c>
      <c r="AJ511" t="s">
        <v>64</v>
      </c>
      <c r="AK511" t="s">
        <v>65</v>
      </c>
      <c r="AL511" t="s">
        <v>66</v>
      </c>
    </row>
    <row r="512" spans="1:38">
      <c r="A512" t="s">
        <v>1003</v>
      </c>
      <c r="B512" t="s">
        <v>194</v>
      </c>
      <c r="C512" t="s">
        <v>40</v>
      </c>
      <c r="D512" t="s">
        <v>802</v>
      </c>
      <c r="E512" t="s">
        <v>42</v>
      </c>
      <c r="F512" t="s">
        <v>43</v>
      </c>
      <c r="I512" t="s">
        <v>46</v>
      </c>
      <c r="J512" t="s">
        <v>121</v>
      </c>
      <c r="L512" t="s">
        <v>48</v>
      </c>
      <c r="M512" t="s">
        <v>615</v>
      </c>
      <c r="N512" s="2">
        <v>45174.400081018517</v>
      </c>
      <c r="O512" s="2">
        <v>45174.400891203702</v>
      </c>
      <c r="P512" s="2">
        <v>45174.641412037039</v>
      </c>
      <c r="Q512" s="2">
        <v>45174.641412037039</v>
      </c>
      <c r="R512" t="s">
        <v>50</v>
      </c>
      <c r="S512" t="s">
        <v>123</v>
      </c>
      <c r="T512" t="s">
        <v>52</v>
      </c>
      <c r="W512" t="s">
        <v>50</v>
      </c>
      <c r="X512" t="s">
        <v>471</v>
      </c>
      <c r="Y512" t="s">
        <v>75</v>
      </c>
      <c r="Z512" t="s">
        <v>85</v>
      </c>
      <c r="AB512" t="s">
        <v>59</v>
      </c>
      <c r="AC512" t="s">
        <v>793</v>
      </c>
      <c r="AD512">
        <v>345.6</v>
      </c>
      <c r="AE512">
        <v>345.6</v>
      </c>
      <c r="AF512">
        <v>5.79</v>
      </c>
      <c r="AG512" t="s">
        <v>268</v>
      </c>
      <c r="AH512" t="s">
        <v>62</v>
      </c>
      <c r="AI512" t="s">
        <v>63</v>
      </c>
      <c r="AJ512" t="s">
        <v>64</v>
      </c>
      <c r="AK512" t="s">
        <v>65</v>
      </c>
      <c r="AL512" t="s">
        <v>66</v>
      </c>
    </row>
    <row r="513" spans="1:38">
      <c r="A513" t="s">
        <v>1004</v>
      </c>
      <c r="B513" t="s">
        <v>291</v>
      </c>
      <c r="C513" t="s">
        <v>40</v>
      </c>
      <c r="D513" t="s">
        <v>668</v>
      </c>
      <c r="E513" t="s">
        <v>42</v>
      </c>
      <c r="F513" t="s">
        <v>43</v>
      </c>
      <c r="I513" t="s">
        <v>46</v>
      </c>
      <c r="J513" t="s">
        <v>121</v>
      </c>
      <c r="L513" t="s">
        <v>48</v>
      </c>
      <c r="M513" t="s">
        <v>615</v>
      </c>
      <c r="N513" s="2">
        <v>45174.854328703703</v>
      </c>
      <c r="O513" s="2">
        <v>45174.855729166666</v>
      </c>
      <c r="P513" s="2">
        <v>45174.888935185183</v>
      </c>
      <c r="Q513" s="2">
        <v>45174.890277777777</v>
      </c>
      <c r="R513" t="s">
        <v>50</v>
      </c>
      <c r="S513" t="s">
        <v>123</v>
      </c>
      <c r="T513" t="s">
        <v>52</v>
      </c>
      <c r="U513" t="s">
        <v>53</v>
      </c>
      <c r="V513" t="s">
        <v>54</v>
      </c>
      <c r="W513" t="s">
        <v>50</v>
      </c>
      <c r="X513" t="s">
        <v>91</v>
      </c>
      <c r="Y513" t="s">
        <v>56</v>
      </c>
      <c r="Z513" t="s">
        <v>57</v>
      </c>
      <c r="AA513" t="s">
        <v>58</v>
      </c>
      <c r="AB513" t="s">
        <v>59</v>
      </c>
      <c r="AC513" t="s">
        <v>472</v>
      </c>
      <c r="AD513">
        <v>43.2</v>
      </c>
      <c r="AE513">
        <v>43.2</v>
      </c>
      <c r="AF513">
        <v>0</v>
      </c>
      <c r="AI513" t="s">
        <v>63</v>
      </c>
      <c r="AJ513" t="s">
        <v>78</v>
      </c>
      <c r="AK513" t="s">
        <v>65</v>
      </c>
      <c r="AL513" t="s">
        <v>66</v>
      </c>
    </row>
    <row r="514" spans="1:38">
      <c r="A514" t="s">
        <v>1005</v>
      </c>
      <c r="B514" t="s">
        <v>291</v>
      </c>
      <c r="C514" t="s">
        <v>40</v>
      </c>
      <c r="D514" t="s">
        <v>102</v>
      </c>
      <c r="E514" t="s">
        <v>42</v>
      </c>
      <c r="F514" t="s">
        <v>43</v>
      </c>
      <c r="I514" t="s">
        <v>46</v>
      </c>
      <c r="J514" t="s">
        <v>121</v>
      </c>
      <c r="L514" t="s">
        <v>48</v>
      </c>
      <c r="M514" t="s">
        <v>122</v>
      </c>
      <c r="N514" s="2">
        <v>45175.000775462962</v>
      </c>
      <c r="O514" s="2">
        <v>45175.00203703704</v>
      </c>
      <c r="P514" s="2">
        <v>45175.090949074074</v>
      </c>
      <c r="Q514" s="2">
        <v>45175.095509259256</v>
      </c>
      <c r="R514" t="s">
        <v>50</v>
      </c>
      <c r="S514" t="s">
        <v>123</v>
      </c>
      <c r="T514" t="s">
        <v>52</v>
      </c>
      <c r="U514" t="s">
        <v>53</v>
      </c>
      <c r="V514" t="s">
        <v>54</v>
      </c>
      <c r="W514" t="s">
        <v>50</v>
      </c>
      <c r="X514" t="s">
        <v>124</v>
      </c>
      <c r="Y514" t="s">
        <v>56</v>
      </c>
      <c r="Z514" t="s">
        <v>125</v>
      </c>
      <c r="AA514" t="s">
        <v>58</v>
      </c>
      <c r="AB514" t="s">
        <v>59</v>
      </c>
      <c r="AC514" t="s">
        <v>467</v>
      </c>
      <c r="AD514">
        <v>129.6</v>
      </c>
      <c r="AE514">
        <v>129.6</v>
      </c>
      <c r="AF514">
        <v>0</v>
      </c>
      <c r="AI514" t="s">
        <v>63</v>
      </c>
      <c r="AJ514" t="s">
        <v>64</v>
      </c>
      <c r="AK514" t="s">
        <v>65</v>
      </c>
      <c r="AL514" t="s">
        <v>66</v>
      </c>
    </row>
    <row r="515" spans="1:38">
      <c r="A515" t="s">
        <v>1006</v>
      </c>
      <c r="B515" t="s">
        <v>291</v>
      </c>
      <c r="C515" t="s">
        <v>40</v>
      </c>
      <c r="D515" t="s">
        <v>1007</v>
      </c>
      <c r="E515" t="s">
        <v>42</v>
      </c>
      <c r="F515" t="s">
        <v>43</v>
      </c>
      <c r="I515" t="s">
        <v>46</v>
      </c>
      <c r="J515" t="s">
        <v>121</v>
      </c>
      <c r="L515" t="s">
        <v>48</v>
      </c>
      <c r="M515" t="s">
        <v>615</v>
      </c>
      <c r="N515" s="2">
        <v>45175.423101851855</v>
      </c>
      <c r="O515" s="2">
        <v>45175.42869212963</v>
      </c>
      <c r="P515" s="2">
        <v>45175.557384259257</v>
      </c>
      <c r="Q515" s="2">
        <v>45175.62027777778</v>
      </c>
      <c r="R515" t="s">
        <v>50</v>
      </c>
      <c r="S515" t="s">
        <v>123</v>
      </c>
      <c r="T515" t="s">
        <v>52</v>
      </c>
      <c r="U515" t="s">
        <v>53</v>
      </c>
      <c r="V515" t="s">
        <v>54</v>
      </c>
      <c r="W515" t="s">
        <v>50</v>
      </c>
      <c r="X515" t="s">
        <v>471</v>
      </c>
      <c r="Y515" t="s">
        <v>75</v>
      </c>
      <c r="Z515" t="s">
        <v>85</v>
      </c>
      <c r="AA515" t="s">
        <v>58</v>
      </c>
      <c r="AB515" t="s">
        <v>59</v>
      </c>
      <c r="AC515" t="s">
        <v>472</v>
      </c>
      <c r="AD515">
        <v>273.60000000000002</v>
      </c>
      <c r="AE515">
        <v>187.2</v>
      </c>
      <c r="AF515">
        <v>3.22</v>
      </c>
      <c r="AI515" t="s">
        <v>63</v>
      </c>
      <c r="AJ515" t="s">
        <v>78</v>
      </c>
      <c r="AK515" t="s">
        <v>65</v>
      </c>
      <c r="AL515" t="s">
        <v>66</v>
      </c>
    </row>
    <row r="516" spans="1:38">
      <c r="A516" t="s">
        <v>1008</v>
      </c>
      <c r="B516" t="s">
        <v>291</v>
      </c>
      <c r="C516" t="s">
        <v>40</v>
      </c>
      <c r="D516" t="s">
        <v>686</v>
      </c>
      <c r="E516" t="s">
        <v>42</v>
      </c>
      <c r="F516" t="s">
        <v>43</v>
      </c>
      <c r="I516" t="s">
        <v>46</v>
      </c>
      <c r="J516" t="s">
        <v>121</v>
      </c>
      <c r="L516" t="s">
        <v>48</v>
      </c>
      <c r="M516" t="s">
        <v>615</v>
      </c>
      <c r="N516" s="2">
        <v>45175.528912037036</v>
      </c>
      <c r="O516" s="2">
        <v>45175.530162037037</v>
      </c>
      <c r="P516" s="2">
        <v>45175.55736111111</v>
      </c>
      <c r="Q516" s="2">
        <v>45175.639884259261</v>
      </c>
      <c r="R516" t="s">
        <v>50</v>
      </c>
      <c r="S516" t="s">
        <v>123</v>
      </c>
      <c r="T516" t="s">
        <v>52</v>
      </c>
      <c r="U516" t="s">
        <v>53</v>
      </c>
      <c r="V516" t="s">
        <v>54</v>
      </c>
      <c r="W516" t="s">
        <v>50</v>
      </c>
      <c r="X516" t="s">
        <v>471</v>
      </c>
      <c r="Y516" t="s">
        <v>75</v>
      </c>
      <c r="Z516" t="s">
        <v>85</v>
      </c>
      <c r="AA516" t="s">
        <v>58</v>
      </c>
      <c r="AB516" t="s">
        <v>59</v>
      </c>
      <c r="AC516" t="s">
        <v>897</v>
      </c>
      <c r="AD516">
        <v>158.4</v>
      </c>
      <c r="AE516">
        <v>43.2</v>
      </c>
      <c r="AF516">
        <v>0.68</v>
      </c>
      <c r="AI516" t="s">
        <v>63</v>
      </c>
      <c r="AJ516" t="s">
        <v>64</v>
      </c>
      <c r="AK516" t="s">
        <v>65</v>
      </c>
      <c r="AL516" t="s">
        <v>66</v>
      </c>
    </row>
    <row r="517" spans="1:38">
      <c r="A517" t="s">
        <v>1009</v>
      </c>
      <c r="B517" t="s">
        <v>291</v>
      </c>
      <c r="C517" t="s">
        <v>40</v>
      </c>
      <c r="D517" t="s">
        <v>102</v>
      </c>
      <c r="E517" t="s">
        <v>42</v>
      </c>
      <c r="F517" t="s">
        <v>43</v>
      </c>
      <c r="I517" t="s">
        <v>46</v>
      </c>
      <c r="J517" t="s">
        <v>121</v>
      </c>
      <c r="L517" t="s">
        <v>48</v>
      </c>
      <c r="M517" t="s">
        <v>165</v>
      </c>
      <c r="N517" s="2">
        <v>45175.922222222223</v>
      </c>
      <c r="O517" s="2">
        <v>45175.92355324074</v>
      </c>
      <c r="P517" s="2">
        <v>45175.94226851852</v>
      </c>
      <c r="Q517" s="2">
        <v>45175.942488425928</v>
      </c>
      <c r="R517" t="s">
        <v>50</v>
      </c>
      <c r="S517" t="s">
        <v>123</v>
      </c>
      <c r="T517" t="s">
        <v>52</v>
      </c>
      <c r="U517" t="s">
        <v>53</v>
      </c>
      <c r="V517" t="s">
        <v>54</v>
      </c>
      <c r="W517" t="s">
        <v>50</v>
      </c>
      <c r="X517" t="s">
        <v>124</v>
      </c>
      <c r="Y517" t="s">
        <v>56</v>
      </c>
      <c r="Z517" t="s">
        <v>125</v>
      </c>
      <c r="AA517" t="s">
        <v>58</v>
      </c>
      <c r="AB517" t="s">
        <v>59</v>
      </c>
      <c r="AC517" t="s">
        <v>472</v>
      </c>
      <c r="AD517">
        <v>28.8</v>
      </c>
      <c r="AE517">
        <v>28.8</v>
      </c>
      <c r="AF517">
        <v>0</v>
      </c>
      <c r="AI517" t="s">
        <v>63</v>
      </c>
      <c r="AJ517" t="s">
        <v>64</v>
      </c>
      <c r="AK517" t="s">
        <v>65</v>
      </c>
      <c r="AL517" t="s">
        <v>66</v>
      </c>
    </row>
    <row r="518" spans="1:38">
      <c r="A518" t="s">
        <v>1010</v>
      </c>
      <c r="B518" t="s">
        <v>39</v>
      </c>
      <c r="C518" t="s">
        <v>40</v>
      </c>
      <c r="D518" t="s">
        <v>802</v>
      </c>
      <c r="E518" t="s">
        <v>42</v>
      </c>
      <c r="F518" t="s">
        <v>43</v>
      </c>
      <c r="I518" t="s">
        <v>46</v>
      </c>
      <c r="J518" t="s">
        <v>121</v>
      </c>
      <c r="L518" t="s">
        <v>48</v>
      </c>
      <c r="M518" t="s">
        <v>122</v>
      </c>
      <c r="N518" s="2">
        <v>45176.089849537035</v>
      </c>
      <c r="O518" s="2">
        <v>45176.090787037036</v>
      </c>
      <c r="P518" s="2">
        <v>45176.224074074074</v>
      </c>
      <c r="Q518" s="2">
        <v>45176.224930555552</v>
      </c>
      <c r="R518" t="s">
        <v>50</v>
      </c>
      <c r="S518" t="s">
        <v>123</v>
      </c>
      <c r="T518" t="s">
        <v>52</v>
      </c>
      <c r="U518" t="s">
        <v>53</v>
      </c>
      <c r="V518" t="s">
        <v>54</v>
      </c>
      <c r="W518" t="s">
        <v>50</v>
      </c>
      <c r="X518" t="s">
        <v>124</v>
      </c>
      <c r="Y518" t="s">
        <v>56</v>
      </c>
      <c r="Z518" t="s">
        <v>125</v>
      </c>
      <c r="AA518" t="s">
        <v>58</v>
      </c>
      <c r="AB518" t="s">
        <v>59</v>
      </c>
      <c r="AC518" t="s">
        <v>507</v>
      </c>
      <c r="AD518">
        <v>187.2</v>
      </c>
      <c r="AE518">
        <v>187.2</v>
      </c>
      <c r="AF518">
        <v>0</v>
      </c>
      <c r="AI518" t="s">
        <v>63</v>
      </c>
      <c r="AJ518" t="s">
        <v>64</v>
      </c>
      <c r="AK518" t="s">
        <v>65</v>
      </c>
      <c r="AL518" t="s">
        <v>66</v>
      </c>
    </row>
    <row r="519" spans="1:38">
      <c r="A519" t="s">
        <v>1011</v>
      </c>
      <c r="B519" t="s">
        <v>39</v>
      </c>
      <c r="C519" t="s">
        <v>40</v>
      </c>
      <c r="D519" t="s">
        <v>802</v>
      </c>
      <c r="E519" t="s">
        <v>42</v>
      </c>
      <c r="F519" t="s">
        <v>43</v>
      </c>
      <c r="I519" t="s">
        <v>46</v>
      </c>
      <c r="J519" t="s">
        <v>121</v>
      </c>
      <c r="L519" t="s">
        <v>48</v>
      </c>
      <c r="M519" t="s">
        <v>122</v>
      </c>
      <c r="N519" s="2">
        <v>45176.089907407404</v>
      </c>
      <c r="O519" s="2">
        <v>45176.090787037036</v>
      </c>
      <c r="P519" s="2">
        <v>45176.224050925928</v>
      </c>
      <c r="Q519" s="2">
        <v>45176.224907407406</v>
      </c>
      <c r="R519" t="s">
        <v>50</v>
      </c>
      <c r="S519" t="s">
        <v>123</v>
      </c>
      <c r="T519" t="s">
        <v>52</v>
      </c>
      <c r="U519" t="s">
        <v>53</v>
      </c>
      <c r="V519" t="s">
        <v>54</v>
      </c>
      <c r="W519" t="s">
        <v>50</v>
      </c>
      <c r="X519" t="s">
        <v>124</v>
      </c>
      <c r="Y519" t="s">
        <v>56</v>
      </c>
      <c r="Z519" t="s">
        <v>125</v>
      </c>
      <c r="AA519" t="s">
        <v>58</v>
      </c>
      <c r="AB519" t="s">
        <v>59</v>
      </c>
      <c r="AC519" t="s">
        <v>793</v>
      </c>
      <c r="AD519">
        <v>187.2</v>
      </c>
      <c r="AE519">
        <v>187.2</v>
      </c>
      <c r="AF519">
        <v>0</v>
      </c>
      <c r="AI519" t="s">
        <v>63</v>
      </c>
      <c r="AJ519" t="s">
        <v>64</v>
      </c>
      <c r="AK519" t="s">
        <v>65</v>
      </c>
      <c r="AL519" t="s">
        <v>66</v>
      </c>
    </row>
    <row r="520" spans="1:38">
      <c r="A520" t="s">
        <v>1012</v>
      </c>
      <c r="B520" t="s">
        <v>113</v>
      </c>
      <c r="C520" t="s">
        <v>40</v>
      </c>
      <c r="D520" t="s">
        <v>802</v>
      </c>
      <c r="E520" t="s">
        <v>42</v>
      </c>
      <c r="F520" t="s">
        <v>43</v>
      </c>
      <c r="I520" t="s">
        <v>46</v>
      </c>
      <c r="J520" t="s">
        <v>121</v>
      </c>
      <c r="L520" t="s">
        <v>48</v>
      </c>
      <c r="M520" t="s">
        <v>122</v>
      </c>
      <c r="N520" s="2">
        <v>45176.090196759258</v>
      </c>
      <c r="O520" s="2">
        <v>45176.091840277775</v>
      </c>
      <c r="P520" s="2">
        <v>45176.224097222221</v>
      </c>
      <c r="Q520" s="2">
        <v>45176.224953703706</v>
      </c>
      <c r="R520" t="s">
        <v>50</v>
      </c>
      <c r="S520" t="s">
        <v>123</v>
      </c>
      <c r="T520" t="s">
        <v>52</v>
      </c>
      <c r="U520" t="s">
        <v>53</v>
      </c>
      <c r="V520" t="s">
        <v>54</v>
      </c>
      <c r="W520" t="s">
        <v>50</v>
      </c>
      <c r="X520" t="s">
        <v>124</v>
      </c>
      <c r="Y520" t="s">
        <v>56</v>
      </c>
      <c r="Z520" t="s">
        <v>125</v>
      </c>
      <c r="AA520" t="s">
        <v>58</v>
      </c>
      <c r="AB520" t="s">
        <v>59</v>
      </c>
      <c r="AC520" t="s">
        <v>788</v>
      </c>
      <c r="AD520">
        <v>187.2</v>
      </c>
      <c r="AE520">
        <v>187.2</v>
      </c>
      <c r="AF520">
        <v>0</v>
      </c>
      <c r="AI520" t="s">
        <v>63</v>
      </c>
      <c r="AJ520" t="s">
        <v>64</v>
      </c>
      <c r="AK520" t="s">
        <v>65</v>
      </c>
      <c r="AL520" t="s">
        <v>66</v>
      </c>
    </row>
    <row r="521" spans="1:38">
      <c r="A521" t="s">
        <v>1013</v>
      </c>
      <c r="B521" t="s">
        <v>291</v>
      </c>
      <c r="C521" t="s">
        <v>40</v>
      </c>
      <c r="D521" t="s">
        <v>259</v>
      </c>
      <c r="E521" t="s">
        <v>42</v>
      </c>
      <c r="F521" t="s">
        <v>43</v>
      </c>
      <c r="I521" t="s">
        <v>46</v>
      </c>
      <c r="J521" t="s">
        <v>121</v>
      </c>
      <c r="L521" t="s">
        <v>48</v>
      </c>
      <c r="M521" t="s">
        <v>132</v>
      </c>
      <c r="N521" s="2">
        <v>45176.260555555556</v>
      </c>
      <c r="O521" s="2">
        <v>45176.261770833335</v>
      </c>
      <c r="P521" s="2">
        <v>45176.296030092592</v>
      </c>
      <c r="Q521" s="2">
        <v>45176.297407407408</v>
      </c>
      <c r="R521" t="s">
        <v>50</v>
      </c>
      <c r="S521" t="s">
        <v>71</v>
      </c>
      <c r="T521" t="s">
        <v>52</v>
      </c>
      <c r="U521" t="s">
        <v>53</v>
      </c>
      <c r="V521" t="s">
        <v>54</v>
      </c>
      <c r="W521" t="s">
        <v>50</v>
      </c>
      <c r="X521" t="s">
        <v>124</v>
      </c>
      <c r="Y521" t="s">
        <v>56</v>
      </c>
      <c r="Z521" t="s">
        <v>125</v>
      </c>
      <c r="AA521" t="s">
        <v>58</v>
      </c>
      <c r="AB521" t="s">
        <v>59</v>
      </c>
      <c r="AC521" t="s">
        <v>472</v>
      </c>
      <c r="AD521">
        <v>57.6</v>
      </c>
      <c r="AE521">
        <v>43.2</v>
      </c>
      <c r="AF521">
        <v>0</v>
      </c>
      <c r="AI521" t="s">
        <v>63</v>
      </c>
      <c r="AJ521" t="s">
        <v>64</v>
      </c>
      <c r="AK521" t="s">
        <v>65</v>
      </c>
      <c r="AL521" t="s">
        <v>66</v>
      </c>
    </row>
    <row r="522" spans="1:38">
      <c r="A522" t="s">
        <v>1014</v>
      </c>
      <c r="B522" t="s">
        <v>101</v>
      </c>
      <c r="C522" t="s">
        <v>40</v>
      </c>
      <c r="D522" t="s">
        <v>353</v>
      </c>
      <c r="E522" t="s">
        <v>42</v>
      </c>
      <c r="F522" t="s">
        <v>43</v>
      </c>
      <c r="I522" t="s">
        <v>46</v>
      </c>
      <c r="J522" t="s">
        <v>888</v>
      </c>
      <c r="K522" t="s">
        <v>1015</v>
      </c>
      <c r="L522" t="s">
        <v>104</v>
      </c>
      <c r="M522" t="s">
        <v>1016</v>
      </c>
      <c r="N522" s="2">
        <v>45176.607743055552</v>
      </c>
      <c r="O522" s="2">
        <v>45176.607743055552</v>
      </c>
      <c r="P522" s="2">
        <v>45178.30773148148</v>
      </c>
      <c r="Q522" s="2">
        <v>45179.447337962964</v>
      </c>
      <c r="R522" t="s">
        <v>50</v>
      </c>
      <c r="S522" t="s">
        <v>402</v>
      </c>
      <c r="T522" t="s">
        <v>52</v>
      </c>
      <c r="U522" t="s">
        <v>53</v>
      </c>
      <c r="V522" t="s">
        <v>54</v>
      </c>
      <c r="W522" t="s">
        <v>106</v>
      </c>
      <c r="X522" t="s">
        <v>679</v>
      </c>
      <c r="Y522" t="s">
        <v>75</v>
      </c>
      <c r="Z522" t="s">
        <v>85</v>
      </c>
      <c r="AA522" t="s">
        <v>58</v>
      </c>
      <c r="AB522" t="s">
        <v>59</v>
      </c>
      <c r="AC522" t="s">
        <v>1017</v>
      </c>
      <c r="AD522">
        <v>4089.6</v>
      </c>
      <c r="AE522">
        <v>2448</v>
      </c>
      <c r="AF522">
        <v>2.41</v>
      </c>
      <c r="AI522" t="s">
        <v>63</v>
      </c>
      <c r="AJ522" t="s">
        <v>111</v>
      </c>
      <c r="AK522" t="s">
        <v>65</v>
      </c>
      <c r="AL522" t="s">
        <v>66</v>
      </c>
    </row>
    <row r="523" spans="1:38">
      <c r="A523" t="s">
        <v>1018</v>
      </c>
      <c r="B523" t="s">
        <v>194</v>
      </c>
      <c r="C523" t="s">
        <v>40</v>
      </c>
      <c r="D523" t="s">
        <v>353</v>
      </c>
      <c r="E523" t="s">
        <v>42</v>
      </c>
      <c r="F523" t="s">
        <v>43</v>
      </c>
      <c r="I523" t="s">
        <v>46</v>
      </c>
      <c r="J523" t="s">
        <v>888</v>
      </c>
      <c r="K523" t="s">
        <v>1019</v>
      </c>
      <c r="L523" t="s">
        <v>104</v>
      </c>
      <c r="M523" t="s">
        <v>105</v>
      </c>
      <c r="N523" s="2">
        <v>45176.621990740743</v>
      </c>
      <c r="O523" s="2">
        <v>45176.621990740743</v>
      </c>
      <c r="P523" s="2">
        <v>45180.348136574074</v>
      </c>
      <c r="Q523" s="2">
        <v>45180.349479166667</v>
      </c>
      <c r="R523" t="s">
        <v>50</v>
      </c>
      <c r="S523" t="s">
        <v>51</v>
      </c>
      <c r="T523" t="s">
        <v>52</v>
      </c>
      <c r="U523" t="s">
        <v>53</v>
      </c>
      <c r="V523" t="s">
        <v>54</v>
      </c>
      <c r="W523" t="s">
        <v>50</v>
      </c>
      <c r="X523" t="s">
        <v>109</v>
      </c>
      <c r="Y523" t="s">
        <v>75</v>
      </c>
      <c r="Z523" t="s">
        <v>85</v>
      </c>
      <c r="AA523" t="s">
        <v>58</v>
      </c>
      <c r="AB523" t="s">
        <v>59</v>
      </c>
      <c r="AC523" t="s">
        <v>1017</v>
      </c>
      <c r="AD523">
        <v>5371.2</v>
      </c>
      <c r="AE523">
        <v>5371.2</v>
      </c>
      <c r="AF523">
        <v>1.01</v>
      </c>
      <c r="AI523" t="s">
        <v>63</v>
      </c>
      <c r="AJ523" t="s">
        <v>147</v>
      </c>
      <c r="AK523" t="s">
        <v>65</v>
      </c>
      <c r="AL523" t="s">
        <v>66</v>
      </c>
    </row>
    <row r="524" spans="1:38">
      <c r="A524" t="s">
        <v>1020</v>
      </c>
      <c r="B524" t="s">
        <v>39</v>
      </c>
      <c r="C524" t="s">
        <v>40</v>
      </c>
      <c r="D524" t="s">
        <v>353</v>
      </c>
      <c r="E524" t="s">
        <v>42</v>
      </c>
      <c r="F524" t="s">
        <v>43</v>
      </c>
      <c r="I524" t="s">
        <v>46</v>
      </c>
      <c r="J524" t="s">
        <v>888</v>
      </c>
      <c r="K524" t="s">
        <v>1021</v>
      </c>
      <c r="L524" t="s">
        <v>104</v>
      </c>
      <c r="M524" t="s">
        <v>1022</v>
      </c>
      <c r="N524" s="2">
        <v>45176.622141203705</v>
      </c>
      <c r="O524" s="2">
        <v>45176.622141203705</v>
      </c>
      <c r="P524" s="2">
        <v>45182.457152777781</v>
      </c>
      <c r="Q524" s="2">
        <v>45182.459201388891</v>
      </c>
      <c r="R524" t="s">
        <v>50</v>
      </c>
      <c r="S524" t="s">
        <v>83</v>
      </c>
      <c r="T524" t="s">
        <v>52</v>
      </c>
      <c r="U524" t="s">
        <v>53</v>
      </c>
      <c r="V524" t="s">
        <v>1023</v>
      </c>
      <c r="W524" t="s">
        <v>50</v>
      </c>
      <c r="X524" t="s">
        <v>109</v>
      </c>
      <c r="Y524" t="s">
        <v>75</v>
      </c>
      <c r="Z524" t="s">
        <v>85</v>
      </c>
      <c r="AA524" t="s">
        <v>1024</v>
      </c>
      <c r="AB524" t="s">
        <v>59</v>
      </c>
      <c r="AC524" t="s">
        <v>1025</v>
      </c>
      <c r="AD524">
        <v>8409.6</v>
      </c>
      <c r="AE524">
        <v>8409.6</v>
      </c>
      <c r="AF524">
        <v>1.67</v>
      </c>
      <c r="AI524" t="s">
        <v>63</v>
      </c>
      <c r="AJ524" t="s">
        <v>78</v>
      </c>
      <c r="AK524" t="s">
        <v>65</v>
      </c>
      <c r="AL524" t="s">
        <v>66</v>
      </c>
    </row>
    <row r="525" spans="1:38">
      <c r="A525" t="s">
        <v>1026</v>
      </c>
      <c r="B525" t="s">
        <v>291</v>
      </c>
      <c r="C525" t="s">
        <v>40</v>
      </c>
      <c r="D525" t="s">
        <v>802</v>
      </c>
      <c r="E525" t="s">
        <v>42</v>
      </c>
      <c r="F525" t="s">
        <v>43</v>
      </c>
      <c r="I525" t="s">
        <v>46</v>
      </c>
      <c r="J525" t="s">
        <v>121</v>
      </c>
      <c r="L525" t="s">
        <v>48</v>
      </c>
      <c r="M525" t="s">
        <v>116</v>
      </c>
      <c r="N525" s="2">
        <v>45176.766145833331</v>
      </c>
      <c r="O525" s="2">
        <v>45176.766886574071</v>
      </c>
      <c r="P525" s="2">
        <v>45176.773831018516</v>
      </c>
      <c r="Q525" s="2">
        <v>45176.846597222226</v>
      </c>
      <c r="R525" t="s">
        <v>50</v>
      </c>
      <c r="S525" t="s">
        <v>123</v>
      </c>
      <c r="T525" t="s">
        <v>52</v>
      </c>
      <c r="W525" t="s">
        <v>50</v>
      </c>
      <c r="X525" t="s">
        <v>124</v>
      </c>
      <c r="Y525" t="s">
        <v>56</v>
      </c>
      <c r="Z525" t="s">
        <v>125</v>
      </c>
      <c r="AB525" t="s">
        <v>59</v>
      </c>
      <c r="AC525" t="s">
        <v>467</v>
      </c>
      <c r="AD525">
        <v>115.2</v>
      </c>
      <c r="AE525">
        <v>14.4</v>
      </c>
      <c r="AF525">
        <v>0</v>
      </c>
      <c r="AI525" t="s">
        <v>63</v>
      </c>
      <c r="AJ525" t="s">
        <v>64</v>
      </c>
      <c r="AK525" t="s">
        <v>65</v>
      </c>
      <c r="AL525" t="s">
        <v>66</v>
      </c>
    </row>
    <row r="526" spans="1:38">
      <c r="A526" t="s">
        <v>1027</v>
      </c>
      <c r="B526" t="s">
        <v>113</v>
      </c>
      <c r="C526" t="s">
        <v>40</v>
      </c>
      <c r="D526" t="s">
        <v>128</v>
      </c>
      <c r="E526" t="s">
        <v>42</v>
      </c>
      <c r="F526" t="s">
        <v>43</v>
      </c>
      <c r="I526" t="s">
        <v>46</v>
      </c>
      <c r="J526" t="s">
        <v>121</v>
      </c>
      <c r="L526" t="s">
        <v>48</v>
      </c>
      <c r="M526" t="s">
        <v>260</v>
      </c>
      <c r="N526" s="2">
        <v>45176.81082175926</v>
      </c>
      <c r="O526" s="2">
        <v>45176.811874999999</v>
      </c>
      <c r="P526" s="2">
        <v>45176.830555555556</v>
      </c>
      <c r="Q526" s="2">
        <v>45176.830787037034</v>
      </c>
      <c r="R526" t="s">
        <v>50</v>
      </c>
      <c r="S526" t="s">
        <v>71</v>
      </c>
      <c r="T526" t="s">
        <v>52</v>
      </c>
      <c r="U526" t="s">
        <v>53</v>
      </c>
      <c r="V526" t="s">
        <v>54</v>
      </c>
      <c r="W526" t="s">
        <v>50</v>
      </c>
      <c r="X526" t="s">
        <v>124</v>
      </c>
      <c r="Y526" t="s">
        <v>56</v>
      </c>
      <c r="Z526" t="s">
        <v>125</v>
      </c>
      <c r="AA526" t="s">
        <v>58</v>
      </c>
      <c r="AB526" t="s">
        <v>59</v>
      </c>
      <c r="AC526" t="s">
        <v>788</v>
      </c>
      <c r="AD526">
        <v>28.8</v>
      </c>
      <c r="AE526">
        <v>28.8</v>
      </c>
      <c r="AF526">
        <v>0</v>
      </c>
      <c r="AI526" t="s">
        <v>63</v>
      </c>
      <c r="AJ526" t="s">
        <v>64</v>
      </c>
      <c r="AK526" t="s">
        <v>65</v>
      </c>
      <c r="AL526" t="s">
        <v>66</v>
      </c>
    </row>
    <row r="527" spans="1:38">
      <c r="A527" t="s">
        <v>1028</v>
      </c>
      <c r="B527" t="s">
        <v>39</v>
      </c>
      <c r="C527" t="s">
        <v>40</v>
      </c>
      <c r="D527" t="s">
        <v>128</v>
      </c>
      <c r="E527" t="s">
        <v>42</v>
      </c>
      <c r="F527" t="s">
        <v>43</v>
      </c>
      <c r="I527" t="s">
        <v>46</v>
      </c>
      <c r="J527" t="s">
        <v>121</v>
      </c>
      <c r="L527" t="s">
        <v>48</v>
      </c>
      <c r="M527" t="s">
        <v>260</v>
      </c>
      <c r="N527" s="2">
        <v>45176.810868055552</v>
      </c>
      <c r="O527" s="2">
        <v>45176.811874999999</v>
      </c>
      <c r="P527" s="2">
        <v>45176.83053240741</v>
      </c>
      <c r="Q527" s="2">
        <v>45176.830775462964</v>
      </c>
      <c r="R527" t="s">
        <v>50</v>
      </c>
      <c r="S527" t="s">
        <v>71</v>
      </c>
      <c r="T527" t="s">
        <v>52</v>
      </c>
      <c r="U527" t="s">
        <v>53</v>
      </c>
      <c r="V527" t="s">
        <v>54</v>
      </c>
      <c r="W527" t="s">
        <v>50</v>
      </c>
      <c r="X527" t="s">
        <v>124</v>
      </c>
      <c r="Y527" t="s">
        <v>56</v>
      </c>
      <c r="Z527" t="s">
        <v>125</v>
      </c>
      <c r="AA527" t="s">
        <v>58</v>
      </c>
      <c r="AB527" t="s">
        <v>59</v>
      </c>
      <c r="AC527" t="s">
        <v>793</v>
      </c>
      <c r="AD527">
        <v>28.8</v>
      </c>
      <c r="AE527">
        <v>28.8</v>
      </c>
      <c r="AF527">
        <v>0</v>
      </c>
      <c r="AI527" t="s">
        <v>63</v>
      </c>
      <c r="AJ527" t="s">
        <v>64</v>
      </c>
      <c r="AK527" t="s">
        <v>65</v>
      </c>
      <c r="AL527" t="s">
        <v>66</v>
      </c>
    </row>
    <row r="528" spans="1:38">
      <c r="A528" t="s">
        <v>1029</v>
      </c>
      <c r="B528" t="s">
        <v>39</v>
      </c>
      <c r="C528" t="s">
        <v>40</v>
      </c>
      <c r="D528" t="s">
        <v>128</v>
      </c>
      <c r="E528" t="s">
        <v>42</v>
      </c>
      <c r="F528" t="s">
        <v>43</v>
      </c>
      <c r="I528" t="s">
        <v>46</v>
      </c>
      <c r="J528" t="s">
        <v>121</v>
      </c>
      <c r="L528" t="s">
        <v>48</v>
      </c>
      <c r="M528" t="s">
        <v>260</v>
      </c>
      <c r="N528" s="2">
        <v>45176.810902777775</v>
      </c>
      <c r="O528" s="2">
        <v>45176.811874999999</v>
      </c>
      <c r="P528" s="2">
        <v>45176.830497685187</v>
      </c>
      <c r="Q528" s="2">
        <v>45176.830752314818</v>
      </c>
      <c r="R528" t="s">
        <v>50</v>
      </c>
      <c r="S528" t="s">
        <v>71</v>
      </c>
      <c r="T528" t="s">
        <v>52</v>
      </c>
      <c r="U528" t="s">
        <v>53</v>
      </c>
      <c r="V528" t="s">
        <v>54</v>
      </c>
      <c r="W528" t="s">
        <v>50</v>
      </c>
      <c r="X528" t="s">
        <v>124</v>
      </c>
      <c r="Y528" t="s">
        <v>56</v>
      </c>
      <c r="Z528" t="s">
        <v>125</v>
      </c>
      <c r="AA528" t="s">
        <v>58</v>
      </c>
      <c r="AB528" t="s">
        <v>59</v>
      </c>
      <c r="AC528" t="s">
        <v>507</v>
      </c>
      <c r="AD528">
        <v>28.8</v>
      </c>
      <c r="AE528">
        <v>28.8</v>
      </c>
      <c r="AF528">
        <v>0</v>
      </c>
      <c r="AI528" t="s">
        <v>63</v>
      </c>
      <c r="AJ528" t="s">
        <v>64</v>
      </c>
      <c r="AK528" t="s">
        <v>65</v>
      </c>
      <c r="AL528" t="s">
        <v>66</v>
      </c>
    </row>
    <row r="529" spans="1:38">
      <c r="A529" t="s">
        <v>1030</v>
      </c>
      <c r="B529" t="s">
        <v>113</v>
      </c>
      <c r="C529" t="s">
        <v>40</v>
      </c>
      <c r="D529" t="s">
        <v>128</v>
      </c>
      <c r="E529" t="s">
        <v>42</v>
      </c>
      <c r="F529" t="s">
        <v>43</v>
      </c>
      <c r="I529" t="s">
        <v>46</v>
      </c>
      <c r="J529" t="s">
        <v>121</v>
      </c>
      <c r="L529" t="s">
        <v>48</v>
      </c>
      <c r="M529" t="s">
        <v>96</v>
      </c>
      <c r="N529" s="2">
        <v>45176.887743055559</v>
      </c>
      <c r="O529" s="2">
        <v>45176.891180555554</v>
      </c>
      <c r="P529" s="2">
        <v>45176.922476851854</v>
      </c>
      <c r="Q529" s="2">
        <v>45176.922476851854</v>
      </c>
      <c r="R529" t="s">
        <v>50</v>
      </c>
      <c r="S529" t="s">
        <v>83</v>
      </c>
      <c r="T529" t="s">
        <v>52</v>
      </c>
      <c r="U529" t="s">
        <v>53</v>
      </c>
      <c r="V529" t="s">
        <v>54</v>
      </c>
      <c r="W529" t="s">
        <v>50</v>
      </c>
      <c r="X529" t="s">
        <v>178</v>
      </c>
      <c r="Y529" t="s">
        <v>56</v>
      </c>
      <c r="Z529" t="s">
        <v>57</v>
      </c>
      <c r="AA529" t="s">
        <v>58</v>
      </c>
      <c r="AB529" t="s">
        <v>59</v>
      </c>
      <c r="AC529" t="s">
        <v>627</v>
      </c>
      <c r="AD529">
        <v>43.2</v>
      </c>
      <c r="AE529">
        <v>43.2</v>
      </c>
      <c r="AF529">
        <v>0</v>
      </c>
      <c r="AI529" t="s">
        <v>63</v>
      </c>
      <c r="AJ529" t="s">
        <v>64</v>
      </c>
      <c r="AK529" t="s">
        <v>65</v>
      </c>
      <c r="AL529" t="s">
        <v>66</v>
      </c>
    </row>
    <row r="530" spans="1:38">
      <c r="A530" t="s">
        <v>1031</v>
      </c>
      <c r="B530" t="s">
        <v>39</v>
      </c>
      <c r="C530" t="s">
        <v>40</v>
      </c>
      <c r="D530" t="s">
        <v>128</v>
      </c>
      <c r="E530" t="s">
        <v>42</v>
      </c>
      <c r="F530" t="s">
        <v>43</v>
      </c>
      <c r="I530" t="s">
        <v>46</v>
      </c>
      <c r="J530" t="s">
        <v>121</v>
      </c>
      <c r="L530" t="s">
        <v>48</v>
      </c>
      <c r="M530" t="s">
        <v>96</v>
      </c>
      <c r="N530" s="2">
        <v>45176.887708333335</v>
      </c>
      <c r="O530" s="2">
        <v>45176.891180555554</v>
      </c>
      <c r="P530" s="2">
        <v>45176.922280092593</v>
      </c>
      <c r="Q530" s="2">
        <v>45176.922280092593</v>
      </c>
      <c r="R530" t="s">
        <v>50</v>
      </c>
      <c r="S530" t="s">
        <v>83</v>
      </c>
      <c r="T530" t="s">
        <v>52</v>
      </c>
      <c r="U530" t="s">
        <v>53</v>
      </c>
      <c r="V530" t="s">
        <v>54</v>
      </c>
      <c r="W530" t="s">
        <v>50</v>
      </c>
      <c r="X530" t="s">
        <v>178</v>
      </c>
      <c r="Y530" t="s">
        <v>56</v>
      </c>
      <c r="Z530" t="s">
        <v>57</v>
      </c>
      <c r="AA530" t="s">
        <v>58</v>
      </c>
      <c r="AB530" t="s">
        <v>59</v>
      </c>
      <c r="AC530" t="s">
        <v>625</v>
      </c>
      <c r="AD530">
        <v>43.2</v>
      </c>
      <c r="AE530">
        <v>43.2</v>
      </c>
      <c r="AF530">
        <v>0</v>
      </c>
      <c r="AI530" t="s">
        <v>63</v>
      </c>
      <c r="AJ530" t="s">
        <v>64</v>
      </c>
      <c r="AK530" t="s">
        <v>65</v>
      </c>
      <c r="AL530" t="s">
        <v>66</v>
      </c>
    </row>
    <row r="531" spans="1:38">
      <c r="A531" t="s">
        <v>1032</v>
      </c>
      <c r="B531" t="s">
        <v>39</v>
      </c>
      <c r="C531" t="s">
        <v>40</v>
      </c>
      <c r="D531" t="s">
        <v>128</v>
      </c>
      <c r="E531" t="s">
        <v>42</v>
      </c>
      <c r="F531" t="s">
        <v>43</v>
      </c>
      <c r="I531" t="s">
        <v>46</v>
      </c>
      <c r="J531" t="s">
        <v>121</v>
      </c>
      <c r="L531" t="s">
        <v>48</v>
      </c>
      <c r="M531" t="s">
        <v>96</v>
      </c>
      <c r="N531" s="2">
        <v>45176.887800925928</v>
      </c>
      <c r="O531" s="2">
        <v>45176.891180555554</v>
      </c>
      <c r="P531" s="2">
        <v>45176.922233796293</v>
      </c>
      <c r="Q531" s="2">
        <v>45176.922233796293</v>
      </c>
      <c r="R531" t="s">
        <v>50</v>
      </c>
      <c r="S531" t="s">
        <v>83</v>
      </c>
      <c r="T531" t="s">
        <v>52</v>
      </c>
      <c r="U531" t="s">
        <v>53</v>
      </c>
      <c r="V531" t="s">
        <v>54</v>
      </c>
      <c r="W531" t="s">
        <v>50</v>
      </c>
      <c r="X531" t="s">
        <v>178</v>
      </c>
      <c r="Y531" t="s">
        <v>56</v>
      </c>
      <c r="Z531" t="s">
        <v>57</v>
      </c>
      <c r="AA531" t="s">
        <v>58</v>
      </c>
      <c r="AB531" t="s">
        <v>59</v>
      </c>
      <c r="AC531" t="s">
        <v>529</v>
      </c>
      <c r="AD531">
        <v>43.2</v>
      </c>
      <c r="AE531">
        <v>43.2</v>
      </c>
      <c r="AF531">
        <v>0</v>
      </c>
      <c r="AI531" t="s">
        <v>63</v>
      </c>
      <c r="AJ531" t="s">
        <v>64</v>
      </c>
      <c r="AK531" t="s">
        <v>65</v>
      </c>
      <c r="AL531" t="s">
        <v>66</v>
      </c>
    </row>
    <row r="532" spans="1:38">
      <c r="A532" t="s">
        <v>1033</v>
      </c>
      <c r="B532" t="s">
        <v>291</v>
      </c>
      <c r="C532" t="s">
        <v>40</v>
      </c>
      <c r="D532" t="s">
        <v>128</v>
      </c>
      <c r="E532" t="s">
        <v>42</v>
      </c>
      <c r="F532" t="s">
        <v>43</v>
      </c>
      <c r="I532" t="s">
        <v>46</v>
      </c>
      <c r="J532" t="s">
        <v>121</v>
      </c>
      <c r="L532" t="s">
        <v>48</v>
      </c>
      <c r="M532" t="s">
        <v>260</v>
      </c>
      <c r="N532" s="2">
        <v>45177.852129629631</v>
      </c>
      <c r="O532" s="2">
        <v>45177.853182870371</v>
      </c>
      <c r="P532" s="2">
        <v>45177.905810185184</v>
      </c>
      <c r="Q532" s="2">
        <v>45177.906064814815</v>
      </c>
      <c r="R532" t="s">
        <v>50</v>
      </c>
      <c r="S532" t="s">
        <v>71</v>
      </c>
      <c r="T532" t="s">
        <v>52</v>
      </c>
      <c r="U532" t="s">
        <v>53</v>
      </c>
      <c r="V532" t="s">
        <v>54</v>
      </c>
      <c r="W532" t="s">
        <v>50</v>
      </c>
      <c r="X532" t="s">
        <v>394</v>
      </c>
      <c r="Y532" t="s">
        <v>56</v>
      </c>
      <c r="Z532" t="s">
        <v>85</v>
      </c>
      <c r="AA532" t="s">
        <v>58</v>
      </c>
      <c r="AB532" t="s">
        <v>59</v>
      </c>
      <c r="AC532" t="s">
        <v>467</v>
      </c>
      <c r="AD532">
        <v>72</v>
      </c>
      <c r="AE532">
        <v>72</v>
      </c>
      <c r="AF532">
        <v>0</v>
      </c>
      <c r="AI532" t="s">
        <v>63</v>
      </c>
      <c r="AJ532" t="s">
        <v>64</v>
      </c>
      <c r="AK532" t="s">
        <v>65</v>
      </c>
      <c r="AL532" t="s">
        <v>66</v>
      </c>
    </row>
    <row r="533" spans="1:38">
      <c r="A533" t="s">
        <v>1034</v>
      </c>
      <c r="B533" t="s">
        <v>291</v>
      </c>
      <c r="C533" t="s">
        <v>40</v>
      </c>
      <c r="D533" t="s">
        <v>128</v>
      </c>
      <c r="E533" t="s">
        <v>42</v>
      </c>
      <c r="F533" t="s">
        <v>43</v>
      </c>
      <c r="I533" t="s">
        <v>46</v>
      </c>
      <c r="J533" t="s">
        <v>121</v>
      </c>
      <c r="L533" t="s">
        <v>48</v>
      </c>
      <c r="M533" t="s">
        <v>260</v>
      </c>
      <c r="N533" s="2">
        <v>45177.852164351854</v>
      </c>
      <c r="O533" s="2">
        <v>45177.853182870371</v>
      </c>
      <c r="P533" s="2">
        <v>45177.92527777778</v>
      </c>
      <c r="Q533" s="2">
        <v>45177.925451388888</v>
      </c>
      <c r="R533" t="s">
        <v>50</v>
      </c>
      <c r="S533" t="s">
        <v>71</v>
      </c>
      <c r="T533" t="s">
        <v>52</v>
      </c>
      <c r="U533" t="s">
        <v>53</v>
      </c>
      <c r="V533" t="s">
        <v>54</v>
      </c>
      <c r="W533" t="s">
        <v>50</v>
      </c>
      <c r="X533" t="s">
        <v>124</v>
      </c>
      <c r="Y533" t="s">
        <v>56</v>
      </c>
      <c r="Z533" t="s">
        <v>125</v>
      </c>
      <c r="AA533" t="s">
        <v>58</v>
      </c>
      <c r="AB533" t="s">
        <v>59</v>
      </c>
      <c r="AC533" t="s">
        <v>874</v>
      </c>
      <c r="AD533">
        <v>100.8</v>
      </c>
      <c r="AE533">
        <v>100.8</v>
      </c>
      <c r="AF533">
        <v>0</v>
      </c>
      <c r="AI533" t="s">
        <v>63</v>
      </c>
      <c r="AJ533" t="s">
        <v>64</v>
      </c>
      <c r="AK533" t="s">
        <v>65</v>
      </c>
      <c r="AL533" t="s">
        <v>66</v>
      </c>
    </row>
    <row r="534" spans="1:38">
      <c r="A534" t="s">
        <v>1035</v>
      </c>
      <c r="B534" t="s">
        <v>291</v>
      </c>
      <c r="C534" t="s">
        <v>40</v>
      </c>
      <c r="D534" t="s">
        <v>802</v>
      </c>
      <c r="E534" t="s">
        <v>42</v>
      </c>
      <c r="F534" t="s">
        <v>43</v>
      </c>
      <c r="I534" t="s">
        <v>46</v>
      </c>
      <c r="J534" t="s">
        <v>121</v>
      </c>
      <c r="L534" t="s">
        <v>48</v>
      </c>
      <c r="M534" t="s">
        <v>257</v>
      </c>
      <c r="N534" s="2">
        <v>45179.894236111111</v>
      </c>
      <c r="O534" s="2">
        <v>45179.895115740743</v>
      </c>
      <c r="P534" s="2">
        <v>45180.174780092595</v>
      </c>
      <c r="Q534" s="2">
        <v>45180.175312500003</v>
      </c>
      <c r="R534" t="s">
        <v>50</v>
      </c>
      <c r="S534" t="s">
        <v>123</v>
      </c>
      <c r="T534" t="s">
        <v>52</v>
      </c>
      <c r="W534" t="s">
        <v>50</v>
      </c>
      <c r="X534" t="s">
        <v>124</v>
      </c>
      <c r="Y534" t="s">
        <v>56</v>
      </c>
      <c r="Z534" t="s">
        <v>125</v>
      </c>
      <c r="AB534" t="s">
        <v>59</v>
      </c>
      <c r="AC534" t="s">
        <v>467</v>
      </c>
      <c r="AD534">
        <v>403.2</v>
      </c>
      <c r="AE534">
        <v>403.2</v>
      </c>
      <c r="AF534">
        <v>0</v>
      </c>
      <c r="AI534" t="s">
        <v>63</v>
      </c>
      <c r="AJ534" t="s">
        <v>78</v>
      </c>
      <c r="AK534" t="s">
        <v>65</v>
      </c>
      <c r="AL534" t="s">
        <v>66</v>
      </c>
    </row>
    <row r="535" spans="1:38">
      <c r="A535" t="s">
        <v>1036</v>
      </c>
      <c r="B535" t="s">
        <v>119</v>
      </c>
      <c r="C535" t="s">
        <v>40</v>
      </c>
      <c r="D535" t="s">
        <v>259</v>
      </c>
      <c r="E535" t="s">
        <v>42</v>
      </c>
      <c r="F535" t="s">
        <v>43</v>
      </c>
      <c r="I535" t="s">
        <v>46</v>
      </c>
      <c r="J535" t="s">
        <v>121</v>
      </c>
      <c r="L535" t="s">
        <v>48</v>
      </c>
      <c r="M535" t="s">
        <v>132</v>
      </c>
      <c r="N535" s="2">
        <v>45180.996041666665</v>
      </c>
      <c r="O535" s="2">
        <v>45180.997025462966</v>
      </c>
      <c r="P535" s="2">
        <v>45181.216932870368</v>
      </c>
      <c r="Q535" s="2">
        <v>45181.217638888891</v>
      </c>
      <c r="R535" t="s">
        <v>50</v>
      </c>
      <c r="S535" t="s">
        <v>71</v>
      </c>
      <c r="T535" t="s">
        <v>52</v>
      </c>
      <c r="U535" t="s">
        <v>53</v>
      </c>
      <c r="V535" t="s">
        <v>54</v>
      </c>
      <c r="W535" t="s">
        <v>50</v>
      </c>
      <c r="X535" t="s">
        <v>124</v>
      </c>
      <c r="Y535" t="s">
        <v>56</v>
      </c>
      <c r="Z535" t="s">
        <v>125</v>
      </c>
      <c r="AA535" t="s">
        <v>58</v>
      </c>
      <c r="AB535" t="s">
        <v>59</v>
      </c>
      <c r="AC535" t="s">
        <v>1037</v>
      </c>
      <c r="AD535">
        <v>316.8</v>
      </c>
      <c r="AE535">
        <v>316.8</v>
      </c>
      <c r="AF535">
        <v>0</v>
      </c>
      <c r="AI535" t="s">
        <v>63</v>
      </c>
      <c r="AJ535" t="s">
        <v>64</v>
      </c>
      <c r="AK535" t="s">
        <v>65</v>
      </c>
      <c r="AL535" t="s">
        <v>66</v>
      </c>
    </row>
    <row r="536" spans="1:38">
      <c r="A536" t="s">
        <v>1038</v>
      </c>
      <c r="B536" t="s">
        <v>291</v>
      </c>
      <c r="C536" t="s">
        <v>40</v>
      </c>
      <c r="D536" t="s">
        <v>143</v>
      </c>
      <c r="E536" t="s">
        <v>42</v>
      </c>
      <c r="F536" t="s">
        <v>43</v>
      </c>
      <c r="I536" t="s">
        <v>46</v>
      </c>
      <c r="J536" t="s">
        <v>121</v>
      </c>
      <c r="L536" t="s">
        <v>48</v>
      </c>
      <c r="M536" t="s">
        <v>49</v>
      </c>
      <c r="N536" s="2">
        <v>45181.845717592594</v>
      </c>
      <c r="O536" s="2">
        <v>45181.846516203703</v>
      </c>
      <c r="P536" s="2">
        <v>45181.865034722221</v>
      </c>
      <c r="Q536" s="2">
        <v>45181.865416666667</v>
      </c>
      <c r="R536" t="s">
        <v>50</v>
      </c>
      <c r="S536" t="s">
        <v>71</v>
      </c>
      <c r="T536" t="s">
        <v>52</v>
      </c>
      <c r="U536" t="s">
        <v>53</v>
      </c>
      <c r="V536" t="s">
        <v>149</v>
      </c>
      <c r="W536" t="s">
        <v>50</v>
      </c>
      <c r="X536" t="s">
        <v>124</v>
      </c>
      <c r="Y536" t="s">
        <v>56</v>
      </c>
      <c r="Z536" t="s">
        <v>125</v>
      </c>
      <c r="AA536" t="s">
        <v>150</v>
      </c>
      <c r="AB536" t="s">
        <v>59</v>
      </c>
      <c r="AC536" t="s">
        <v>897</v>
      </c>
      <c r="AD536">
        <v>28.8</v>
      </c>
      <c r="AE536">
        <v>28.8</v>
      </c>
      <c r="AF536">
        <v>0</v>
      </c>
      <c r="AI536" t="s">
        <v>63</v>
      </c>
      <c r="AJ536" t="s">
        <v>64</v>
      </c>
      <c r="AK536" t="s">
        <v>65</v>
      </c>
      <c r="AL536" t="s">
        <v>66</v>
      </c>
    </row>
    <row r="537" spans="1:38">
      <c r="A537" t="s">
        <v>1039</v>
      </c>
      <c r="B537" t="s">
        <v>291</v>
      </c>
      <c r="C537" t="s">
        <v>40</v>
      </c>
      <c r="D537" t="s">
        <v>143</v>
      </c>
      <c r="E537" t="s">
        <v>42</v>
      </c>
      <c r="F537" t="s">
        <v>43</v>
      </c>
      <c r="I537" t="s">
        <v>46</v>
      </c>
      <c r="J537" t="s">
        <v>121</v>
      </c>
      <c r="L537" t="s">
        <v>48</v>
      </c>
      <c r="M537" t="s">
        <v>49</v>
      </c>
      <c r="N537" s="2">
        <v>45181.845763888887</v>
      </c>
      <c r="O537" s="2">
        <v>45181.846516203703</v>
      </c>
      <c r="P537" s="2">
        <v>45181.865011574075</v>
      </c>
      <c r="Q537" s="2">
        <v>45181.865405092591</v>
      </c>
      <c r="R537" t="s">
        <v>50</v>
      </c>
      <c r="S537" t="s">
        <v>71</v>
      </c>
      <c r="T537" t="s">
        <v>52</v>
      </c>
      <c r="U537" t="s">
        <v>53</v>
      </c>
      <c r="V537" t="s">
        <v>149</v>
      </c>
      <c r="W537" t="s">
        <v>50</v>
      </c>
      <c r="X537" t="s">
        <v>124</v>
      </c>
      <c r="Y537" t="s">
        <v>56</v>
      </c>
      <c r="Z537" t="s">
        <v>125</v>
      </c>
      <c r="AA537" t="s">
        <v>150</v>
      </c>
      <c r="AB537" t="s">
        <v>59</v>
      </c>
      <c r="AC537" t="s">
        <v>472</v>
      </c>
      <c r="AD537">
        <v>28.8</v>
      </c>
      <c r="AE537">
        <v>28.8</v>
      </c>
      <c r="AF537">
        <v>0</v>
      </c>
      <c r="AI537" t="s">
        <v>63</v>
      </c>
      <c r="AJ537" t="s">
        <v>64</v>
      </c>
      <c r="AK537" t="s">
        <v>65</v>
      </c>
      <c r="AL537" t="s">
        <v>66</v>
      </c>
    </row>
    <row r="538" spans="1:38">
      <c r="A538" t="s">
        <v>1040</v>
      </c>
      <c r="B538" t="s">
        <v>119</v>
      </c>
      <c r="C538" t="s">
        <v>40</v>
      </c>
      <c r="D538" t="s">
        <v>802</v>
      </c>
      <c r="E538" t="s">
        <v>42</v>
      </c>
      <c r="F538" t="s">
        <v>43</v>
      </c>
      <c r="I538" t="s">
        <v>46</v>
      </c>
      <c r="J538" t="s">
        <v>121</v>
      </c>
      <c r="L538" t="s">
        <v>48</v>
      </c>
      <c r="M538" t="s">
        <v>132</v>
      </c>
      <c r="N538" s="2">
        <v>45182.026678240742</v>
      </c>
      <c r="O538" s="2">
        <v>45182.028587962966</v>
      </c>
      <c r="P538" s="2">
        <v>45182.237858796296</v>
      </c>
      <c r="Q538" s="2">
        <v>45182.238483796296</v>
      </c>
      <c r="R538" t="s">
        <v>50</v>
      </c>
      <c r="S538" t="s">
        <v>71</v>
      </c>
      <c r="T538" t="s">
        <v>52</v>
      </c>
      <c r="U538" t="s">
        <v>53</v>
      </c>
      <c r="V538" t="s">
        <v>54</v>
      </c>
      <c r="W538" t="s">
        <v>50</v>
      </c>
      <c r="X538" t="s">
        <v>124</v>
      </c>
      <c r="Y538" t="s">
        <v>56</v>
      </c>
      <c r="Z538" t="s">
        <v>125</v>
      </c>
      <c r="AA538" t="s">
        <v>58</v>
      </c>
      <c r="AB538" t="s">
        <v>59</v>
      </c>
      <c r="AC538" t="s">
        <v>1037</v>
      </c>
      <c r="AD538">
        <v>302.39999999999998</v>
      </c>
      <c r="AE538">
        <v>302.39999999999998</v>
      </c>
      <c r="AF538">
        <v>0</v>
      </c>
      <c r="AI538" t="s">
        <v>63</v>
      </c>
      <c r="AJ538" t="s">
        <v>64</v>
      </c>
      <c r="AK538" t="s">
        <v>65</v>
      </c>
      <c r="AL538" t="s">
        <v>66</v>
      </c>
    </row>
    <row r="539" spans="1:38">
      <c r="A539" t="s">
        <v>1041</v>
      </c>
      <c r="B539" t="s">
        <v>291</v>
      </c>
      <c r="C539" t="s">
        <v>40</v>
      </c>
      <c r="D539" t="s">
        <v>802</v>
      </c>
      <c r="E539" t="s">
        <v>42</v>
      </c>
      <c r="F539" t="s">
        <v>43</v>
      </c>
      <c r="I539" t="s">
        <v>46</v>
      </c>
      <c r="J539" t="s">
        <v>121</v>
      </c>
      <c r="L539" t="s">
        <v>48</v>
      </c>
      <c r="M539" t="s">
        <v>90</v>
      </c>
      <c r="N539" s="2">
        <v>45182.689618055556</v>
      </c>
      <c r="O539" s="2">
        <v>45182.690740740742</v>
      </c>
      <c r="P539" s="2">
        <v>45182.907557870371</v>
      </c>
      <c r="Q539" s="2">
        <v>45182.913136574076</v>
      </c>
      <c r="R539" t="s">
        <v>50</v>
      </c>
      <c r="S539" t="s">
        <v>123</v>
      </c>
      <c r="T539" t="s">
        <v>52</v>
      </c>
      <c r="U539" t="s">
        <v>53</v>
      </c>
      <c r="V539" t="s">
        <v>54</v>
      </c>
      <c r="W539" t="s">
        <v>50</v>
      </c>
      <c r="X539" t="s">
        <v>178</v>
      </c>
      <c r="Y539" t="s">
        <v>56</v>
      </c>
      <c r="Z539" t="s">
        <v>57</v>
      </c>
      <c r="AA539" t="s">
        <v>58</v>
      </c>
      <c r="AB539" t="s">
        <v>59</v>
      </c>
      <c r="AC539" t="s">
        <v>467</v>
      </c>
      <c r="AD539">
        <v>316.8</v>
      </c>
      <c r="AE539">
        <v>316.8</v>
      </c>
      <c r="AF539">
        <v>0.45</v>
      </c>
      <c r="AI539" t="s">
        <v>63</v>
      </c>
      <c r="AJ539" t="s">
        <v>78</v>
      </c>
      <c r="AK539" t="s">
        <v>65</v>
      </c>
      <c r="AL539" t="s">
        <v>66</v>
      </c>
    </row>
    <row r="540" spans="1:38">
      <c r="A540" t="s">
        <v>1042</v>
      </c>
      <c r="B540" t="s">
        <v>291</v>
      </c>
      <c r="C540" t="s">
        <v>40</v>
      </c>
      <c r="D540" t="s">
        <v>802</v>
      </c>
      <c r="E540" t="s">
        <v>42</v>
      </c>
      <c r="F540" t="s">
        <v>43</v>
      </c>
      <c r="I540" t="s">
        <v>46</v>
      </c>
      <c r="J540" t="s">
        <v>121</v>
      </c>
      <c r="L540" t="s">
        <v>48</v>
      </c>
      <c r="M540" t="s">
        <v>90</v>
      </c>
      <c r="N540" s="2">
        <v>45182.689664351848</v>
      </c>
      <c r="O540" s="2">
        <v>45182.690740740742</v>
      </c>
      <c r="P540" s="2">
        <v>45182.907546296294</v>
      </c>
      <c r="Q540" s="2">
        <v>45182.913124999999</v>
      </c>
      <c r="R540" t="s">
        <v>50</v>
      </c>
      <c r="S540" t="s">
        <v>123</v>
      </c>
      <c r="T540" t="s">
        <v>52</v>
      </c>
      <c r="U540" t="s">
        <v>53</v>
      </c>
      <c r="V540" t="s">
        <v>54</v>
      </c>
      <c r="W540" t="s">
        <v>50</v>
      </c>
      <c r="X540" t="s">
        <v>178</v>
      </c>
      <c r="Y540" t="s">
        <v>56</v>
      </c>
      <c r="Z540" t="s">
        <v>57</v>
      </c>
      <c r="AA540" t="s">
        <v>58</v>
      </c>
      <c r="AB540" t="s">
        <v>59</v>
      </c>
      <c r="AC540" t="s">
        <v>874</v>
      </c>
      <c r="AD540">
        <v>316.8</v>
      </c>
      <c r="AE540">
        <v>316.8</v>
      </c>
      <c r="AF540">
        <v>0.45</v>
      </c>
      <c r="AI540" t="s">
        <v>63</v>
      </c>
      <c r="AJ540" t="s">
        <v>78</v>
      </c>
      <c r="AK540" t="s">
        <v>65</v>
      </c>
      <c r="AL540" t="s">
        <v>66</v>
      </c>
    </row>
    <row r="541" spans="1:38">
      <c r="A541" t="s">
        <v>1043</v>
      </c>
      <c r="B541" t="s">
        <v>291</v>
      </c>
      <c r="C541" t="s">
        <v>40</v>
      </c>
      <c r="D541" t="s">
        <v>143</v>
      </c>
      <c r="E541" t="s">
        <v>42</v>
      </c>
      <c r="F541" t="s">
        <v>43</v>
      </c>
      <c r="I541" t="s">
        <v>46</v>
      </c>
      <c r="J541" t="s">
        <v>121</v>
      </c>
      <c r="L541" t="s">
        <v>48</v>
      </c>
      <c r="M541" t="s">
        <v>90</v>
      </c>
      <c r="N541" s="2">
        <v>45183.765833333331</v>
      </c>
      <c r="O541" s="2">
        <v>45183.79896990741</v>
      </c>
      <c r="P541" s="2">
        <v>45183.825648148151</v>
      </c>
      <c r="Q541" s="2">
        <v>45183.83457175926</v>
      </c>
      <c r="R541" t="s">
        <v>50</v>
      </c>
      <c r="S541" t="s">
        <v>123</v>
      </c>
      <c r="T541" t="s">
        <v>52</v>
      </c>
      <c r="U541" t="s">
        <v>53</v>
      </c>
      <c r="V541" t="s">
        <v>54</v>
      </c>
      <c r="W541" t="s">
        <v>50</v>
      </c>
      <c r="X541" t="s">
        <v>124</v>
      </c>
      <c r="Y541" t="s">
        <v>56</v>
      </c>
      <c r="Z541" t="s">
        <v>125</v>
      </c>
      <c r="AA541" t="s">
        <v>58</v>
      </c>
      <c r="AB541" t="s">
        <v>59</v>
      </c>
      <c r="AC541" t="s">
        <v>467</v>
      </c>
      <c r="AD541">
        <v>57.6</v>
      </c>
      <c r="AE541">
        <v>43.2</v>
      </c>
      <c r="AF541">
        <v>0</v>
      </c>
      <c r="AI541" t="s">
        <v>63</v>
      </c>
      <c r="AJ541" t="s">
        <v>64</v>
      </c>
      <c r="AK541" t="s">
        <v>65</v>
      </c>
      <c r="AL541" t="s">
        <v>66</v>
      </c>
    </row>
    <row r="542" spans="1:38">
      <c r="A542" t="s">
        <v>1044</v>
      </c>
      <c r="B542" t="s">
        <v>291</v>
      </c>
      <c r="C542" t="s">
        <v>40</v>
      </c>
      <c r="D542" t="s">
        <v>802</v>
      </c>
      <c r="E542" t="s">
        <v>42</v>
      </c>
      <c r="F542" t="s">
        <v>43</v>
      </c>
      <c r="I542" t="s">
        <v>46</v>
      </c>
      <c r="J542" t="s">
        <v>121</v>
      </c>
      <c r="L542" t="s">
        <v>48</v>
      </c>
      <c r="M542" t="s">
        <v>90</v>
      </c>
      <c r="N542" s="2">
        <v>45183.765879629631</v>
      </c>
      <c r="O542" s="2">
        <v>45183.79896990741</v>
      </c>
      <c r="P542" s="2">
        <v>45183.893460648149</v>
      </c>
      <c r="Q542" s="2">
        <v>45183.894942129627</v>
      </c>
      <c r="R542" t="s">
        <v>50</v>
      </c>
      <c r="S542" t="s">
        <v>123</v>
      </c>
      <c r="T542" t="s">
        <v>52</v>
      </c>
      <c r="U542" t="s">
        <v>53</v>
      </c>
      <c r="V542" t="s">
        <v>54</v>
      </c>
      <c r="W542" t="s">
        <v>50</v>
      </c>
      <c r="X542" t="s">
        <v>124</v>
      </c>
      <c r="Y542" t="s">
        <v>56</v>
      </c>
      <c r="Z542" t="s">
        <v>125</v>
      </c>
      <c r="AA542" t="s">
        <v>58</v>
      </c>
      <c r="AB542" t="s">
        <v>59</v>
      </c>
      <c r="AC542" t="s">
        <v>874</v>
      </c>
      <c r="AD542">
        <v>144</v>
      </c>
      <c r="AE542">
        <v>129.6</v>
      </c>
      <c r="AF542">
        <v>0</v>
      </c>
      <c r="AI542" t="s">
        <v>63</v>
      </c>
      <c r="AJ542" t="s">
        <v>64</v>
      </c>
      <c r="AK542" t="s">
        <v>65</v>
      </c>
      <c r="AL542" t="s">
        <v>66</v>
      </c>
    </row>
    <row r="543" spans="1:38">
      <c r="A543" t="s">
        <v>1045</v>
      </c>
      <c r="B543" t="s">
        <v>291</v>
      </c>
      <c r="C543" t="s">
        <v>40</v>
      </c>
      <c r="D543" t="s">
        <v>157</v>
      </c>
      <c r="E543" t="s">
        <v>42</v>
      </c>
      <c r="F543" t="s">
        <v>43</v>
      </c>
      <c r="I543" t="s">
        <v>46</v>
      </c>
      <c r="J543" t="s">
        <v>121</v>
      </c>
      <c r="L543" t="s">
        <v>48</v>
      </c>
      <c r="M543" t="s">
        <v>90</v>
      </c>
      <c r="N543" s="2">
        <v>45183.843368055554</v>
      </c>
      <c r="O543" s="2">
        <v>45183.845057870371</v>
      </c>
      <c r="P543" s="2">
        <v>45183.894606481481</v>
      </c>
      <c r="Q543" s="2">
        <v>45183.895520833335</v>
      </c>
      <c r="R543" t="s">
        <v>50</v>
      </c>
      <c r="S543" t="s">
        <v>123</v>
      </c>
      <c r="T543" t="s">
        <v>52</v>
      </c>
      <c r="U543" t="s">
        <v>53</v>
      </c>
      <c r="V543" t="s">
        <v>54</v>
      </c>
      <c r="W543" t="s">
        <v>50</v>
      </c>
      <c r="X543" t="s">
        <v>124</v>
      </c>
      <c r="Y543" t="s">
        <v>56</v>
      </c>
      <c r="Z543" t="s">
        <v>125</v>
      </c>
      <c r="AA543" t="s">
        <v>58</v>
      </c>
      <c r="AB543" t="s">
        <v>59</v>
      </c>
      <c r="AC543" t="s">
        <v>472</v>
      </c>
      <c r="AD543">
        <v>72</v>
      </c>
      <c r="AE543">
        <v>72</v>
      </c>
      <c r="AF543">
        <v>0</v>
      </c>
      <c r="AI543" t="s">
        <v>63</v>
      </c>
      <c r="AJ543" t="s">
        <v>64</v>
      </c>
      <c r="AK543" t="s">
        <v>65</v>
      </c>
      <c r="AL543" t="s">
        <v>66</v>
      </c>
    </row>
    <row r="544" spans="1:38">
      <c r="A544" t="s">
        <v>1046</v>
      </c>
      <c r="B544" t="s">
        <v>113</v>
      </c>
      <c r="C544" t="s">
        <v>40</v>
      </c>
      <c r="D544" t="s">
        <v>135</v>
      </c>
      <c r="E544" t="s">
        <v>42</v>
      </c>
      <c r="F544" t="s">
        <v>43</v>
      </c>
      <c r="I544" t="s">
        <v>46</v>
      </c>
      <c r="J544" t="s">
        <v>121</v>
      </c>
      <c r="L544" t="s">
        <v>48</v>
      </c>
      <c r="M544" t="s">
        <v>49</v>
      </c>
      <c r="N544" s="2">
        <v>45184.097245370373</v>
      </c>
      <c r="O544" s="2">
        <v>45184.098692129628</v>
      </c>
      <c r="P544" s="2">
        <v>45184.172083333331</v>
      </c>
      <c r="Q544" s="2">
        <v>45184.172708333332</v>
      </c>
      <c r="R544" t="s">
        <v>50</v>
      </c>
      <c r="S544" t="s">
        <v>71</v>
      </c>
      <c r="T544" t="s">
        <v>52</v>
      </c>
      <c r="U544" t="s">
        <v>53</v>
      </c>
      <c r="V544" t="s">
        <v>149</v>
      </c>
      <c r="W544" t="s">
        <v>50</v>
      </c>
      <c r="X544" t="s">
        <v>124</v>
      </c>
      <c r="Y544" t="s">
        <v>56</v>
      </c>
      <c r="Z544" t="s">
        <v>125</v>
      </c>
      <c r="AA544" t="s">
        <v>150</v>
      </c>
      <c r="AB544" t="s">
        <v>59</v>
      </c>
      <c r="AC544" t="s">
        <v>478</v>
      </c>
      <c r="AD544">
        <v>100.8</v>
      </c>
      <c r="AE544">
        <v>100.8</v>
      </c>
      <c r="AF544">
        <v>0</v>
      </c>
      <c r="AI544" t="s">
        <v>63</v>
      </c>
      <c r="AJ544" t="s">
        <v>64</v>
      </c>
      <c r="AK544" t="s">
        <v>65</v>
      </c>
      <c r="AL544" t="s">
        <v>66</v>
      </c>
    </row>
    <row r="545" spans="1:38">
      <c r="A545" t="s">
        <v>1047</v>
      </c>
      <c r="B545" t="s">
        <v>113</v>
      </c>
      <c r="C545" t="s">
        <v>40</v>
      </c>
      <c r="D545" t="s">
        <v>686</v>
      </c>
      <c r="E545" t="s">
        <v>42</v>
      </c>
      <c r="F545" t="s">
        <v>43</v>
      </c>
      <c r="G545" t="s">
        <v>1048</v>
      </c>
      <c r="I545" t="s">
        <v>46</v>
      </c>
      <c r="J545" t="s">
        <v>888</v>
      </c>
      <c r="K545" t="s">
        <v>1049</v>
      </c>
      <c r="L545" t="s">
        <v>48</v>
      </c>
      <c r="M545" t="s">
        <v>802</v>
      </c>
      <c r="N545" s="2">
        <v>45184.330231481479</v>
      </c>
      <c r="O545" s="2">
        <v>45184.330231481479</v>
      </c>
      <c r="P545" s="2">
        <v>45184.597256944442</v>
      </c>
      <c r="Q545" s="2">
        <v>45184.597372685188</v>
      </c>
      <c r="R545" t="s">
        <v>50</v>
      </c>
      <c r="S545" t="s">
        <v>83</v>
      </c>
      <c r="T545" t="s">
        <v>52</v>
      </c>
      <c r="U545" t="s">
        <v>53</v>
      </c>
      <c r="V545" t="s">
        <v>54</v>
      </c>
      <c r="W545" t="s">
        <v>50</v>
      </c>
      <c r="X545" t="s">
        <v>394</v>
      </c>
      <c r="Y545" t="s">
        <v>56</v>
      </c>
      <c r="Z545" t="s">
        <v>85</v>
      </c>
      <c r="AA545" t="s">
        <v>58</v>
      </c>
      <c r="AB545" t="s">
        <v>59</v>
      </c>
      <c r="AC545" t="s">
        <v>1050</v>
      </c>
      <c r="AD545">
        <v>388.8</v>
      </c>
      <c r="AE545">
        <v>388.8</v>
      </c>
      <c r="AF545">
        <v>3.32</v>
      </c>
      <c r="AG545" t="s">
        <v>61</v>
      </c>
      <c r="AH545" t="s">
        <v>62</v>
      </c>
      <c r="AI545" t="s">
        <v>63</v>
      </c>
      <c r="AJ545" t="s">
        <v>147</v>
      </c>
      <c r="AK545" t="s">
        <v>65</v>
      </c>
      <c r="AL545" t="s">
        <v>66</v>
      </c>
    </row>
    <row r="546" spans="1:38">
      <c r="A546" t="s">
        <v>1051</v>
      </c>
      <c r="B546" t="s">
        <v>39</v>
      </c>
      <c r="C546" t="s">
        <v>40</v>
      </c>
      <c r="D546" t="s">
        <v>68</v>
      </c>
      <c r="E546" t="s">
        <v>42</v>
      </c>
      <c r="F546" t="s">
        <v>43</v>
      </c>
      <c r="G546" t="s">
        <v>1052</v>
      </c>
      <c r="I546" t="s">
        <v>46</v>
      </c>
      <c r="J546" t="s">
        <v>888</v>
      </c>
      <c r="K546" t="s">
        <v>1053</v>
      </c>
      <c r="L546" t="s">
        <v>104</v>
      </c>
      <c r="M546" t="s">
        <v>1054</v>
      </c>
      <c r="N546" s="2">
        <v>45184.32775462963</v>
      </c>
      <c r="O546" s="2">
        <v>45184.32775462963</v>
      </c>
      <c r="P546" s="2">
        <v>45184.592210648145</v>
      </c>
      <c r="Q546" s="2">
        <v>45190.350173611114</v>
      </c>
      <c r="R546" t="s">
        <v>50</v>
      </c>
      <c r="S546" t="s">
        <v>51</v>
      </c>
      <c r="T546" t="s">
        <v>52</v>
      </c>
      <c r="U546" t="s">
        <v>53</v>
      </c>
      <c r="V546" t="s">
        <v>54</v>
      </c>
      <c r="W546" t="s">
        <v>50</v>
      </c>
      <c r="X546" t="s">
        <v>339</v>
      </c>
      <c r="Y546" t="s">
        <v>56</v>
      </c>
      <c r="Z546" t="s">
        <v>232</v>
      </c>
      <c r="AA546" t="s">
        <v>58</v>
      </c>
      <c r="AB546" t="s">
        <v>59</v>
      </c>
      <c r="AC546" t="s">
        <v>1055</v>
      </c>
      <c r="AD546">
        <v>8668.7999999999993</v>
      </c>
      <c r="AE546">
        <v>374.4</v>
      </c>
      <c r="AF546">
        <v>3.06</v>
      </c>
      <c r="AG546" t="s">
        <v>61</v>
      </c>
      <c r="AH546" t="s">
        <v>62</v>
      </c>
      <c r="AI546" t="s">
        <v>63</v>
      </c>
      <c r="AJ546" t="s">
        <v>64</v>
      </c>
      <c r="AK546" t="s">
        <v>65</v>
      </c>
      <c r="AL546" t="s">
        <v>66</v>
      </c>
    </row>
    <row r="547" spans="1:38">
      <c r="A547" t="s">
        <v>1056</v>
      </c>
      <c r="B547" t="s">
        <v>291</v>
      </c>
      <c r="C547" t="s">
        <v>40</v>
      </c>
      <c r="D547" t="s">
        <v>686</v>
      </c>
      <c r="E547" t="s">
        <v>42</v>
      </c>
      <c r="F547" t="s">
        <v>43</v>
      </c>
      <c r="I547" t="s">
        <v>46</v>
      </c>
      <c r="J547" t="s">
        <v>121</v>
      </c>
      <c r="L547" t="s">
        <v>48</v>
      </c>
      <c r="M547" t="s">
        <v>257</v>
      </c>
      <c r="N547" s="2">
        <v>45186.765393518515</v>
      </c>
      <c r="O547" s="2">
        <v>45186.766319444447</v>
      </c>
      <c r="P547" s="2">
        <v>45186.780590277776</v>
      </c>
      <c r="Q547" s="2">
        <v>45186.838472222225</v>
      </c>
      <c r="R547" t="s">
        <v>50</v>
      </c>
      <c r="S547" t="s">
        <v>83</v>
      </c>
      <c r="T547" t="s">
        <v>52</v>
      </c>
      <c r="U547" t="s">
        <v>53</v>
      </c>
      <c r="V547" t="s">
        <v>54</v>
      </c>
      <c r="W547" t="s">
        <v>50</v>
      </c>
      <c r="X547" t="s">
        <v>124</v>
      </c>
      <c r="Y547" t="s">
        <v>56</v>
      </c>
      <c r="Z547" t="s">
        <v>125</v>
      </c>
      <c r="AA547" t="s">
        <v>58</v>
      </c>
      <c r="AB547" t="s">
        <v>59</v>
      </c>
      <c r="AC547" t="s">
        <v>467</v>
      </c>
      <c r="AD547">
        <v>100.8</v>
      </c>
      <c r="AE547">
        <v>14.4</v>
      </c>
      <c r="AF547">
        <v>0</v>
      </c>
      <c r="AI547" t="s">
        <v>63</v>
      </c>
      <c r="AJ547" t="s">
        <v>64</v>
      </c>
      <c r="AK547" t="s">
        <v>65</v>
      </c>
      <c r="AL547" t="s">
        <v>66</v>
      </c>
    </row>
    <row r="548" spans="1:38">
      <c r="A548" t="s">
        <v>1057</v>
      </c>
      <c r="B548" t="s">
        <v>291</v>
      </c>
      <c r="C548" t="s">
        <v>40</v>
      </c>
      <c r="D548" t="s">
        <v>686</v>
      </c>
      <c r="E548" t="s">
        <v>42</v>
      </c>
      <c r="F548" t="s">
        <v>43</v>
      </c>
      <c r="I548" t="s">
        <v>46</v>
      </c>
      <c r="J548" t="s">
        <v>121</v>
      </c>
      <c r="L548" t="s">
        <v>48</v>
      </c>
      <c r="M548" t="s">
        <v>257</v>
      </c>
      <c r="N548" s="2">
        <v>45186.765439814815</v>
      </c>
      <c r="O548" s="2">
        <v>45186.766319444447</v>
      </c>
      <c r="P548" s="2">
        <v>45186.780555555553</v>
      </c>
      <c r="Q548" s="2">
        <v>45186.838449074072</v>
      </c>
      <c r="R548" t="s">
        <v>50</v>
      </c>
      <c r="S548" t="s">
        <v>83</v>
      </c>
      <c r="T548" t="s">
        <v>52</v>
      </c>
      <c r="U548" t="s">
        <v>53</v>
      </c>
      <c r="V548" t="s">
        <v>54</v>
      </c>
      <c r="W548" t="s">
        <v>50</v>
      </c>
      <c r="X548" t="s">
        <v>124</v>
      </c>
      <c r="Y548" t="s">
        <v>56</v>
      </c>
      <c r="Z548" t="s">
        <v>125</v>
      </c>
      <c r="AA548" t="s">
        <v>58</v>
      </c>
      <c r="AB548" t="s">
        <v>59</v>
      </c>
      <c r="AC548" t="s">
        <v>874</v>
      </c>
      <c r="AD548">
        <v>100.8</v>
      </c>
      <c r="AE548">
        <v>14.4</v>
      </c>
      <c r="AF548">
        <v>0</v>
      </c>
      <c r="AI548" t="s">
        <v>63</v>
      </c>
      <c r="AJ548" t="s">
        <v>64</v>
      </c>
      <c r="AK548" t="s">
        <v>65</v>
      </c>
      <c r="AL548" t="s">
        <v>66</v>
      </c>
    </row>
    <row r="549" spans="1:38">
      <c r="A549" t="s">
        <v>1058</v>
      </c>
      <c r="B549" t="s">
        <v>291</v>
      </c>
      <c r="C549" t="s">
        <v>40</v>
      </c>
      <c r="D549" t="s">
        <v>686</v>
      </c>
      <c r="E549" t="s">
        <v>42</v>
      </c>
      <c r="F549" t="s">
        <v>43</v>
      </c>
      <c r="I549" t="s">
        <v>46</v>
      </c>
      <c r="J549" t="s">
        <v>121</v>
      </c>
      <c r="L549" t="s">
        <v>48</v>
      </c>
      <c r="M549" t="s">
        <v>96</v>
      </c>
      <c r="N549" s="2">
        <v>45186.850115740737</v>
      </c>
      <c r="O549" s="2">
        <v>45186.851481481484</v>
      </c>
      <c r="P549" s="2">
        <v>45186.870532407411</v>
      </c>
      <c r="Q549" s="2">
        <v>45186.925000000003</v>
      </c>
      <c r="R549" t="s">
        <v>50</v>
      </c>
      <c r="S549" t="s">
        <v>83</v>
      </c>
      <c r="T549" t="s">
        <v>52</v>
      </c>
      <c r="U549" t="s">
        <v>53</v>
      </c>
      <c r="V549" t="s">
        <v>54</v>
      </c>
      <c r="W549" t="s">
        <v>50</v>
      </c>
      <c r="X549" t="s">
        <v>178</v>
      </c>
      <c r="Y549" t="s">
        <v>56</v>
      </c>
      <c r="Z549" t="s">
        <v>57</v>
      </c>
      <c r="AA549" t="s">
        <v>58</v>
      </c>
      <c r="AB549" t="s">
        <v>59</v>
      </c>
      <c r="AC549" t="s">
        <v>472</v>
      </c>
      <c r="AD549">
        <v>100.8</v>
      </c>
      <c r="AE549">
        <v>28.8</v>
      </c>
      <c r="AF549">
        <v>0</v>
      </c>
      <c r="AI549" t="s">
        <v>63</v>
      </c>
      <c r="AJ549" t="s">
        <v>64</v>
      </c>
      <c r="AK549" t="s">
        <v>65</v>
      </c>
      <c r="AL549" t="s">
        <v>66</v>
      </c>
    </row>
    <row r="550" spans="1:38">
      <c r="A550" t="s">
        <v>1059</v>
      </c>
      <c r="B550" t="s">
        <v>291</v>
      </c>
      <c r="C550" t="s">
        <v>40</v>
      </c>
      <c r="D550" t="s">
        <v>686</v>
      </c>
      <c r="E550" t="s">
        <v>42</v>
      </c>
      <c r="F550" t="s">
        <v>43</v>
      </c>
      <c r="I550" t="s">
        <v>46</v>
      </c>
      <c r="J550" t="s">
        <v>121</v>
      </c>
      <c r="L550" t="s">
        <v>48</v>
      </c>
      <c r="M550" t="s">
        <v>96</v>
      </c>
      <c r="N550" s="2">
        <v>45186.850173611114</v>
      </c>
      <c r="O550" s="2">
        <v>45186.851481481484</v>
      </c>
      <c r="P550" s="2">
        <v>45186.870509259257</v>
      </c>
      <c r="Q550" s="2">
        <v>45186.924976851849</v>
      </c>
      <c r="R550" t="s">
        <v>50</v>
      </c>
      <c r="S550" t="s">
        <v>83</v>
      </c>
      <c r="T550" t="s">
        <v>52</v>
      </c>
      <c r="U550" t="s">
        <v>53</v>
      </c>
      <c r="V550" t="s">
        <v>54</v>
      </c>
      <c r="W550" t="s">
        <v>50</v>
      </c>
      <c r="X550" t="s">
        <v>178</v>
      </c>
      <c r="Y550" t="s">
        <v>56</v>
      </c>
      <c r="Z550" t="s">
        <v>57</v>
      </c>
      <c r="AA550" t="s">
        <v>58</v>
      </c>
      <c r="AB550" t="s">
        <v>59</v>
      </c>
      <c r="AC550" t="s">
        <v>897</v>
      </c>
      <c r="AD550">
        <v>100.8</v>
      </c>
      <c r="AE550">
        <v>28.8</v>
      </c>
      <c r="AF550">
        <v>0</v>
      </c>
      <c r="AI550" t="s">
        <v>63</v>
      </c>
      <c r="AJ550" t="s">
        <v>64</v>
      </c>
      <c r="AK550" t="s">
        <v>65</v>
      </c>
      <c r="AL550" t="s">
        <v>66</v>
      </c>
    </row>
    <row r="551" spans="1:38">
      <c r="A551" t="s">
        <v>1060</v>
      </c>
      <c r="B551" t="s">
        <v>119</v>
      </c>
      <c r="C551" t="s">
        <v>40</v>
      </c>
      <c r="D551" t="s">
        <v>298</v>
      </c>
      <c r="E551" t="s">
        <v>42</v>
      </c>
      <c r="F551" t="s">
        <v>43</v>
      </c>
      <c r="G551" t="s">
        <v>1061</v>
      </c>
      <c r="I551" t="s">
        <v>46</v>
      </c>
      <c r="J551" t="s">
        <v>235</v>
      </c>
      <c r="L551" t="s">
        <v>48</v>
      </c>
      <c r="M551" t="s">
        <v>615</v>
      </c>
      <c r="N551" s="2">
        <v>45190.460578703707</v>
      </c>
      <c r="O551" s="2">
        <v>45190.461238425924</v>
      </c>
      <c r="P551" s="2">
        <v>45195.588055555556</v>
      </c>
      <c r="Q551" s="2">
        <v>45195.588182870371</v>
      </c>
      <c r="R551" t="s">
        <v>50</v>
      </c>
      <c r="S551" t="s">
        <v>51</v>
      </c>
      <c r="T551" t="s">
        <v>52</v>
      </c>
      <c r="U551" t="s">
        <v>53</v>
      </c>
      <c r="V551" t="s">
        <v>54</v>
      </c>
      <c r="W551" t="s">
        <v>50</v>
      </c>
      <c r="X551" t="s">
        <v>91</v>
      </c>
      <c r="Y551" t="s">
        <v>56</v>
      </c>
      <c r="Z551" t="s">
        <v>57</v>
      </c>
      <c r="AA551" t="s">
        <v>58</v>
      </c>
      <c r="AB551" t="s">
        <v>59</v>
      </c>
      <c r="AC551" t="s">
        <v>1062</v>
      </c>
      <c r="AD551">
        <v>7387.2</v>
      </c>
      <c r="AE551">
        <v>7387.2</v>
      </c>
      <c r="AF551">
        <v>0.5</v>
      </c>
      <c r="AG551" t="s">
        <v>61</v>
      </c>
      <c r="AH551" t="s">
        <v>62</v>
      </c>
      <c r="AI551" t="s">
        <v>63</v>
      </c>
      <c r="AJ551" t="s">
        <v>64</v>
      </c>
      <c r="AK551" t="s">
        <v>65</v>
      </c>
      <c r="AL551" t="s">
        <v>66</v>
      </c>
    </row>
    <row r="552" spans="1:38">
      <c r="A552" t="s">
        <v>1063</v>
      </c>
      <c r="B552" t="s">
        <v>119</v>
      </c>
      <c r="C552" t="s">
        <v>40</v>
      </c>
      <c r="D552" t="s">
        <v>259</v>
      </c>
      <c r="E552" t="s">
        <v>42</v>
      </c>
      <c r="F552" t="s">
        <v>43</v>
      </c>
      <c r="G552" t="s">
        <v>1064</v>
      </c>
      <c r="I552" t="s">
        <v>46</v>
      </c>
      <c r="J552" t="s">
        <v>888</v>
      </c>
      <c r="K552" t="s">
        <v>1065</v>
      </c>
      <c r="L552" t="s">
        <v>48</v>
      </c>
      <c r="M552" t="s">
        <v>129</v>
      </c>
      <c r="N552" s="2">
        <v>45189.431226851855</v>
      </c>
      <c r="O552" s="2">
        <v>45189.431226851855</v>
      </c>
      <c r="P552" s="2">
        <v>45190.40457175926</v>
      </c>
      <c r="Q552" s="2">
        <v>45190.404733796298</v>
      </c>
      <c r="R552" t="s">
        <v>50</v>
      </c>
      <c r="S552" t="s">
        <v>51</v>
      </c>
      <c r="T552" t="s">
        <v>52</v>
      </c>
      <c r="U552" t="s">
        <v>53</v>
      </c>
      <c r="V552" t="s">
        <v>54</v>
      </c>
      <c r="W552" t="s">
        <v>50</v>
      </c>
      <c r="X552" t="s">
        <v>178</v>
      </c>
      <c r="Y552" t="s">
        <v>56</v>
      </c>
      <c r="Z552" t="s">
        <v>57</v>
      </c>
      <c r="AA552" t="s">
        <v>58</v>
      </c>
      <c r="AB552" t="s">
        <v>59</v>
      </c>
      <c r="AC552" t="s">
        <v>1066</v>
      </c>
      <c r="AD552">
        <v>1396.8</v>
      </c>
      <c r="AE552">
        <v>1396.8</v>
      </c>
      <c r="AF552">
        <v>6.65</v>
      </c>
      <c r="AG552" t="s">
        <v>61</v>
      </c>
      <c r="AH552" t="s">
        <v>62</v>
      </c>
      <c r="AI552" t="s">
        <v>63</v>
      </c>
      <c r="AJ552" t="s">
        <v>78</v>
      </c>
      <c r="AK552" t="s">
        <v>65</v>
      </c>
      <c r="AL552" t="s">
        <v>66</v>
      </c>
    </row>
    <row r="553" spans="1:38">
      <c r="A553" t="s">
        <v>1067</v>
      </c>
      <c r="B553" t="s">
        <v>119</v>
      </c>
      <c r="C553" t="s">
        <v>40</v>
      </c>
      <c r="D553" t="s">
        <v>259</v>
      </c>
      <c r="E553" t="s">
        <v>42</v>
      </c>
      <c r="F553" t="s">
        <v>43</v>
      </c>
      <c r="I553" t="s">
        <v>46</v>
      </c>
      <c r="J553" t="s">
        <v>121</v>
      </c>
      <c r="L553" t="s">
        <v>48</v>
      </c>
      <c r="M553" t="s">
        <v>129</v>
      </c>
      <c r="N553" s="2">
        <v>45189.428414351853</v>
      </c>
      <c r="O553" s="2">
        <v>45189.432326388887</v>
      </c>
      <c r="P553" s="2">
        <v>45189.450578703705</v>
      </c>
      <c r="Q553" s="2">
        <v>45189.450648148151</v>
      </c>
      <c r="R553" t="s">
        <v>50</v>
      </c>
      <c r="S553" t="s">
        <v>123</v>
      </c>
      <c r="T553" t="s">
        <v>52</v>
      </c>
      <c r="U553" t="s">
        <v>53</v>
      </c>
      <c r="V553" t="s">
        <v>54</v>
      </c>
      <c r="W553" t="s">
        <v>50</v>
      </c>
      <c r="X553" t="s">
        <v>471</v>
      </c>
      <c r="Y553" t="s">
        <v>75</v>
      </c>
      <c r="Z553" t="s">
        <v>85</v>
      </c>
      <c r="AA553" t="s">
        <v>58</v>
      </c>
      <c r="AB553" t="s">
        <v>59</v>
      </c>
      <c r="AC553" t="s">
        <v>1037</v>
      </c>
      <c r="AD553">
        <v>28.8</v>
      </c>
      <c r="AE553">
        <v>28.8</v>
      </c>
      <c r="AF553">
        <v>0.53</v>
      </c>
      <c r="AI553" t="s">
        <v>63</v>
      </c>
      <c r="AJ553" t="s">
        <v>64</v>
      </c>
      <c r="AK553" t="s">
        <v>65</v>
      </c>
      <c r="AL553" t="s">
        <v>66</v>
      </c>
    </row>
    <row r="554" spans="1:38">
      <c r="A554" t="s">
        <v>1068</v>
      </c>
      <c r="B554" t="s">
        <v>242</v>
      </c>
      <c r="C554" t="s">
        <v>40</v>
      </c>
      <c r="D554" t="s">
        <v>802</v>
      </c>
      <c r="E554" t="s">
        <v>42</v>
      </c>
      <c r="F554" t="s">
        <v>43</v>
      </c>
      <c r="I554" t="s">
        <v>46</v>
      </c>
      <c r="J554" t="s">
        <v>121</v>
      </c>
      <c r="L554" t="s">
        <v>48</v>
      </c>
      <c r="M554" t="s">
        <v>802</v>
      </c>
      <c r="N554" s="2">
        <v>45190.072025462963</v>
      </c>
      <c r="O554" s="2">
        <v>45190.073067129626</v>
      </c>
      <c r="P554" s="2">
        <v>45190.144618055558</v>
      </c>
      <c r="Q554" s="2">
        <v>45190.144618055558</v>
      </c>
      <c r="R554" t="s">
        <v>50</v>
      </c>
      <c r="S554" t="s">
        <v>123</v>
      </c>
      <c r="T554" t="s">
        <v>52</v>
      </c>
      <c r="W554" t="s">
        <v>50</v>
      </c>
      <c r="X554" t="s">
        <v>471</v>
      </c>
      <c r="Y554" t="s">
        <v>75</v>
      </c>
      <c r="Z554" t="s">
        <v>85</v>
      </c>
      <c r="AB554" t="s">
        <v>59</v>
      </c>
      <c r="AC554" t="s">
        <v>919</v>
      </c>
      <c r="AD554">
        <v>100.8</v>
      </c>
      <c r="AE554">
        <v>100.8</v>
      </c>
      <c r="AF554">
        <v>0</v>
      </c>
      <c r="AI554" t="s">
        <v>63</v>
      </c>
      <c r="AJ554" t="s">
        <v>64</v>
      </c>
      <c r="AK554" t="s">
        <v>65</v>
      </c>
      <c r="AL554" t="s">
        <v>66</v>
      </c>
    </row>
    <row r="555" spans="1:38">
      <c r="A555" t="s">
        <v>1069</v>
      </c>
      <c r="B555" t="s">
        <v>242</v>
      </c>
      <c r="C555" t="s">
        <v>40</v>
      </c>
      <c r="D555" t="s">
        <v>802</v>
      </c>
      <c r="E555" t="s">
        <v>42</v>
      </c>
      <c r="F555" t="s">
        <v>43</v>
      </c>
      <c r="I555" t="s">
        <v>46</v>
      </c>
      <c r="J555" t="s">
        <v>121</v>
      </c>
      <c r="L555" t="s">
        <v>48</v>
      </c>
      <c r="M555" t="s">
        <v>802</v>
      </c>
      <c r="N555" s="2">
        <v>45190.072129629632</v>
      </c>
      <c r="O555" s="2">
        <v>45190.073067129626</v>
      </c>
      <c r="P555" s="2">
        <v>45190.144571759258</v>
      </c>
      <c r="Q555" s="2">
        <v>45190.144571759258</v>
      </c>
      <c r="R555" t="s">
        <v>50</v>
      </c>
      <c r="S555" t="s">
        <v>123</v>
      </c>
      <c r="T555" t="s">
        <v>52</v>
      </c>
      <c r="W555" t="s">
        <v>50</v>
      </c>
      <c r="X555" t="s">
        <v>471</v>
      </c>
      <c r="Y555" t="s">
        <v>75</v>
      </c>
      <c r="Z555" t="s">
        <v>85</v>
      </c>
      <c r="AB555" t="s">
        <v>59</v>
      </c>
      <c r="AC555" t="s">
        <v>913</v>
      </c>
      <c r="AD555">
        <v>100.8</v>
      </c>
      <c r="AE555">
        <v>100.8</v>
      </c>
      <c r="AF555">
        <v>0</v>
      </c>
      <c r="AI555" t="s">
        <v>63</v>
      </c>
      <c r="AJ555" t="s">
        <v>64</v>
      </c>
      <c r="AK555" t="s">
        <v>65</v>
      </c>
      <c r="AL555" t="s">
        <v>66</v>
      </c>
    </row>
    <row r="556" spans="1:38">
      <c r="A556" t="s">
        <v>1070</v>
      </c>
      <c r="B556" t="s">
        <v>119</v>
      </c>
      <c r="C556" t="s">
        <v>40</v>
      </c>
      <c r="D556" t="s">
        <v>802</v>
      </c>
      <c r="E556" t="s">
        <v>42</v>
      </c>
      <c r="F556" t="s">
        <v>43</v>
      </c>
      <c r="I556" t="s">
        <v>46</v>
      </c>
      <c r="J556" t="s">
        <v>121</v>
      </c>
      <c r="L556" t="s">
        <v>48</v>
      </c>
      <c r="M556" t="s">
        <v>802</v>
      </c>
      <c r="N556" s="2">
        <v>45190.072175925925</v>
      </c>
      <c r="O556" s="2">
        <v>45190.073067129626</v>
      </c>
      <c r="P556" s="2">
        <v>45190.144537037035</v>
      </c>
      <c r="Q556" s="2">
        <v>45190.144537037035</v>
      </c>
      <c r="R556" t="s">
        <v>50</v>
      </c>
      <c r="S556" t="s">
        <v>123</v>
      </c>
      <c r="T556" t="s">
        <v>52</v>
      </c>
      <c r="U556" t="s">
        <v>53</v>
      </c>
      <c r="V556" t="s">
        <v>54</v>
      </c>
      <c r="W556" t="s">
        <v>50</v>
      </c>
      <c r="X556" t="s">
        <v>471</v>
      </c>
      <c r="Y556" t="s">
        <v>75</v>
      </c>
      <c r="Z556" t="s">
        <v>85</v>
      </c>
      <c r="AA556" t="s">
        <v>58</v>
      </c>
      <c r="AB556" t="s">
        <v>59</v>
      </c>
      <c r="AC556" t="s">
        <v>1037</v>
      </c>
      <c r="AD556">
        <v>100.8</v>
      </c>
      <c r="AE556">
        <v>100.8</v>
      </c>
      <c r="AF556">
        <v>0</v>
      </c>
      <c r="AI556" t="s">
        <v>63</v>
      </c>
      <c r="AJ556" t="s">
        <v>64</v>
      </c>
      <c r="AK556" t="s">
        <v>65</v>
      </c>
      <c r="AL556" t="s">
        <v>66</v>
      </c>
    </row>
    <row r="557" spans="1:38">
      <c r="A557" t="s">
        <v>1071</v>
      </c>
      <c r="B557" t="s">
        <v>101</v>
      </c>
      <c r="C557" t="s">
        <v>40</v>
      </c>
      <c r="D557" t="s">
        <v>802</v>
      </c>
      <c r="E557" t="s">
        <v>42</v>
      </c>
      <c r="F557" t="s">
        <v>43</v>
      </c>
      <c r="I557" t="s">
        <v>46</v>
      </c>
      <c r="J557" t="s">
        <v>121</v>
      </c>
      <c r="L557" t="s">
        <v>48</v>
      </c>
      <c r="M557" t="s">
        <v>802</v>
      </c>
      <c r="N557" s="2">
        <v>45190.072222222225</v>
      </c>
      <c r="O557" s="2">
        <v>45190.073067129626</v>
      </c>
      <c r="P557" s="2">
        <v>45190.144513888888</v>
      </c>
      <c r="Q557" s="2">
        <v>45190.144513888888</v>
      </c>
      <c r="R557" t="s">
        <v>50</v>
      </c>
      <c r="S557" t="s">
        <v>123</v>
      </c>
      <c r="T557" t="s">
        <v>52</v>
      </c>
      <c r="W557" t="s">
        <v>50</v>
      </c>
      <c r="X557" t="s">
        <v>471</v>
      </c>
      <c r="Y557" t="s">
        <v>75</v>
      </c>
      <c r="Z557" t="s">
        <v>85</v>
      </c>
      <c r="AB557" t="s">
        <v>59</v>
      </c>
      <c r="AC557" t="s">
        <v>741</v>
      </c>
      <c r="AD557">
        <v>100.8</v>
      </c>
      <c r="AE557">
        <v>100.8</v>
      </c>
      <c r="AF557">
        <v>0</v>
      </c>
      <c r="AI557" t="s">
        <v>63</v>
      </c>
      <c r="AJ557" t="s">
        <v>64</v>
      </c>
      <c r="AK557" t="s">
        <v>65</v>
      </c>
      <c r="AL557" t="s">
        <v>66</v>
      </c>
    </row>
    <row r="558" spans="1:38">
      <c r="A558" t="s">
        <v>1072</v>
      </c>
      <c r="B558" t="s">
        <v>242</v>
      </c>
      <c r="C558" t="s">
        <v>40</v>
      </c>
      <c r="D558" t="s">
        <v>802</v>
      </c>
      <c r="E558" t="s">
        <v>42</v>
      </c>
      <c r="F558" t="s">
        <v>43</v>
      </c>
      <c r="I558" t="s">
        <v>46</v>
      </c>
      <c r="J558" t="s">
        <v>121</v>
      </c>
      <c r="L558" t="s">
        <v>48</v>
      </c>
      <c r="M558" t="s">
        <v>802</v>
      </c>
      <c r="N558" s="2">
        <v>45190.07230324074</v>
      </c>
      <c r="O558" s="2">
        <v>45190.073067129626</v>
      </c>
      <c r="P558" s="2">
        <v>45190.144490740742</v>
      </c>
      <c r="Q558" s="2">
        <v>45190.144490740742</v>
      </c>
      <c r="R558" t="s">
        <v>50</v>
      </c>
      <c r="S558" t="s">
        <v>123</v>
      </c>
      <c r="T558" t="s">
        <v>52</v>
      </c>
      <c r="W558" t="s">
        <v>50</v>
      </c>
      <c r="X558" t="s">
        <v>471</v>
      </c>
      <c r="Y558" t="s">
        <v>75</v>
      </c>
      <c r="Z558" t="s">
        <v>85</v>
      </c>
      <c r="AB558" t="s">
        <v>59</v>
      </c>
      <c r="AC558" t="s">
        <v>915</v>
      </c>
      <c r="AD558">
        <v>100.8</v>
      </c>
      <c r="AE558">
        <v>100.8</v>
      </c>
      <c r="AF558">
        <v>0</v>
      </c>
      <c r="AI558" t="s">
        <v>63</v>
      </c>
      <c r="AJ558" t="s">
        <v>64</v>
      </c>
      <c r="AK558" t="s">
        <v>65</v>
      </c>
      <c r="AL558" t="s">
        <v>66</v>
      </c>
    </row>
    <row r="559" spans="1:38">
      <c r="A559" t="s">
        <v>1073</v>
      </c>
      <c r="B559" t="s">
        <v>119</v>
      </c>
      <c r="C559" t="s">
        <v>40</v>
      </c>
      <c r="D559" t="s">
        <v>802</v>
      </c>
      <c r="E559" t="s">
        <v>42</v>
      </c>
      <c r="F559" t="s">
        <v>43</v>
      </c>
      <c r="I559" t="s">
        <v>46</v>
      </c>
      <c r="J559" t="s">
        <v>121</v>
      </c>
      <c r="L559" t="s">
        <v>48</v>
      </c>
      <c r="M559" t="s">
        <v>802</v>
      </c>
      <c r="N559" s="2">
        <v>45190.072395833333</v>
      </c>
      <c r="O559" s="2">
        <v>45190.073935185188</v>
      </c>
      <c r="P559" s="2">
        <v>45190.144467592596</v>
      </c>
      <c r="Q559" s="2">
        <v>45190.144467592596</v>
      </c>
      <c r="R559" t="s">
        <v>50</v>
      </c>
      <c r="S559" t="s">
        <v>123</v>
      </c>
      <c r="T559" t="s">
        <v>52</v>
      </c>
      <c r="W559" t="s">
        <v>50</v>
      </c>
      <c r="X559" t="s">
        <v>471</v>
      </c>
      <c r="Y559" t="s">
        <v>75</v>
      </c>
      <c r="Z559" t="s">
        <v>85</v>
      </c>
      <c r="AB559" t="s">
        <v>59</v>
      </c>
      <c r="AC559" t="s">
        <v>853</v>
      </c>
      <c r="AD559">
        <v>100.8</v>
      </c>
      <c r="AE559">
        <v>100.8</v>
      </c>
      <c r="AF559">
        <v>0</v>
      </c>
      <c r="AI559" t="s">
        <v>63</v>
      </c>
      <c r="AJ559" t="s">
        <v>64</v>
      </c>
      <c r="AK559" t="s">
        <v>65</v>
      </c>
      <c r="AL559" t="s">
        <v>66</v>
      </c>
    </row>
    <row r="560" spans="1:38">
      <c r="A560" t="s">
        <v>1074</v>
      </c>
      <c r="B560" t="s">
        <v>242</v>
      </c>
      <c r="C560" t="s">
        <v>40</v>
      </c>
      <c r="D560" t="s">
        <v>802</v>
      </c>
      <c r="E560" t="s">
        <v>42</v>
      </c>
      <c r="F560" t="s">
        <v>43</v>
      </c>
      <c r="I560" t="s">
        <v>46</v>
      </c>
      <c r="J560" t="s">
        <v>121</v>
      </c>
      <c r="L560" t="s">
        <v>48</v>
      </c>
      <c r="M560" t="s">
        <v>802</v>
      </c>
      <c r="N560" s="2">
        <v>45190.072256944448</v>
      </c>
      <c r="O560" s="2">
        <v>45190.073067129626</v>
      </c>
      <c r="P560" s="2">
        <v>45190.144432870373</v>
      </c>
      <c r="Q560" s="2">
        <v>45190.144432870373</v>
      </c>
      <c r="R560" t="s">
        <v>50</v>
      </c>
      <c r="S560" t="s">
        <v>123</v>
      </c>
      <c r="T560" t="s">
        <v>52</v>
      </c>
      <c r="W560" t="s">
        <v>50</v>
      </c>
      <c r="X560" t="s">
        <v>471</v>
      </c>
      <c r="Y560" t="s">
        <v>75</v>
      </c>
      <c r="Z560" t="s">
        <v>85</v>
      </c>
      <c r="AB560" t="s">
        <v>59</v>
      </c>
      <c r="AC560" t="s">
        <v>917</v>
      </c>
      <c r="AD560">
        <v>100.8</v>
      </c>
      <c r="AE560">
        <v>100.8</v>
      </c>
      <c r="AF560">
        <v>0</v>
      </c>
      <c r="AI560" t="s">
        <v>63</v>
      </c>
      <c r="AJ560" t="s">
        <v>64</v>
      </c>
      <c r="AK560" t="s">
        <v>65</v>
      </c>
      <c r="AL560" t="s">
        <v>66</v>
      </c>
    </row>
    <row r="561" spans="1:38">
      <c r="A561" t="s">
        <v>1075</v>
      </c>
      <c r="B561" t="s">
        <v>119</v>
      </c>
      <c r="C561" t="s">
        <v>40</v>
      </c>
      <c r="D561" t="s">
        <v>802</v>
      </c>
      <c r="E561" t="s">
        <v>42</v>
      </c>
      <c r="F561" t="s">
        <v>43</v>
      </c>
      <c r="I561" t="s">
        <v>46</v>
      </c>
      <c r="J561" t="s">
        <v>121</v>
      </c>
      <c r="L561" t="s">
        <v>48</v>
      </c>
      <c r="M561" t="s">
        <v>802</v>
      </c>
      <c r="N561" s="2">
        <v>45190.07234953704</v>
      </c>
      <c r="O561" s="2">
        <v>45190.073067129626</v>
      </c>
      <c r="P561" s="2">
        <v>45190.144409722219</v>
      </c>
      <c r="Q561" s="2">
        <v>45190.144409722219</v>
      </c>
      <c r="R561" t="s">
        <v>50</v>
      </c>
      <c r="S561" t="s">
        <v>123</v>
      </c>
      <c r="T561" t="s">
        <v>52</v>
      </c>
      <c r="W561" t="s">
        <v>50</v>
      </c>
      <c r="X561" t="s">
        <v>471</v>
      </c>
      <c r="Y561" t="s">
        <v>75</v>
      </c>
      <c r="Z561" t="s">
        <v>85</v>
      </c>
      <c r="AB561" t="s">
        <v>59</v>
      </c>
      <c r="AC561" t="s">
        <v>851</v>
      </c>
      <c r="AD561">
        <v>100.8</v>
      </c>
      <c r="AE561">
        <v>100.8</v>
      </c>
      <c r="AF561">
        <v>0</v>
      </c>
      <c r="AI561" t="s">
        <v>63</v>
      </c>
      <c r="AJ561" t="s">
        <v>64</v>
      </c>
      <c r="AK561" t="s">
        <v>65</v>
      </c>
      <c r="AL561" t="s">
        <v>66</v>
      </c>
    </row>
    <row r="562" spans="1:38">
      <c r="A562" t="s">
        <v>1076</v>
      </c>
      <c r="B562" t="s">
        <v>242</v>
      </c>
      <c r="C562" t="s">
        <v>40</v>
      </c>
      <c r="D562" t="s">
        <v>686</v>
      </c>
      <c r="E562" t="s">
        <v>42</v>
      </c>
      <c r="F562" t="s">
        <v>43</v>
      </c>
      <c r="I562" t="s">
        <v>46</v>
      </c>
      <c r="J562" t="s">
        <v>121</v>
      </c>
      <c r="L562" t="s">
        <v>48</v>
      </c>
      <c r="M562" t="s">
        <v>260</v>
      </c>
      <c r="N562" s="2">
        <v>45190.171215277776</v>
      </c>
      <c r="O562" s="2">
        <v>45190.17255787037</v>
      </c>
      <c r="P562" s="2">
        <v>45190.195740740739</v>
      </c>
      <c r="Q562" s="2">
        <v>45190.216134259259</v>
      </c>
      <c r="R562" t="s">
        <v>50</v>
      </c>
      <c r="S562" t="s">
        <v>71</v>
      </c>
      <c r="T562" t="s">
        <v>52</v>
      </c>
      <c r="U562" t="s">
        <v>53</v>
      </c>
      <c r="V562" t="s">
        <v>54</v>
      </c>
      <c r="W562" t="s">
        <v>50</v>
      </c>
      <c r="X562" t="s">
        <v>124</v>
      </c>
      <c r="Y562" t="s">
        <v>56</v>
      </c>
      <c r="Z562" t="s">
        <v>125</v>
      </c>
      <c r="AA562" t="s">
        <v>58</v>
      </c>
      <c r="AB562" t="s">
        <v>59</v>
      </c>
      <c r="AC562" t="s">
        <v>1077</v>
      </c>
      <c r="AD562">
        <v>57.6</v>
      </c>
      <c r="AE562">
        <v>28.8</v>
      </c>
      <c r="AF562">
        <v>0</v>
      </c>
      <c r="AI562" t="s">
        <v>63</v>
      </c>
      <c r="AJ562" t="s">
        <v>64</v>
      </c>
      <c r="AK562" t="s">
        <v>65</v>
      </c>
      <c r="AL562" t="s">
        <v>66</v>
      </c>
    </row>
    <row r="563" spans="1:38">
      <c r="A563" t="s">
        <v>1078</v>
      </c>
      <c r="B563" t="s">
        <v>119</v>
      </c>
      <c r="C563" t="s">
        <v>40</v>
      </c>
      <c r="D563" t="s">
        <v>686</v>
      </c>
      <c r="E563" t="s">
        <v>42</v>
      </c>
      <c r="F563" t="s">
        <v>43</v>
      </c>
      <c r="I563" t="s">
        <v>46</v>
      </c>
      <c r="J563" t="s">
        <v>121</v>
      </c>
      <c r="L563" t="s">
        <v>48</v>
      </c>
      <c r="M563" t="s">
        <v>260</v>
      </c>
      <c r="N563" s="2">
        <v>45190.171261574076</v>
      </c>
      <c r="O563" s="2">
        <v>45190.17255787037</v>
      </c>
      <c r="P563" s="2">
        <v>45190.195706018516</v>
      </c>
      <c r="Q563" s="2">
        <v>45190.216111111113</v>
      </c>
      <c r="R563" t="s">
        <v>50</v>
      </c>
      <c r="S563" t="s">
        <v>71</v>
      </c>
      <c r="T563" t="s">
        <v>52</v>
      </c>
      <c r="U563" t="s">
        <v>53</v>
      </c>
      <c r="V563" t="s">
        <v>54</v>
      </c>
      <c r="W563" t="s">
        <v>50</v>
      </c>
      <c r="X563" t="s">
        <v>124</v>
      </c>
      <c r="Y563" t="s">
        <v>56</v>
      </c>
      <c r="Z563" t="s">
        <v>125</v>
      </c>
      <c r="AA563" t="s">
        <v>58</v>
      </c>
      <c r="AB563" t="s">
        <v>59</v>
      </c>
      <c r="AC563" t="s">
        <v>851</v>
      </c>
      <c r="AD563">
        <v>57.6</v>
      </c>
      <c r="AE563">
        <v>28.8</v>
      </c>
      <c r="AF563">
        <v>0</v>
      </c>
      <c r="AI563" t="s">
        <v>63</v>
      </c>
      <c r="AJ563" t="s">
        <v>64</v>
      </c>
      <c r="AK563" t="s">
        <v>65</v>
      </c>
      <c r="AL563" t="s">
        <v>66</v>
      </c>
    </row>
    <row r="564" spans="1:38">
      <c r="A564" t="s">
        <v>1079</v>
      </c>
      <c r="B564" t="s">
        <v>291</v>
      </c>
      <c r="C564" t="s">
        <v>40</v>
      </c>
      <c r="D564" t="s">
        <v>102</v>
      </c>
      <c r="E564" t="s">
        <v>42</v>
      </c>
      <c r="F564" t="s">
        <v>43</v>
      </c>
      <c r="I564" t="s">
        <v>46</v>
      </c>
      <c r="J564" t="s">
        <v>121</v>
      </c>
      <c r="L564" t="s">
        <v>48</v>
      </c>
      <c r="M564" t="s">
        <v>49</v>
      </c>
      <c r="N564" s="2">
        <v>45190.844490740739</v>
      </c>
      <c r="O564" s="2">
        <v>45190.845694444448</v>
      </c>
      <c r="P564" s="2">
        <v>45190.865011574075</v>
      </c>
      <c r="Q564" s="2">
        <v>45190.865497685183</v>
      </c>
      <c r="R564" t="s">
        <v>50</v>
      </c>
      <c r="S564" t="s">
        <v>71</v>
      </c>
      <c r="T564" t="s">
        <v>52</v>
      </c>
      <c r="U564" t="s">
        <v>53</v>
      </c>
      <c r="V564" t="s">
        <v>149</v>
      </c>
      <c r="W564" t="s">
        <v>50</v>
      </c>
      <c r="X564" t="s">
        <v>124</v>
      </c>
      <c r="Y564" t="s">
        <v>56</v>
      </c>
      <c r="Z564" t="s">
        <v>125</v>
      </c>
      <c r="AA564" t="s">
        <v>150</v>
      </c>
      <c r="AB564" t="s">
        <v>59</v>
      </c>
      <c r="AC564" t="s">
        <v>472</v>
      </c>
      <c r="AD564">
        <v>28.8</v>
      </c>
      <c r="AE564">
        <v>28.8</v>
      </c>
      <c r="AF564">
        <v>0</v>
      </c>
      <c r="AI564" t="s">
        <v>63</v>
      </c>
      <c r="AJ564" t="s">
        <v>64</v>
      </c>
      <c r="AK564" t="s">
        <v>65</v>
      </c>
      <c r="AL564" t="s">
        <v>66</v>
      </c>
    </row>
    <row r="565" spans="1:38">
      <c r="A565" t="s">
        <v>1080</v>
      </c>
      <c r="B565" t="s">
        <v>194</v>
      </c>
      <c r="C565" t="s">
        <v>40</v>
      </c>
      <c r="D565" t="s">
        <v>802</v>
      </c>
      <c r="E565" t="s">
        <v>42</v>
      </c>
      <c r="F565" t="s">
        <v>43</v>
      </c>
      <c r="I565" t="s">
        <v>46</v>
      </c>
      <c r="J565" t="s">
        <v>121</v>
      </c>
      <c r="L565" t="s">
        <v>48</v>
      </c>
      <c r="M565" t="s">
        <v>96</v>
      </c>
      <c r="N565" s="2">
        <v>45193.359803240739</v>
      </c>
      <c r="O565" s="2">
        <v>45193.360601851855</v>
      </c>
      <c r="P565" s="2">
        <v>45193.377893518518</v>
      </c>
      <c r="Q565" s="2">
        <v>45193.377893518518</v>
      </c>
      <c r="R565" t="s">
        <v>50</v>
      </c>
      <c r="S565" t="s">
        <v>51</v>
      </c>
      <c r="T565" t="s">
        <v>52</v>
      </c>
      <c r="W565" t="s">
        <v>50</v>
      </c>
      <c r="X565" t="s">
        <v>178</v>
      </c>
      <c r="Y565" t="s">
        <v>56</v>
      </c>
      <c r="Z565" t="s">
        <v>57</v>
      </c>
      <c r="AB565" t="s">
        <v>59</v>
      </c>
      <c r="AC565" t="s">
        <v>723</v>
      </c>
      <c r="AD565">
        <v>28.8</v>
      </c>
      <c r="AE565">
        <v>28.8</v>
      </c>
      <c r="AF565">
        <v>0</v>
      </c>
      <c r="AI565" t="s">
        <v>63</v>
      </c>
      <c r="AJ565" t="s">
        <v>147</v>
      </c>
      <c r="AK565" t="s">
        <v>65</v>
      </c>
      <c r="AL565" t="s">
        <v>66</v>
      </c>
    </row>
    <row r="566" spans="1:38">
      <c r="A566" t="s">
        <v>1081</v>
      </c>
      <c r="B566" t="s">
        <v>194</v>
      </c>
      <c r="C566" t="s">
        <v>40</v>
      </c>
      <c r="D566" t="s">
        <v>802</v>
      </c>
      <c r="E566" t="s">
        <v>42</v>
      </c>
      <c r="F566" t="s">
        <v>43</v>
      </c>
      <c r="I566" t="s">
        <v>46</v>
      </c>
      <c r="J566" t="s">
        <v>121</v>
      </c>
      <c r="L566" t="s">
        <v>48</v>
      </c>
      <c r="M566" t="s">
        <v>96</v>
      </c>
      <c r="N566" s="2">
        <v>45193.359849537039</v>
      </c>
      <c r="O566" s="2">
        <v>45193.360601851855</v>
      </c>
      <c r="P566" s="2">
        <v>45193.377314814818</v>
      </c>
      <c r="Q566" s="2">
        <v>45193.377314814818</v>
      </c>
      <c r="R566" t="s">
        <v>50</v>
      </c>
      <c r="S566" t="s">
        <v>51</v>
      </c>
      <c r="T566" t="s">
        <v>52</v>
      </c>
      <c r="U566" t="s">
        <v>53</v>
      </c>
      <c r="V566" t="s">
        <v>54</v>
      </c>
      <c r="W566" t="s">
        <v>50</v>
      </c>
      <c r="X566" t="s">
        <v>178</v>
      </c>
      <c r="Y566" t="s">
        <v>56</v>
      </c>
      <c r="Z566" t="s">
        <v>57</v>
      </c>
      <c r="AA566" t="s">
        <v>58</v>
      </c>
      <c r="AB566" t="s">
        <v>59</v>
      </c>
      <c r="AC566" t="s">
        <v>813</v>
      </c>
      <c r="AD566">
        <v>28.8</v>
      </c>
      <c r="AE566">
        <v>28.8</v>
      </c>
      <c r="AF566">
        <v>0</v>
      </c>
      <c r="AI566" t="s">
        <v>63</v>
      </c>
      <c r="AJ566" t="s">
        <v>147</v>
      </c>
      <c r="AK566" t="s">
        <v>65</v>
      </c>
      <c r="AL566" t="s">
        <v>66</v>
      </c>
    </row>
    <row r="567" spans="1:38">
      <c r="A567" t="s">
        <v>1082</v>
      </c>
      <c r="B567" t="s">
        <v>119</v>
      </c>
      <c r="C567" t="s">
        <v>40</v>
      </c>
      <c r="D567" t="s">
        <v>978</v>
      </c>
      <c r="E567" t="s">
        <v>42</v>
      </c>
      <c r="F567" t="s">
        <v>43</v>
      </c>
      <c r="I567" t="s">
        <v>46</v>
      </c>
      <c r="J567" t="s">
        <v>121</v>
      </c>
      <c r="L567" t="s">
        <v>48</v>
      </c>
      <c r="M567" t="s">
        <v>96</v>
      </c>
      <c r="N567" s="2">
        <v>45193.410717592589</v>
      </c>
      <c r="O567" s="2">
        <v>45193.411747685182</v>
      </c>
      <c r="P567" s="2">
        <v>45193.524421296293</v>
      </c>
      <c r="Q567" s="2">
        <v>45193.524421296293</v>
      </c>
      <c r="R567" t="s">
        <v>50</v>
      </c>
      <c r="S567" t="s">
        <v>83</v>
      </c>
      <c r="T567" t="s">
        <v>52</v>
      </c>
      <c r="U567" t="s">
        <v>53</v>
      </c>
      <c r="V567" t="s">
        <v>54</v>
      </c>
      <c r="W567" t="s">
        <v>50</v>
      </c>
      <c r="X567" t="s">
        <v>178</v>
      </c>
      <c r="Y567" t="s">
        <v>56</v>
      </c>
      <c r="Z567" t="s">
        <v>57</v>
      </c>
      <c r="AA567" t="s">
        <v>58</v>
      </c>
      <c r="AB567" t="s">
        <v>59</v>
      </c>
      <c r="AC567" t="s">
        <v>1037</v>
      </c>
      <c r="AD567">
        <v>158.4</v>
      </c>
      <c r="AE567">
        <v>158.4</v>
      </c>
      <c r="AF567">
        <v>0</v>
      </c>
      <c r="AI567" t="s">
        <v>63</v>
      </c>
      <c r="AJ567" t="s">
        <v>147</v>
      </c>
      <c r="AK567" t="s">
        <v>65</v>
      </c>
      <c r="AL567" t="s">
        <v>66</v>
      </c>
    </row>
    <row r="568" spans="1:38">
      <c r="A568" t="s">
        <v>1083</v>
      </c>
      <c r="B568" t="s">
        <v>113</v>
      </c>
      <c r="C568" t="s">
        <v>40</v>
      </c>
      <c r="D568" t="s">
        <v>802</v>
      </c>
      <c r="E568" t="s">
        <v>42</v>
      </c>
      <c r="F568" t="s">
        <v>43</v>
      </c>
      <c r="I568" t="s">
        <v>46</v>
      </c>
      <c r="J568" t="s">
        <v>121</v>
      </c>
      <c r="L568" t="s">
        <v>48</v>
      </c>
      <c r="M568" t="s">
        <v>96</v>
      </c>
      <c r="N568" s="2">
        <v>45194.659039351849</v>
      </c>
      <c r="O568" s="2">
        <v>45194.660057870373</v>
      </c>
      <c r="P568" s="2">
        <v>45194.688310185185</v>
      </c>
      <c r="Q568" s="2">
        <v>45194.688310185185</v>
      </c>
      <c r="R568" t="s">
        <v>50</v>
      </c>
      <c r="S568" t="s">
        <v>83</v>
      </c>
      <c r="T568" t="s">
        <v>52</v>
      </c>
      <c r="W568" t="s">
        <v>50</v>
      </c>
      <c r="X568" t="s">
        <v>178</v>
      </c>
      <c r="Y568" t="s">
        <v>56</v>
      </c>
      <c r="Z568" t="s">
        <v>57</v>
      </c>
      <c r="AB568" t="s">
        <v>59</v>
      </c>
      <c r="AC568" t="s">
        <v>788</v>
      </c>
      <c r="AD568">
        <v>43.2</v>
      </c>
      <c r="AE568">
        <v>43.2</v>
      </c>
      <c r="AF568">
        <v>0</v>
      </c>
      <c r="AI568" t="s">
        <v>63</v>
      </c>
      <c r="AJ568" t="s">
        <v>147</v>
      </c>
      <c r="AK568" t="s">
        <v>65</v>
      </c>
      <c r="AL568" t="s">
        <v>66</v>
      </c>
    </row>
    <row r="569" spans="1:38">
      <c r="A569" t="s">
        <v>1084</v>
      </c>
      <c r="B569" t="s">
        <v>39</v>
      </c>
      <c r="C569" t="s">
        <v>40</v>
      </c>
      <c r="D569" t="s">
        <v>686</v>
      </c>
      <c r="E569" t="s">
        <v>42</v>
      </c>
      <c r="F569" t="s">
        <v>43</v>
      </c>
      <c r="I569" t="s">
        <v>46</v>
      </c>
      <c r="J569" t="s">
        <v>121</v>
      </c>
      <c r="L569" t="s">
        <v>48</v>
      </c>
      <c r="M569" t="s">
        <v>96</v>
      </c>
      <c r="N569" s="2">
        <v>45194.682916666665</v>
      </c>
      <c r="O569" s="2">
        <v>45194.684189814812</v>
      </c>
      <c r="P569" s="2">
        <v>45194.688159722224</v>
      </c>
      <c r="Q569" s="2">
        <v>45194.688159722224</v>
      </c>
      <c r="R569" t="s">
        <v>50</v>
      </c>
      <c r="S569" t="s">
        <v>83</v>
      </c>
      <c r="T569" t="s">
        <v>52</v>
      </c>
      <c r="U569" t="s">
        <v>53</v>
      </c>
      <c r="V569" t="s">
        <v>54</v>
      </c>
      <c r="W569" t="s">
        <v>50</v>
      </c>
      <c r="X569" t="s">
        <v>178</v>
      </c>
      <c r="Y569" t="s">
        <v>56</v>
      </c>
      <c r="Z569" t="s">
        <v>57</v>
      </c>
      <c r="AA569" t="s">
        <v>58</v>
      </c>
      <c r="AB569" t="s">
        <v>59</v>
      </c>
      <c r="AC569" t="s">
        <v>793</v>
      </c>
      <c r="AD569">
        <v>0</v>
      </c>
      <c r="AE569">
        <v>0</v>
      </c>
      <c r="AF569">
        <v>0</v>
      </c>
      <c r="AI569" t="s">
        <v>63</v>
      </c>
      <c r="AJ569" t="s">
        <v>64</v>
      </c>
      <c r="AK569" t="s">
        <v>65</v>
      </c>
      <c r="AL569" t="s">
        <v>66</v>
      </c>
    </row>
    <row r="570" spans="1:38">
      <c r="A570" t="s">
        <v>1085</v>
      </c>
      <c r="B570" t="s">
        <v>39</v>
      </c>
      <c r="C570" t="s">
        <v>40</v>
      </c>
      <c r="D570" t="s">
        <v>686</v>
      </c>
      <c r="E570" t="s">
        <v>42</v>
      </c>
      <c r="F570" t="s">
        <v>43</v>
      </c>
      <c r="I570" t="s">
        <v>46</v>
      </c>
      <c r="J570" t="s">
        <v>121</v>
      </c>
      <c r="L570" t="s">
        <v>48</v>
      </c>
      <c r="M570" t="s">
        <v>96</v>
      </c>
      <c r="N570" s="2">
        <v>45194.682962962965</v>
      </c>
      <c r="O570" s="2">
        <v>45194.684189814812</v>
      </c>
      <c r="P570" s="2">
        <v>45194.688125000001</v>
      </c>
      <c r="Q570" s="2">
        <v>45194.688125000001</v>
      </c>
      <c r="R570" t="s">
        <v>50</v>
      </c>
      <c r="S570" t="s">
        <v>83</v>
      </c>
      <c r="T570" t="s">
        <v>52</v>
      </c>
      <c r="U570" t="s">
        <v>53</v>
      </c>
      <c r="V570" t="s">
        <v>54</v>
      </c>
      <c r="W570" t="s">
        <v>50</v>
      </c>
      <c r="X570" t="s">
        <v>178</v>
      </c>
      <c r="Y570" t="s">
        <v>56</v>
      </c>
      <c r="Z570" t="s">
        <v>57</v>
      </c>
      <c r="AA570" t="s">
        <v>58</v>
      </c>
      <c r="AB570" t="s">
        <v>59</v>
      </c>
      <c r="AC570" t="s">
        <v>507</v>
      </c>
      <c r="AD570">
        <v>0</v>
      </c>
      <c r="AE570">
        <v>0</v>
      </c>
      <c r="AF570">
        <v>0</v>
      </c>
      <c r="AI570" t="s">
        <v>63</v>
      </c>
      <c r="AJ570" t="s">
        <v>64</v>
      </c>
      <c r="AK570" t="s">
        <v>65</v>
      </c>
      <c r="AL570" t="s">
        <v>66</v>
      </c>
    </row>
    <row r="571" spans="1:38">
      <c r="A571" t="s">
        <v>1086</v>
      </c>
      <c r="B571" t="s">
        <v>113</v>
      </c>
      <c r="C571" t="s">
        <v>40</v>
      </c>
      <c r="D571" t="s">
        <v>686</v>
      </c>
      <c r="E571" t="s">
        <v>42</v>
      </c>
      <c r="F571" t="s">
        <v>43</v>
      </c>
      <c r="I571" t="s">
        <v>46</v>
      </c>
      <c r="J571" t="s">
        <v>121</v>
      </c>
      <c r="L571" t="s">
        <v>48</v>
      </c>
      <c r="M571" t="s">
        <v>82</v>
      </c>
      <c r="N571" s="2">
        <v>45194.717685185184</v>
      </c>
      <c r="O571" s="2">
        <v>45194.718842592592</v>
      </c>
      <c r="P571" s="2">
        <v>45194.73810185185</v>
      </c>
      <c r="Q571" s="2">
        <v>45194.73810185185</v>
      </c>
      <c r="R571" t="s">
        <v>50</v>
      </c>
      <c r="S571" t="s">
        <v>123</v>
      </c>
      <c r="T571" t="s">
        <v>52</v>
      </c>
      <c r="U571" t="s">
        <v>53</v>
      </c>
      <c r="V571" t="s">
        <v>54</v>
      </c>
      <c r="W571" t="s">
        <v>50</v>
      </c>
      <c r="X571" t="s">
        <v>178</v>
      </c>
      <c r="Y571" t="s">
        <v>56</v>
      </c>
      <c r="Z571" t="s">
        <v>57</v>
      </c>
      <c r="AA571" t="s">
        <v>58</v>
      </c>
      <c r="AB571" t="s">
        <v>59</v>
      </c>
      <c r="AC571" t="s">
        <v>627</v>
      </c>
      <c r="AD571">
        <v>28.8</v>
      </c>
      <c r="AE571">
        <v>28.8</v>
      </c>
      <c r="AF571">
        <v>0</v>
      </c>
      <c r="AI571" t="s">
        <v>63</v>
      </c>
      <c r="AJ571" t="s">
        <v>64</v>
      </c>
      <c r="AK571" t="s">
        <v>65</v>
      </c>
      <c r="AL571" t="s">
        <v>66</v>
      </c>
    </row>
    <row r="572" spans="1:38">
      <c r="A572" t="s">
        <v>1087</v>
      </c>
      <c r="B572" t="s">
        <v>39</v>
      </c>
      <c r="C572" t="s">
        <v>40</v>
      </c>
      <c r="D572" t="s">
        <v>978</v>
      </c>
      <c r="E572" t="s">
        <v>42</v>
      </c>
      <c r="F572" t="s">
        <v>43</v>
      </c>
      <c r="I572" t="s">
        <v>46</v>
      </c>
      <c r="J572" t="s">
        <v>121</v>
      </c>
      <c r="L572" t="s">
        <v>48</v>
      </c>
      <c r="M572" t="s">
        <v>82</v>
      </c>
      <c r="N572" s="2">
        <v>45194.717592592591</v>
      </c>
      <c r="O572" s="2">
        <v>45194.718842592592</v>
      </c>
      <c r="P572" s="2">
        <v>45194.738067129627</v>
      </c>
      <c r="Q572" s="2">
        <v>45194.738067129627</v>
      </c>
      <c r="R572" t="s">
        <v>50</v>
      </c>
      <c r="S572" t="s">
        <v>123</v>
      </c>
      <c r="T572" t="s">
        <v>52</v>
      </c>
      <c r="U572" t="s">
        <v>53</v>
      </c>
      <c r="V572" t="s">
        <v>54</v>
      </c>
      <c r="W572" t="s">
        <v>50</v>
      </c>
      <c r="X572" t="s">
        <v>178</v>
      </c>
      <c r="Y572" t="s">
        <v>56</v>
      </c>
      <c r="Z572" t="s">
        <v>57</v>
      </c>
      <c r="AA572" t="s">
        <v>58</v>
      </c>
      <c r="AB572" t="s">
        <v>59</v>
      </c>
      <c r="AC572" t="s">
        <v>625</v>
      </c>
      <c r="AD572">
        <v>28.8</v>
      </c>
      <c r="AE572">
        <v>28.8</v>
      </c>
      <c r="AF572">
        <v>0</v>
      </c>
      <c r="AI572" t="s">
        <v>63</v>
      </c>
      <c r="AJ572" t="s">
        <v>147</v>
      </c>
      <c r="AK572" t="s">
        <v>65</v>
      </c>
      <c r="AL572" t="s">
        <v>66</v>
      </c>
    </row>
    <row r="573" spans="1:38">
      <c r="A573" t="s">
        <v>1088</v>
      </c>
      <c r="B573" t="s">
        <v>39</v>
      </c>
      <c r="C573" t="s">
        <v>40</v>
      </c>
      <c r="D573" t="s">
        <v>978</v>
      </c>
      <c r="E573" t="s">
        <v>42</v>
      </c>
      <c r="F573" t="s">
        <v>43</v>
      </c>
      <c r="I573" t="s">
        <v>46</v>
      </c>
      <c r="J573" t="s">
        <v>121</v>
      </c>
      <c r="L573" t="s">
        <v>48</v>
      </c>
      <c r="M573" t="s">
        <v>82</v>
      </c>
      <c r="N573" s="2">
        <v>45194.717638888891</v>
      </c>
      <c r="O573" s="2">
        <v>45194.718842592592</v>
      </c>
      <c r="P573" s="2">
        <v>45194.738043981481</v>
      </c>
      <c r="Q573" s="2">
        <v>45194.738043981481</v>
      </c>
      <c r="R573" t="s">
        <v>50</v>
      </c>
      <c r="S573" t="s">
        <v>123</v>
      </c>
      <c r="T573" t="s">
        <v>52</v>
      </c>
      <c r="U573" t="s">
        <v>53</v>
      </c>
      <c r="V573" t="s">
        <v>54</v>
      </c>
      <c r="W573" t="s">
        <v>50</v>
      </c>
      <c r="X573" t="s">
        <v>178</v>
      </c>
      <c r="Y573" t="s">
        <v>56</v>
      </c>
      <c r="Z573" t="s">
        <v>57</v>
      </c>
      <c r="AA573" t="s">
        <v>58</v>
      </c>
      <c r="AB573" t="s">
        <v>59</v>
      </c>
      <c r="AC573" t="s">
        <v>529</v>
      </c>
      <c r="AD573">
        <v>28.8</v>
      </c>
      <c r="AE573">
        <v>28.8</v>
      </c>
      <c r="AF573">
        <v>0</v>
      </c>
      <c r="AI573" t="s">
        <v>63</v>
      </c>
      <c r="AJ573" t="s">
        <v>64</v>
      </c>
      <c r="AK573" t="s">
        <v>65</v>
      </c>
      <c r="AL573" t="s">
        <v>66</v>
      </c>
    </row>
    <row r="574" spans="1:38">
      <c r="A574" t="s">
        <v>1089</v>
      </c>
      <c r="B574" t="s">
        <v>101</v>
      </c>
      <c r="C574" t="s">
        <v>40</v>
      </c>
      <c r="D574" t="s">
        <v>1007</v>
      </c>
      <c r="E574" t="s">
        <v>42</v>
      </c>
      <c r="F574" t="s">
        <v>43</v>
      </c>
      <c r="I574" t="s">
        <v>46</v>
      </c>
      <c r="J574" t="s">
        <v>121</v>
      </c>
      <c r="L574" t="s">
        <v>48</v>
      </c>
      <c r="M574" t="s">
        <v>132</v>
      </c>
      <c r="N574" s="2">
        <v>45196.276030092595</v>
      </c>
      <c r="O574" s="2">
        <v>45196.277337962965</v>
      </c>
      <c r="P574" s="2">
        <v>45196.288854166669</v>
      </c>
      <c r="Q574" s="2">
        <v>45196.289143518516</v>
      </c>
      <c r="R574" t="s">
        <v>50</v>
      </c>
      <c r="S574" t="s">
        <v>71</v>
      </c>
      <c r="T574" t="s">
        <v>52</v>
      </c>
      <c r="U574" t="s">
        <v>53</v>
      </c>
      <c r="V574" t="s">
        <v>54</v>
      </c>
      <c r="W574" t="s">
        <v>50</v>
      </c>
      <c r="X574" t="s">
        <v>124</v>
      </c>
      <c r="Y574" t="s">
        <v>56</v>
      </c>
      <c r="Z574" t="s">
        <v>125</v>
      </c>
      <c r="AA574" t="s">
        <v>58</v>
      </c>
      <c r="AB574" t="s">
        <v>59</v>
      </c>
      <c r="AC574" t="s">
        <v>741</v>
      </c>
      <c r="AD574">
        <v>14.4</v>
      </c>
      <c r="AE574">
        <v>14.4</v>
      </c>
      <c r="AF574">
        <v>0</v>
      </c>
      <c r="AI574" t="s">
        <v>63</v>
      </c>
      <c r="AJ574" t="s">
        <v>78</v>
      </c>
      <c r="AK574" t="s">
        <v>65</v>
      </c>
      <c r="AL574" t="s">
        <v>66</v>
      </c>
    </row>
    <row r="575" spans="1:38">
      <c r="A575" t="s">
        <v>1090</v>
      </c>
      <c r="B575" t="s">
        <v>119</v>
      </c>
      <c r="C575" t="s">
        <v>40</v>
      </c>
      <c r="D575" t="s">
        <v>1007</v>
      </c>
      <c r="E575" t="s">
        <v>42</v>
      </c>
      <c r="F575" t="s">
        <v>43</v>
      </c>
      <c r="I575" t="s">
        <v>46</v>
      </c>
      <c r="J575" t="s">
        <v>121</v>
      </c>
      <c r="L575" t="s">
        <v>48</v>
      </c>
      <c r="M575" t="s">
        <v>132</v>
      </c>
      <c r="N575" s="2">
        <v>45196.276076388887</v>
      </c>
      <c r="O575" s="2">
        <v>45196.277337962965</v>
      </c>
      <c r="P575" s="2">
        <v>45196.288831018515</v>
      </c>
      <c r="Q575" s="2">
        <v>45196.289131944446</v>
      </c>
      <c r="R575" t="s">
        <v>50</v>
      </c>
      <c r="S575" t="s">
        <v>71</v>
      </c>
      <c r="T575" t="s">
        <v>52</v>
      </c>
      <c r="U575" t="s">
        <v>53</v>
      </c>
      <c r="V575" t="s">
        <v>54</v>
      </c>
      <c r="W575" t="s">
        <v>50</v>
      </c>
      <c r="X575" t="s">
        <v>124</v>
      </c>
      <c r="Y575" t="s">
        <v>56</v>
      </c>
      <c r="Z575" t="s">
        <v>125</v>
      </c>
      <c r="AA575" t="s">
        <v>58</v>
      </c>
      <c r="AB575" t="s">
        <v>59</v>
      </c>
      <c r="AC575" t="s">
        <v>1037</v>
      </c>
      <c r="AD575">
        <v>14.4</v>
      </c>
      <c r="AE575">
        <v>14.4</v>
      </c>
      <c r="AF575">
        <v>0</v>
      </c>
      <c r="AI575" t="s">
        <v>63</v>
      </c>
      <c r="AJ575" t="s">
        <v>78</v>
      </c>
      <c r="AK575" t="s">
        <v>65</v>
      </c>
      <c r="AL575" t="s">
        <v>66</v>
      </c>
    </row>
    <row r="576" spans="1:38">
      <c r="A576" t="s">
        <v>1091</v>
      </c>
      <c r="B576" t="s">
        <v>119</v>
      </c>
      <c r="C576" t="s">
        <v>40</v>
      </c>
      <c r="D576" t="s">
        <v>128</v>
      </c>
      <c r="E576" t="s">
        <v>42</v>
      </c>
      <c r="F576" t="s">
        <v>43</v>
      </c>
      <c r="I576" t="s">
        <v>46</v>
      </c>
      <c r="J576" t="s">
        <v>121</v>
      </c>
      <c r="L576" t="s">
        <v>48</v>
      </c>
      <c r="M576" t="s">
        <v>96</v>
      </c>
      <c r="N576" s="2">
        <v>45196.423159722224</v>
      </c>
      <c r="O576" s="2">
        <v>45196.424259259256</v>
      </c>
      <c r="P576" s="2">
        <v>45196.439386574071</v>
      </c>
      <c r="Q576" s="2">
        <v>45196.439386574071</v>
      </c>
      <c r="R576" t="s">
        <v>50</v>
      </c>
      <c r="S576" t="s">
        <v>83</v>
      </c>
      <c r="T576" t="s">
        <v>52</v>
      </c>
      <c r="U576" t="s">
        <v>53</v>
      </c>
      <c r="V576" t="s">
        <v>54</v>
      </c>
      <c r="W576" t="s">
        <v>50</v>
      </c>
      <c r="X576" t="s">
        <v>178</v>
      </c>
      <c r="Y576" t="s">
        <v>56</v>
      </c>
      <c r="Z576" t="s">
        <v>57</v>
      </c>
      <c r="AA576" t="s">
        <v>58</v>
      </c>
      <c r="AB576" t="s">
        <v>59</v>
      </c>
      <c r="AC576" t="s">
        <v>525</v>
      </c>
      <c r="AD576">
        <v>28.8</v>
      </c>
      <c r="AE576">
        <v>28.8</v>
      </c>
      <c r="AF576">
        <v>0.39</v>
      </c>
      <c r="AI576" t="s">
        <v>63</v>
      </c>
      <c r="AJ576" t="s">
        <v>64</v>
      </c>
      <c r="AK576" t="s">
        <v>65</v>
      </c>
      <c r="AL576" t="s">
        <v>66</v>
      </c>
    </row>
    <row r="577" spans="1:38">
      <c r="A577" t="s">
        <v>1092</v>
      </c>
      <c r="B577" t="s">
        <v>101</v>
      </c>
      <c r="C577" t="s">
        <v>40</v>
      </c>
      <c r="D577" t="s">
        <v>128</v>
      </c>
      <c r="E577" t="s">
        <v>42</v>
      </c>
      <c r="F577" t="s">
        <v>43</v>
      </c>
      <c r="I577" t="s">
        <v>46</v>
      </c>
      <c r="J577" t="s">
        <v>121</v>
      </c>
      <c r="L577" t="s">
        <v>48</v>
      </c>
      <c r="M577" t="s">
        <v>96</v>
      </c>
      <c r="N577" s="2">
        <v>45196.424039351848</v>
      </c>
      <c r="O577" s="2">
        <v>45196.425844907404</v>
      </c>
      <c r="P577" s="2">
        <v>45196.439351851855</v>
      </c>
      <c r="Q577" s="2">
        <v>45196.439351851855</v>
      </c>
      <c r="R577" t="s">
        <v>50</v>
      </c>
      <c r="S577" t="s">
        <v>83</v>
      </c>
      <c r="T577" t="s">
        <v>52</v>
      </c>
      <c r="U577" t="s">
        <v>53</v>
      </c>
      <c r="V577" t="s">
        <v>54</v>
      </c>
      <c r="W577" t="s">
        <v>50</v>
      </c>
      <c r="X577" t="s">
        <v>178</v>
      </c>
      <c r="Y577" t="s">
        <v>56</v>
      </c>
      <c r="Z577" t="s">
        <v>57</v>
      </c>
      <c r="AA577" t="s">
        <v>58</v>
      </c>
      <c r="AB577" t="s">
        <v>59</v>
      </c>
      <c r="AC577" t="s">
        <v>519</v>
      </c>
      <c r="AD577">
        <v>14.4</v>
      </c>
      <c r="AE577">
        <v>14.4</v>
      </c>
      <c r="AF577">
        <v>0.37</v>
      </c>
      <c r="AI577" t="s">
        <v>63</v>
      </c>
      <c r="AJ577" t="s">
        <v>64</v>
      </c>
      <c r="AK577" t="s">
        <v>65</v>
      </c>
      <c r="AL577" t="s">
        <v>66</v>
      </c>
    </row>
    <row r="578" spans="1:38">
      <c r="A578" t="s">
        <v>1093</v>
      </c>
      <c r="B578" t="s">
        <v>119</v>
      </c>
      <c r="C578" t="s">
        <v>40</v>
      </c>
      <c r="D578" t="s">
        <v>128</v>
      </c>
      <c r="E578" t="s">
        <v>42</v>
      </c>
      <c r="F578" t="s">
        <v>43</v>
      </c>
      <c r="I578" t="s">
        <v>46</v>
      </c>
      <c r="J578" t="s">
        <v>121</v>
      </c>
      <c r="L578" t="s">
        <v>48</v>
      </c>
      <c r="M578" t="s">
        <v>96</v>
      </c>
      <c r="N578" s="2">
        <v>45196.425439814811</v>
      </c>
      <c r="O578" s="2">
        <v>45196.426620370374</v>
      </c>
      <c r="P578" s="2">
        <v>45196.439328703702</v>
      </c>
      <c r="Q578" s="2">
        <v>45196.439328703702</v>
      </c>
      <c r="R578" t="s">
        <v>50</v>
      </c>
      <c r="S578" t="s">
        <v>83</v>
      </c>
      <c r="T578" t="s">
        <v>52</v>
      </c>
      <c r="U578" t="s">
        <v>53</v>
      </c>
      <c r="V578" t="s">
        <v>54</v>
      </c>
      <c r="W578" t="s">
        <v>50</v>
      </c>
      <c r="X578" t="s">
        <v>178</v>
      </c>
      <c r="Y578" t="s">
        <v>56</v>
      </c>
      <c r="Z578" t="s">
        <v>57</v>
      </c>
      <c r="AA578" t="s">
        <v>58</v>
      </c>
      <c r="AB578" t="s">
        <v>59</v>
      </c>
      <c r="AC578" t="s">
        <v>512</v>
      </c>
      <c r="AD578">
        <v>14.4</v>
      </c>
      <c r="AE578">
        <v>14.4</v>
      </c>
      <c r="AF578">
        <v>0.33</v>
      </c>
      <c r="AI578" t="s">
        <v>63</v>
      </c>
      <c r="AJ578" t="s">
        <v>64</v>
      </c>
      <c r="AK578" t="s">
        <v>65</v>
      </c>
      <c r="AL578" t="s">
        <v>66</v>
      </c>
    </row>
    <row r="579" spans="1:38">
      <c r="A579" t="s">
        <v>1094</v>
      </c>
      <c r="B579" t="s">
        <v>119</v>
      </c>
      <c r="C579" t="s">
        <v>40</v>
      </c>
      <c r="D579" t="s">
        <v>102</v>
      </c>
      <c r="E579" t="s">
        <v>42</v>
      </c>
      <c r="F579" t="s">
        <v>43</v>
      </c>
      <c r="I579" t="s">
        <v>46</v>
      </c>
      <c r="J579" t="s">
        <v>888</v>
      </c>
      <c r="K579" t="s">
        <v>1095</v>
      </c>
      <c r="L579" t="s">
        <v>48</v>
      </c>
      <c r="M579" t="s">
        <v>1096</v>
      </c>
      <c r="N579" s="2">
        <v>45197.588055555556</v>
      </c>
      <c r="O579" s="2">
        <v>45197.588055555556</v>
      </c>
      <c r="P579" s="2">
        <v>45201.459629629629</v>
      </c>
      <c r="Q579" s="2">
        <v>45201.459756944445</v>
      </c>
      <c r="R579" t="s">
        <v>50</v>
      </c>
      <c r="S579" t="s">
        <v>51</v>
      </c>
      <c r="T579" t="s">
        <v>52</v>
      </c>
      <c r="U579" t="s">
        <v>53</v>
      </c>
      <c r="V579" t="s">
        <v>54</v>
      </c>
      <c r="W579" t="s">
        <v>50</v>
      </c>
      <c r="X579" t="s">
        <v>178</v>
      </c>
      <c r="Y579" t="s">
        <v>56</v>
      </c>
      <c r="Z579" t="s">
        <v>57</v>
      </c>
      <c r="AA579" t="s">
        <v>58</v>
      </c>
      <c r="AB579" t="s">
        <v>59</v>
      </c>
      <c r="AC579" t="s">
        <v>1097</v>
      </c>
      <c r="AD579">
        <v>5572.8</v>
      </c>
      <c r="AE579">
        <v>5572.8</v>
      </c>
      <c r="AF579">
        <v>6.4</v>
      </c>
      <c r="AG579" t="s">
        <v>61</v>
      </c>
      <c r="AH579" t="s">
        <v>62</v>
      </c>
      <c r="AI579" t="s">
        <v>63</v>
      </c>
      <c r="AJ579" t="s">
        <v>147</v>
      </c>
      <c r="AK579" t="s">
        <v>65</v>
      </c>
      <c r="AL579" t="s">
        <v>66</v>
      </c>
    </row>
    <row r="580" spans="1:38">
      <c r="A580" t="s">
        <v>1098</v>
      </c>
      <c r="B580" t="s">
        <v>119</v>
      </c>
      <c r="C580" t="s">
        <v>40</v>
      </c>
      <c r="D580" t="s">
        <v>68</v>
      </c>
      <c r="E580" t="s">
        <v>42</v>
      </c>
      <c r="F580" t="s">
        <v>43</v>
      </c>
      <c r="I580" t="s">
        <v>46</v>
      </c>
      <c r="J580" t="s">
        <v>235</v>
      </c>
      <c r="L580" t="s">
        <v>48</v>
      </c>
      <c r="M580" t="s">
        <v>132</v>
      </c>
      <c r="N580" s="2">
        <v>45198.617662037039</v>
      </c>
      <c r="O580" s="2">
        <v>45198.619166666664</v>
      </c>
      <c r="P580" s="2">
        <v>45200.984016203707</v>
      </c>
      <c r="Q580" s="2">
        <v>45200.9841087963</v>
      </c>
      <c r="R580" t="s">
        <v>50</v>
      </c>
      <c r="S580" t="s">
        <v>51</v>
      </c>
      <c r="T580" t="s">
        <v>52</v>
      </c>
      <c r="U580" t="s">
        <v>53</v>
      </c>
      <c r="V580" t="s">
        <v>54</v>
      </c>
      <c r="W580" t="s">
        <v>50</v>
      </c>
      <c r="X580" t="s">
        <v>339</v>
      </c>
      <c r="Y580" t="s">
        <v>56</v>
      </c>
      <c r="Z580" t="s">
        <v>232</v>
      </c>
      <c r="AA580" t="s">
        <v>58</v>
      </c>
      <c r="AB580" t="s">
        <v>59</v>
      </c>
      <c r="AC580" t="s">
        <v>1062</v>
      </c>
      <c r="AD580">
        <v>3398.4</v>
      </c>
      <c r="AE580">
        <v>3398.4</v>
      </c>
      <c r="AF580">
        <v>2.1</v>
      </c>
      <c r="AI580" t="s">
        <v>63</v>
      </c>
      <c r="AJ580" t="s">
        <v>64</v>
      </c>
      <c r="AK580" t="s">
        <v>65</v>
      </c>
      <c r="AL580" t="s">
        <v>66</v>
      </c>
    </row>
    <row r="581" spans="1:38">
      <c r="A581" t="s">
        <v>1099</v>
      </c>
      <c r="B581" t="s">
        <v>101</v>
      </c>
      <c r="C581" t="s">
        <v>40</v>
      </c>
      <c r="D581" t="s">
        <v>686</v>
      </c>
      <c r="E581" t="s">
        <v>42</v>
      </c>
      <c r="F581" t="s">
        <v>43</v>
      </c>
      <c r="G581" t="s">
        <v>1100</v>
      </c>
      <c r="I581" t="s">
        <v>46</v>
      </c>
      <c r="J581" t="s">
        <v>888</v>
      </c>
      <c r="K581" t="s">
        <v>1101</v>
      </c>
      <c r="L581" t="s">
        <v>48</v>
      </c>
      <c r="M581" t="s">
        <v>165</v>
      </c>
      <c r="N581" s="2">
        <v>45201.441967592589</v>
      </c>
      <c r="O581" s="2">
        <v>45201.441967592589</v>
      </c>
      <c r="P581" s="2">
        <v>45204.463055555556</v>
      </c>
      <c r="Q581" s="2">
        <v>45204.463055555556</v>
      </c>
      <c r="R581" t="s">
        <v>50</v>
      </c>
      <c r="S581" t="s">
        <v>51</v>
      </c>
      <c r="T581" t="s">
        <v>52</v>
      </c>
      <c r="U581" t="s">
        <v>53</v>
      </c>
      <c r="V581" t="s">
        <v>54</v>
      </c>
      <c r="W581" t="s">
        <v>50</v>
      </c>
      <c r="X581" t="s">
        <v>339</v>
      </c>
      <c r="Y581" t="s">
        <v>56</v>
      </c>
      <c r="Z581" t="s">
        <v>232</v>
      </c>
      <c r="AA581" t="s">
        <v>58</v>
      </c>
      <c r="AB581" t="s">
        <v>59</v>
      </c>
      <c r="AC581" t="s">
        <v>1102</v>
      </c>
      <c r="AD581">
        <v>4348.8</v>
      </c>
      <c r="AE581">
        <v>4348.8</v>
      </c>
      <c r="AF581">
        <v>6.39</v>
      </c>
      <c r="AG581" t="s">
        <v>61</v>
      </c>
      <c r="AH581" t="s">
        <v>62</v>
      </c>
      <c r="AI581" t="s">
        <v>63</v>
      </c>
      <c r="AJ581" t="s">
        <v>147</v>
      </c>
      <c r="AK581" t="s">
        <v>65</v>
      </c>
      <c r="AL581" t="s">
        <v>66</v>
      </c>
    </row>
    <row r="582" spans="1:38">
      <c r="A582" t="s">
        <v>1103</v>
      </c>
      <c r="B582" t="s">
        <v>119</v>
      </c>
      <c r="C582" t="s">
        <v>40</v>
      </c>
      <c r="D582" t="s">
        <v>1007</v>
      </c>
      <c r="E582" t="s">
        <v>42</v>
      </c>
      <c r="F582" t="s">
        <v>43</v>
      </c>
      <c r="G582" t="s">
        <v>1104</v>
      </c>
      <c r="I582" t="s">
        <v>46</v>
      </c>
      <c r="J582" t="s">
        <v>888</v>
      </c>
      <c r="K582" t="s">
        <v>1105</v>
      </c>
      <c r="L582" t="s">
        <v>48</v>
      </c>
      <c r="M582" t="s">
        <v>615</v>
      </c>
      <c r="N582" s="2">
        <v>45201.375810185185</v>
      </c>
      <c r="O582" s="2">
        <v>45201.375810185185</v>
      </c>
      <c r="P582" s="2">
        <v>45210.808831018519</v>
      </c>
      <c r="Q582" s="2">
        <v>45210.809386574074</v>
      </c>
      <c r="R582" t="s">
        <v>50</v>
      </c>
      <c r="S582" t="s">
        <v>51</v>
      </c>
      <c r="T582" t="s">
        <v>52</v>
      </c>
      <c r="U582" t="s">
        <v>53</v>
      </c>
      <c r="V582" t="s">
        <v>54</v>
      </c>
      <c r="W582" t="s">
        <v>50</v>
      </c>
      <c r="X582" t="s">
        <v>882</v>
      </c>
      <c r="Y582" t="s">
        <v>75</v>
      </c>
      <c r="Z582" t="s">
        <v>85</v>
      </c>
      <c r="AA582" t="s">
        <v>58</v>
      </c>
      <c r="AB582" t="s">
        <v>246</v>
      </c>
      <c r="AC582" t="s">
        <v>1106</v>
      </c>
      <c r="AD582">
        <v>13579.2</v>
      </c>
      <c r="AE582">
        <v>13579.2</v>
      </c>
      <c r="AF582">
        <v>56.14</v>
      </c>
      <c r="AG582" t="s">
        <v>61</v>
      </c>
      <c r="AH582" t="s">
        <v>62</v>
      </c>
      <c r="AI582" t="s">
        <v>63</v>
      </c>
      <c r="AJ582" t="s">
        <v>64</v>
      </c>
      <c r="AK582" t="s">
        <v>65</v>
      </c>
      <c r="AL582" t="s">
        <v>66</v>
      </c>
    </row>
    <row r="583" spans="1:38">
      <c r="A583" t="s">
        <v>1107</v>
      </c>
      <c r="B583" t="s">
        <v>291</v>
      </c>
      <c r="C583" t="s">
        <v>40</v>
      </c>
      <c r="D583" t="s">
        <v>120</v>
      </c>
      <c r="E583" t="s">
        <v>42</v>
      </c>
      <c r="F583" t="s">
        <v>43</v>
      </c>
      <c r="I583" t="s">
        <v>46</v>
      </c>
      <c r="J583" t="s">
        <v>121</v>
      </c>
      <c r="L583" t="s">
        <v>48</v>
      </c>
      <c r="M583" t="s">
        <v>70</v>
      </c>
      <c r="N583" s="2">
        <v>45202.093819444446</v>
      </c>
      <c r="O583" s="2">
        <v>45202.094629629632</v>
      </c>
      <c r="P583" s="2">
        <v>45202.171736111108</v>
      </c>
      <c r="Q583" s="2">
        <v>45202.172025462962</v>
      </c>
      <c r="R583" t="s">
        <v>50</v>
      </c>
      <c r="S583" t="s">
        <v>123</v>
      </c>
      <c r="T583" t="s">
        <v>52</v>
      </c>
      <c r="U583" t="s">
        <v>53</v>
      </c>
      <c r="V583" t="s">
        <v>54</v>
      </c>
      <c r="W583" t="s">
        <v>50</v>
      </c>
      <c r="X583" t="s">
        <v>91</v>
      </c>
      <c r="Y583" t="s">
        <v>56</v>
      </c>
      <c r="Z583" t="s">
        <v>57</v>
      </c>
      <c r="AA583" t="s">
        <v>58</v>
      </c>
      <c r="AB583" t="s">
        <v>59</v>
      </c>
      <c r="AC583" t="s">
        <v>472</v>
      </c>
      <c r="AD583">
        <v>115.2</v>
      </c>
      <c r="AE583">
        <v>115.2</v>
      </c>
      <c r="AF583">
        <v>0</v>
      </c>
      <c r="AI583" t="s">
        <v>63</v>
      </c>
      <c r="AJ583" t="s">
        <v>78</v>
      </c>
      <c r="AK583" t="s">
        <v>65</v>
      </c>
      <c r="AL583" t="s">
        <v>66</v>
      </c>
    </row>
    <row r="584" spans="1:38">
      <c r="A584" t="s">
        <v>1108</v>
      </c>
      <c r="B584" t="s">
        <v>194</v>
      </c>
      <c r="C584" t="s">
        <v>40</v>
      </c>
      <c r="D584" t="s">
        <v>68</v>
      </c>
      <c r="E584" t="s">
        <v>42</v>
      </c>
      <c r="F584" t="s">
        <v>43</v>
      </c>
      <c r="G584" t="s">
        <v>1109</v>
      </c>
      <c r="I584" t="s">
        <v>182</v>
      </c>
      <c r="J584" t="s">
        <v>888</v>
      </c>
      <c r="K584" t="s">
        <v>1110</v>
      </c>
      <c r="L584" t="s">
        <v>48</v>
      </c>
      <c r="M584" t="s">
        <v>1111</v>
      </c>
      <c r="N584" s="2">
        <v>45205.332175925927</v>
      </c>
      <c r="O584" s="2">
        <v>45205.332175925927</v>
      </c>
      <c r="P584" s="2">
        <v>45211.705659722225</v>
      </c>
      <c r="Q584" s="2">
        <v>45211.705659722225</v>
      </c>
      <c r="R584" t="s">
        <v>50</v>
      </c>
      <c r="S584" t="s">
        <v>51</v>
      </c>
      <c r="T584" t="s">
        <v>52</v>
      </c>
      <c r="U584" t="s">
        <v>53</v>
      </c>
      <c r="V584" t="s">
        <v>54</v>
      </c>
      <c r="W584" t="s">
        <v>50</v>
      </c>
      <c r="X584" t="s">
        <v>178</v>
      </c>
      <c r="Y584" t="s">
        <v>56</v>
      </c>
      <c r="Z584" t="s">
        <v>57</v>
      </c>
      <c r="AA584" t="s">
        <v>58</v>
      </c>
      <c r="AB584" t="s">
        <v>59</v>
      </c>
      <c r="AC584" t="s">
        <v>1112</v>
      </c>
      <c r="AD584">
        <v>9172.7999999999993</v>
      </c>
      <c r="AE584">
        <v>9172.7999999999993</v>
      </c>
      <c r="AF584">
        <v>10.38</v>
      </c>
      <c r="AG584" t="s">
        <v>61</v>
      </c>
      <c r="AH584" t="s">
        <v>62</v>
      </c>
      <c r="AI584" t="s">
        <v>63</v>
      </c>
      <c r="AJ584" t="s">
        <v>64</v>
      </c>
      <c r="AK584" t="s">
        <v>65</v>
      </c>
      <c r="AL584" t="s">
        <v>66</v>
      </c>
    </row>
    <row r="585" spans="1:38">
      <c r="A585" t="s">
        <v>1113</v>
      </c>
      <c r="B585" t="s">
        <v>101</v>
      </c>
      <c r="C585" t="s">
        <v>40</v>
      </c>
      <c r="D585" t="s">
        <v>686</v>
      </c>
      <c r="E585" t="s">
        <v>42</v>
      </c>
      <c r="F585" t="s">
        <v>43</v>
      </c>
      <c r="I585" t="s">
        <v>182</v>
      </c>
      <c r="J585" t="s">
        <v>888</v>
      </c>
      <c r="K585" t="s">
        <v>1114</v>
      </c>
      <c r="L585" t="s">
        <v>48</v>
      </c>
      <c r="M585" t="s">
        <v>1115</v>
      </c>
      <c r="N585" s="2">
        <v>45204.365127314813</v>
      </c>
      <c r="O585" s="2">
        <v>45204.365127314813</v>
      </c>
      <c r="P585" s="2">
        <v>45204.373807870368</v>
      </c>
      <c r="Q585" s="2">
        <v>45204.373807870368</v>
      </c>
      <c r="R585" t="s">
        <v>50</v>
      </c>
      <c r="S585" t="s">
        <v>51</v>
      </c>
      <c r="T585" t="s">
        <v>52</v>
      </c>
      <c r="U585" t="s">
        <v>53</v>
      </c>
      <c r="V585" t="s">
        <v>54</v>
      </c>
      <c r="Y585" t="s">
        <v>75</v>
      </c>
      <c r="Z585" t="s">
        <v>85</v>
      </c>
      <c r="AA585" t="s">
        <v>58</v>
      </c>
      <c r="AB585" t="s">
        <v>59</v>
      </c>
      <c r="AC585" t="s">
        <v>1116</v>
      </c>
      <c r="AD585">
        <v>14.4</v>
      </c>
      <c r="AE585">
        <v>14.4</v>
      </c>
      <c r="AF585">
        <v>0.21</v>
      </c>
      <c r="AI585" t="s">
        <v>63</v>
      </c>
      <c r="AJ585" t="s">
        <v>147</v>
      </c>
      <c r="AK585" t="s">
        <v>65</v>
      </c>
      <c r="AL585" t="s">
        <v>66</v>
      </c>
    </row>
    <row r="586" spans="1:38">
      <c r="A586" t="s">
        <v>1117</v>
      </c>
      <c r="B586" t="s">
        <v>119</v>
      </c>
      <c r="C586" t="s">
        <v>40</v>
      </c>
      <c r="E586" t="s">
        <v>42</v>
      </c>
      <c r="F586" t="s">
        <v>43</v>
      </c>
      <c r="I586" t="s">
        <v>46</v>
      </c>
      <c r="J586" t="s">
        <v>235</v>
      </c>
      <c r="L586" t="s">
        <v>48</v>
      </c>
      <c r="M586" t="s">
        <v>129</v>
      </c>
      <c r="N586" s="2">
        <v>45201.873148148145</v>
      </c>
      <c r="O586" s="2">
        <v>45201.874340277776</v>
      </c>
      <c r="P586" s="2">
        <v>45201.898541666669</v>
      </c>
      <c r="Q586" s="2">
        <v>45201.898541666669</v>
      </c>
      <c r="R586" t="s">
        <v>50</v>
      </c>
      <c r="S586" t="s">
        <v>51</v>
      </c>
      <c r="T586" t="s">
        <v>52</v>
      </c>
      <c r="U586" t="s">
        <v>53</v>
      </c>
      <c r="V586" t="s">
        <v>54</v>
      </c>
      <c r="W586" t="s">
        <v>73</v>
      </c>
      <c r="X586" t="s">
        <v>74</v>
      </c>
      <c r="Y586" t="s">
        <v>75</v>
      </c>
      <c r="Z586" t="s">
        <v>76</v>
      </c>
      <c r="AA586" t="s">
        <v>58</v>
      </c>
      <c r="AB586" t="s">
        <v>59</v>
      </c>
      <c r="AC586" t="s">
        <v>1097</v>
      </c>
      <c r="AD586">
        <v>28.8</v>
      </c>
      <c r="AE586">
        <v>28.8</v>
      </c>
      <c r="AF586">
        <v>0</v>
      </c>
      <c r="AI586" t="s">
        <v>63</v>
      </c>
      <c r="AJ586" t="s">
        <v>78</v>
      </c>
      <c r="AK586" t="s">
        <v>65</v>
      </c>
      <c r="AL586" t="s">
        <v>66</v>
      </c>
    </row>
    <row r="587" spans="1:38">
      <c r="A587" t="s">
        <v>1118</v>
      </c>
      <c r="B587" t="s">
        <v>291</v>
      </c>
      <c r="C587" t="s">
        <v>40</v>
      </c>
      <c r="D587" t="s">
        <v>353</v>
      </c>
      <c r="E587" t="s">
        <v>42</v>
      </c>
      <c r="F587" t="s">
        <v>43</v>
      </c>
      <c r="I587" t="s">
        <v>46</v>
      </c>
      <c r="J587" t="s">
        <v>121</v>
      </c>
      <c r="L587" t="s">
        <v>48</v>
      </c>
      <c r="M587" t="s">
        <v>129</v>
      </c>
      <c r="N587" s="2">
        <v>45203.102025462962</v>
      </c>
      <c r="O587" s="2">
        <v>45203.102916666663</v>
      </c>
      <c r="P587" s="2">
        <v>45203.143483796295</v>
      </c>
      <c r="Q587" s="2">
        <v>45203.143645833334</v>
      </c>
      <c r="R587" t="s">
        <v>50</v>
      </c>
      <c r="S587" t="s">
        <v>83</v>
      </c>
      <c r="T587" t="s">
        <v>52</v>
      </c>
      <c r="U587" t="s">
        <v>469</v>
      </c>
      <c r="V587" t="s">
        <v>470</v>
      </c>
      <c r="W587" t="s">
        <v>50</v>
      </c>
      <c r="X587" t="s">
        <v>471</v>
      </c>
      <c r="Y587" t="s">
        <v>75</v>
      </c>
      <c r="Z587" t="s">
        <v>85</v>
      </c>
      <c r="AA587" t="s">
        <v>470</v>
      </c>
      <c r="AB587" t="s">
        <v>59</v>
      </c>
      <c r="AC587" t="s">
        <v>467</v>
      </c>
      <c r="AD587">
        <v>57.6</v>
      </c>
      <c r="AE587">
        <v>57.6</v>
      </c>
      <c r="AF587">
        <v>0</v>
      </c>
      <c r="AI587" t="s">
        <v>63</v>
      </c>
      <c r="AJ587" t="s">
        <v>64</v>
      </c>
      <c r="AK587" t="s">
        <v>65</v>
      </c>
      <c r="AL587" t="s">
        <v>66</v>
      </c>
    </row>
    <row r="588" spans="1:38">
      <c r="A588" t="s">
        <v>1119</v>
      </c>
      <c r="B588" t="s">
        <v>291</v>
      </c>
      <c r="C588" t="s">
        <v>40</v>
      </c>
      <c r="D588" t="s">
        <v>978</v>
      </c>
      <c r="E588" t="s">
        <v>42</v>
      </c>
      <c r="F588" t="s">
        <v>43</v>
      </c>
      <c r="I588" t="s">
        <v>46</v>
      </c>
      <c r="J588" t="s">
        <v>121</v>
      </c>
      <c r="L588" t="s">
        <v>48</v>
      </c>
      <c r="M588" t="s">
        <v>96</v>
      </c>
      <c r="N588" s="2">
        <v>45203.176655092589</v>
      </c>
      <c r="O588" s="2">
        <v>45203.178101851852</v>
      </c>
      <c r="P588" s="2">
        <v>45203.310185185182</v>
      </c>
      <c r="Q588" s="2">
        <v>45203.310185185182</v>
      </c>
      <c r="R588" t="s">
        <v>50</v>
      </c>
      <c r="S588" t="s">
        <v>83</v>
      </c>
      <c r="T588" t="s">
        <v>52</v>
      </c>
      <c r="U588" t="s">
        <v>53</v>
      </c>
      <c r="V588" t="s">
        <v>54</v>
      </c>
      <c r="W588" t="s">
        <v>50</v>
      </c>
      <c r="X588" t="s">
        <v>178</v>
      </c>
      <c r="Y588" t="s">
        <v>56</v>
      </c>
      <c r="Z588" t="s">
        <v>57</v>
      </c>
      <c r="AA588" t="s">
        <v>58</v>
      </c>
      <c r="AB588" t="s">
        <v>59</v>
      </c>
      <c r="AC588" t="s">
        <v>472</v>
      </c>
      <c r="AD588">
        <v>187.2</v>
      </c>
      <c r="AE588">
        <v>187.2</v>
      </c>
      <c r="AF588">
        <v>0</v>
      </c>
      <c r="AI588" t="s">
        <v>63</v>
      </c>
      <c r="AJ588" t="s">
        <v>147</v>
      </c>
      <c r="AK588" t="s">
        <v>65</v>
      </c>
      <c r="AL588" t="s">
        <v>66</v>
      </c>
    </row>
    <row r="589" spans="1:38">
      <c r="A589" t="s">
        <v>1120</v>
      </c>
      <c r="B589" t="s">
        <v>291</v>
      </c>
      <c r="C589" t="s">
        <v>40</v>
      </c>
      <c r="D589" t="s">
        <v>978</v>
      </c>
      <c r="E589" t="s">
        <v>42</v>
      </c>
      <c r="F589" t="s">
        <v>43</v>
      </c>
      <c r="I589" t="s">
        <v>46</v>
      </c>
      <c r="J589" t="s">
        <v>121</v>
      </c>
      <c r="L589" t="s">
        <v>48</v>
      </c>
      <c r="M589" t="s">
        <v>96</v>
      </c>
      <c r="N589" s="2">
        <v>45203.176608796297</v>
      </c>
      <c r="O589" s="2">
        <v>45203.177349537036</v>
      </c>
      <c r="P589" s="2">
        <v>45203.310219907406</v>
      </c>
      <c r="Q589" s="2">
        <v>45203.310219907406</v>
      </c>
      <c r="R589" t="s">
        <v>50</v>
      </c>
      <c r="S589" t="s">
        <v>83</v>
      </c>
      <c r="T589" t="s">
        <v>52</v>
      </c>
      <c r="U589" t="s">
        <v>53</v>
      </c>
      <c r="V589" t="s">
        <v>54</v>
      </c>
      <c r="W589" t="s">
        <v>50</v>
      </c>
      <c r="X589" t="s">
        <v>178</v>
      </c>
      <c r="Y589" t="s">
        <v>56</v>
      </c>
      <c r="Z589" t="s">
        <v>57</v>
      </c>
      <c r="AA589" t="s">
        <v>58</v>
      </c>
      <c r="AB589" t="s">
        <v>59</v>
      </c>
      <c r="AC589" t="s">
        <v>897</v>
      </c>
      <c r="AD589">
        <v>187.2</v>
      </c>
      <c r="AE589">
        <v>187.2</v>
      </c>
      <c r="AF589">
        <v>0</v>
      </c>
      <c r="AI589" t="s">
        <v>63</v>
      </c>
      <c r="AJ589" t="s">
        <v>147</v>
      </c>
      <c r="AK589" t="s">
        <v>65</v>
      </c>
      <c r="AL589" t="s">
        <v>66</v>
      </c>
    </row>
    <row r="590" spans="1:38">
      <c r="A590" t="s">
        <v>1121</v>
      </c>
      <c r="B590" t="s">
        <v>101</v>
      </c>
      <c r="C590" t="s">
        <v>40</v>
      </c>
      <c r="D590" t="s">
        <v>135</v>
      </c>
      <c r="E590" t="s">
        <v>42</v>
      </c>
      <c r="F590" t="s">
        <v>43</v>
      </c>
      <c r="I590" t="s">
        <v>46</v>
      </c>
      <c r="J590" t="s">
        <v>121</v>
      </c>
      <c r="L590" t="s">
        <v>48</v>
      </c>
      <c r="M590" t="s">
        <v>129</v>
      </c>
      <c r="N590" s="2">
        <v>45203.972604166665</v>
      </c>
      <c r="O590" s="2">
        <v>45203.974085648151</v>
      </c>
      <c r="P590" s="2">
        <v>45204.011006944442</v>
      </c>
      <c r="Q590" s="2">
        <v>45204.011863425927</v>
      </c>
      <c r="R590" t="s">
        <v>50</v>
      </c>
      <c r="S590" t="s">
        <v>83</v>
      </c>
      <c r="T590" t="s">
        <v>52</v>
      </c>
      <c r="U590" t="s">
        <v>53</v>
      </c>
      <c r="V590" t="s">
        <v>54</v>
      </c>
      <c r="W590" t="s">
        <v>50</v>
      </c>
      <c r="X590" t="s">
        <v>471</v>
      </c>
      <c r="Y590" t="s">
        <v>75</v>
      </c>
      <c r="Z590" t="s">
        <v>85</v>
      </c>
      <c r="AA590" t="s">
        <v>58</v>
      </c>
      <c r="AB590" t="s">
        <v>59</v>
      </c>
      <c r="AC590" t="s">
        <v>739</v>
      </c>
      <c r="AD590">
        <v>57.6</v>
      </c>
      <c r="AE590">
        <v>57.6</v>
      </c>
      <c r="AF590">
        <v>0</v>
      </c>
      <c r="AI590" t="s">
        <v>63</v>
      </c>
      <c r="AJ590" t="s">
        <v>64</v>
      </c>
      <c r="AK590" t="s">
        <v>65</v>
      </c>
      <c r="AL590" t="s">
        <v>66</v>
      </c>
    </row>
    <row r="591" spans="1:38">
      <c r="A591" t="s">
        <v>1122</v>
      </c>
      <c r="B591" t="s">
        <v>194</v>
      </c>
      <c r="C591" t="s">
        <v>40</v>
      </c>
      <c r="D591" t="s">
        <v>978</v>
      </c>
      <c r="E591" t="s">
        <v>42</v>
      </c>
      <c r="F591" t="s">
        <v>43</v>
      </c>
      <c r="I591" t="s">
        <v>46</v>
      </c>
      <c r="J591" t="s">
        <v>121</v>
      </c>
      <c r="L591" t="s">
        <v>48</v>
      </c>
      <c r="M591" t="s">
        <v>49</v>
      </c>
      <c r="N591" s="2">
        <v>45204.759895833333</v>
      </c>
      <c r="O591" s="2">
        <v>45204.760821759257</v>
      </c>
      <c r="P591" s="2">
        <v>45204.815555555557</v>
      </c>
      <c r="Q591" s="2">
        <v>45204.815937500003</v>
      </c>
      <c r="R591" t="s">
        <v>50</v>
      </c>
      <c r="S591" t="s">
        <v>71</v>
      </c>
      <c r="T591" t="s">
        <v>52</v>
      </c>
      <c r="U591" t="s">
        <v>53</v>
      </c>
      <c r="V591" t="s">
        <v>149</v>
      </c>
      <c r="W591" t="s">
        <v>50</v>
      </c>
      <c r="X591" t="s">
        <v>124</v>
      </c>
      <c r="Y591" t="s">
        <v>56</v>
      </c>
      <c r="Z591" t="s">
        <v>125</v>
      </c>
      <c r="AA591" t="s">
        <v>150</v>
      </c>
      <c r="AB591" t="s">
        <v>59</v>
      </c>
      <c r="AC591" t="s">
        <v>635</v>
      </c>
      <c r="AD591">
        <v>86.4</v>
      </c>
      <c r="AE591">
        <v>72</v>
      </c>
      <c r="AF591">
        <v>0</v>
      </c>
      <c r="AI591" t="s">
        <v>63</v>
      </c>
      <c r="AJ591" t="s">
        <v>147</v>
      </c>
      <c r="AK591" t="s">
        <v>65</v>
      </c>
      <c r="AL591" t="s">
        <v>66</v>
      </c>
    </row>
    <row r="592" spans="1:38">
      <c r="A592" t="s">
        <v>1123</v>
      </c>
      <c r="B592" t="s">
        <v>101</v>
      </c>
      <c r="C592" t="s">
        <v>40</v>
      </c>
      <c r="D592" t="s">
        <v>668</v>
      </c>
      <c r="E592" t="s">
        <v>42</v>
      </c>
      <c r="F592" t="s">
        <v>43</v>
      </c>
      <c r="I592" t="s">
        <v>46</v>
      </c>
      <c r="J592" t="s">
        <v>121</v>
      </c>
      <c r="L592" t="s">
        <v>48</v>
      </c>
      <c r="M592" t="s">
        <v>96</v>
      </c>
      <c r="N592" s="2">
        <v>45204.830266203702</v>
      </c>
      <c r="O592" s="2">
        <v>45204.831678240742</v>
      </c>
      <c r="P592" s="2">
        <v>45204.843645833331</v>
      </c>
      <c r="Q592" s="2">
        <v>45204.843645833331</v>
      </c>
      <c r="R592" t="s">
        <v>50</v>
      </c>
      <c r="S592" t="s">
        <v>83</v>
      </c>
      <c r="T592" t="s">
        <v>52</v>
      </c>
      <c r="U592" t="s">
        <v>53</v>
      </c>
      <c r="V592" t="s">
        <v>54</v>
      </c>
      <c r="W592" t="s">
        <v>50</v>
      </c>
      <c r="X592" t="s">
        <v>178</v>
      </c>
      <c r="Y592" t="s">
        <v>56</v>
      </c>
      <c r="Z592" t="s">
        <v>57</v>
      </c>
      <c r="AA592" t="s">
        <v>58</v>
      </c>
      <c r="AB592" t="s">
        <v>59</v>
      </c>
      <c r="AC592" t="s">
        <v>743</v>
      </c>
      <c r="AD592">
        <v>14.4</v>
      </c>
      <c r="AE592">
        <v>14.4</v>
      </c>
      <c r="AF592">
        <v>0</v>
      </c>
      <c r="AI592" t="s">
        <v>63</v>
      </c>
      <c r="AJ592" t="s">
        <v>147</v>
      </c>
      <c r="AK592" t="s">
        <v>65</v>
      </c>
      <c r="AL592" t="s">
        <v>66</v>
      </c>
    </row>
    <row r="593" spans="1:38">
      <c r="A593" t="s">
        <v>1124</v>
      </c>
      <c r="B593" t="s">
        <v>101</v>
      </c>
      <c r="C593" t="s">
        <v>40</v>
      </c>
      <c r="D593" t="s">
        <v>668</v>
      </c>
      <c r="E593" t="s">
        <v>42</v>
      </c>
      <c r="F593" t="s">
        <v>43</v>
      </c>
      <c r="I593" t="s">
        <v>46</v>
      </c>
      <c r="J593" t="s">
        <v>121</v>
      </c>
      <c r="L593" t="s">
        <v>48</v>
      </c>
      <c r="M593" t="s">
        <v>96</v>
      </c>
      <c r="N593" s="2">
        <v>45204.830706018518</v>
      </c>
      <c r="O593" s="2">
        <v>45204.831678240742</v>
      </c>
      <c r="P593" s="2">
        <v>45204.843576388892</v>
      </c>
      <c r="Q593" s="2">
        <v>45204.843576388892</v>
      </c>
      <c r="R593" t="s">
        <v>50</v>
      </c>
      <c r="S593" t="s">
        <v>83</v>
      </c>
      <c r="T593" t="s">
        <v>52</v>
      </c>
      <c r="U593" t="s">
        <v>53</v>
      </c>
      <c r="V593" t="s">
        <v>54</v>
      </c>
      <c r="W593" t="s">
        <v>50</v>
      </c>
      <c r="X593" t="s">
        <v>178</v>
      </c>
      <c r="Y593" t="s">
        <v>56</v>
      </c>
      <c r="Z593" t="s">
        <v>57</v>
      </c>
      <c r="AA593" t="s">
        <v>58</v>
      </c>
      <c r="AB593" t="s">
        <v>59</v>
      </c>
      <c r="AC593" t="s">
        <v>750</v>
      </c>
      <c r="AD593">
        <v>14.4</v>
      </c>
      <c r="AE593">
        <v>14.4</v>
      </c>
      <c r="AF593">
        <v>0</v>
      </c>
      <c r="AI593" t="s">
        <v>63</v>
      </c>
      <c r="AJ593" t="s">
        <v>147</v>
      </c>
      <c r="AK593" t="s">
        <v>65</v>
      </c>
      <c r="AL593" t="s">
        <v>66</v>
      </c>
    </row>
    <row r="594" spans="1:38">
      <c r="A594" t="s">
        <v>1125</v>
      </c>
      <c r="B594" t="s">
        <v>291</v>
      </c>
      <c r="C594" t="s">
        <v>40</v>
      </c>
      <c r="D594" t="s">
        <v>978</v>
      </c>
      <c r="E594" t="s">
        <v>42</v>
      </c>
      <c r="F594" t="s">
        <v>43</v>
      </c>
      <c r="I594" t="s">
        <v>46</v>
      </c>
      <c r="J594" t="s">
        <v>121</v>
      </c>
      <c r="L594" t="s">
        <v>48</v>
      </c>
      <c r="M594" t="s">
        <v>96</v>
      </c>
      <c r="N594" s="2">
        <v>45204.839606481481</v>
      </c>
      <c r="O594" s="2">
        <v>45204.840925925928</v>
      </c>
      <c r="P594" s="2">
        <v>45204.871053240742</v>
      </c>
      <c r="Q594" s="2">
        <v>45204.871053240742</v>
      </c>
      <c r="R594" t="s">
        <v>50</v>
      </c>
      <c r="S594" t="s">
        <v>83</v>
      </c>
      <c r="T594" t="s">
        <v>52</v>
      </c>
      <c r="U594" t="s">
        <v>53</v>
      </c>
      <c r="V594" t="s">
        <v>54</v>
      </c>
      <c r="W594" t="s">
        <v>50</v>
      </c>
      <c r="X594" t="s">
        <v>178</v>
      </c>
      <c r="Y594" t="s">
        <v>56</v>
      </c>
      <c r="Z594" t="s">
        <v>57</v>
      </c>
      <c r="AA594" t="s">
        <v>58</v>
      </c>
      <c r="AB594" t="s">
        <v>59</v>
      </c>
      <c r="AC594" t="s">
        <v>897</v>
      </c>
      <c r="AD594">
        <v>43.2</v>
      </c>
      <c r="AE594">
        <v>43.2</v>
      </c>
      <c r="AF594">
        <v>0</v>
      </c>
      <c r="AI594" t="s">
        <v>63</v>
      </c>
      <c r="AJ594" t="s">
        <v>147</v>
      </c>
      <c r="AK594" t="s">
        <v>65</v>
      </c>
      <c r="AL594" t="s">
        <v>66</v>
      </c>
    </row>
    <row r="595" spans="1:38">
      <c r="A595" t="s">
        <v>1126</v>
      </c>
      <c r="B595" t="s">
        <v>291</v>
      </c>
      <c r="C595" t="s">
        <v>40</v>
      </c>
      <c r="D595" t="s">
        <v>978</v>
      </c>
      <c r="E595" t="s">
        <v>42</v>
      </c>
      <c r="F595" t="s">
        <v>43</v>
      </c>
      <c r="I595" t="s">
        <v>46</v>
      </c>
      <c r="J595" t="s">
        <v>121</v>
      </c>
      <c r="L595" t="s">
        <v>48</v>
      </c>
      <c r="M595" t="s">
        <v>96</v>
      </c>
      <c r="N595" s="2">
        <v>45204.843310185184</v>
      </c>
      <c r="O595" s="2">
        <v>45204.845347222225</v>
      </c>
      <c r="P595" s="2">
        <v>45204.871030092596</v>
      </c>
      <c r="Q595" s="2">
        <v>45204.871030092596</v>
      </c>
      <c r="R595" t="s">
        <v>50</v>
      </c>
      <c r="S595" t="s">
        <v>83</v>
      </c>
      <c r="T595" t="s">
        <v>52</v>
      </c>
      <c r="U595" t="s">
        <v>53</v>
      </c>
      <c r="V595" t="s">
        <v>54</v>
      </c>
      <c r="W595" t="s">
        <v>50</v>
      </c>
      <c r="X595" t="s">
        <v>178</v>
      </c>
      <c r="Y595" t="s">
        <v>56</v>
      </c>
      <c r="Z595" t="s">
        <v>57</v>
      </c>
      <c r="AA595" t="s">
        <v>58</v>
      </c>
      <c r="AB595" t="s">
        <v>59</v>
      </c>
      <c r="AC595" t="s">
        <v>472</v>
      </c>
      <c r="AD595">
        <v>43.2</v>
      </c>
      <c r="AE595">
        <v>43.2</v>
      </c>
      <c r="AF595">
        <v>0</v>
      </c>
      <c r="AI595" t="s">
        <v>63</v>
      </c>
      <c r="AJ595" t="s">
        <v>147</v>
      </c>
      <c r="AK595" t="s">
        <v>65</v>
      </c>
      <c r="AL595" t="s">
        <v>66</v>
      </c>
    </row>
    <row r="596" spans="1:38">
      <c r="A596" t="s">
        <v>1127</v>
      </c>
      <c r="B596" t="s">
        <v>291</v>
      </c>
      <c r="C596" t="s">
        <v>40</v>
      </c>
      <c r="D596" t="s">
        <v>802</v>
      </c>
      <c r="E596" t="s">
        <v>42</v>
      </c>
      <c r="F596" t="s">
        <v>43</v>
      </c>
      <c r="I596" t="s">
        <v>46</v>
      </c>
      <c r="J596" t="s">
        <v>121</v>
      </c>
      <c r="L596" t="s">
        <v>48</v>
      </c>
      <c r="M596" t="s">
        <v>158</v>
      </c>
      <c r="N596" s="2">
        <v>45205.856851851851</v>
      </c>
      <c r="O596" s="2">
        <v>45205.858229166668</v>
      </c>
      <c r="P596" s="2">
        <v>45207.536493055559</v>
      </c>
      <c r="Q596" s="2">
        <v>45207.536759259259</v>
      </c>
      <c r="R596" t="s">
        <v>50</v>
      </c>
      <c r="S596" t="s">
        <v>123</v>
      </c>
      <c r="T596" t="s">
        <v>52</v>
      </c>
      <c r="U596" t="s">
        <v>53</v>
      </c>
      <c r="V596" t="s">
        <v>54</v>
      </c>
      <c r="W596" t="s">
        <v>50</v>
      </c>
      <c r="X596" t="s">
        <v>91</v>
      </c>
      <c r="Y596" t="s">
        <v>56</v>
      </c>
      <c r="Z596" t="s">
        <v>57</v>
      </c>
      <c r="AA596" t="s">
        <v>58</v>
      </c>
      <c r="AB596" t="s">
        <v>59</v>
      </c>
      <c r="AC596" t="s">
        <v>874</v>
      </c>
      <c r="AD596">
        <v>2419.1999999999998</v>
      </c>
      <c r="AE596">
        <v>2419.1999999999998</v>
      </c>
      <c r="AF596">
        <v>0</v>
      </c>
      <c r="AI596" t="s">
        <v>63</v>
      </c>
      <c r="AJ596" t="s">
        <v>147</v>
      </c>
      <c r="AK596" t="s">
        <v>65</v>
      </c>
      <c r="AL596" t="s">
        <v>66</v>
      </c>
    </row>
    <row r="597" spans="1:38">
      <c r="A597" t="s">
        <v>1128</v>
      </c>
      <c r="B597" t="s">
        <v>291</v>
      </c>
      <c r="C597" t="s">
        <v>40</v>
      </c>
      <c r="D597" t="s">
        <v>802</v>
      </c>
      <c r="E597" t="s">
        <v>42</v>
      </c>
      <c r="F597" t="s">
        <v>43</v>
      </c>
      <c r="I597" t="s">
        <v>46</v>
      </c>
      <c r="J597" t="s">
        <v>121</v>
      </c>
      <c r="L597" t="s">
        <v>48</v>
      </c>
      <c r="M597" t="s">
        <v>158</v>
      </c>
      <c r="N597" s="2">
        <v>45205.856886574074</v>
      </c>
      <c r="O597" s="2">
        <v>45205.858229166668</v>
      </c>
      <c r="P597" s="2">
        <v>45207.536469907405</v>
      </c>
      <c r="Q597" s="2">
        <v>45207.536747685182</v>
      </c>
      <c r="R597" t="s">
        <v>50</v>
      </c>
      <c r="S597" t="s">
        <v>123</v>
      </c>
      <c r="T597" t="s">
        <v>52</v>
      </c>
      <c r="W597" t="s">
        <v>50</v>
      </c>
      <c r="X597" t="s">
        <v>91</v>
      </c>
      <c r="Y597" t="s">
        <v>56</v>
      </c>
      <c r="Z597" t="s">
        <v>57</v>
      </c>
      <c r="AB597" t="s">
        <v>59</v>
      </c>
      <c r="AC597" t="s">
        <v>467</v>
      </c>
      <c r="AD597">
        <v>2419.1999999999998</v>
      </c>
      <c r="AE597">
        <v>2419.1999999999998</v>
      </c>
      <c r="AF597">
        <v>0</v>
      </c>
      <c r="AI597" t="s">
        <v>63</v>
      </c>
      <c r="AJ597" t="s">
        <v>147</v>
      </c>
      <c r="AK597" t="s">
        <v>65</v>
      </c>
      <c r="AL597" t="s">
        <v>66</v>
      </c>
    </row>
    <row r="598" spans="1:38">
      <c r="A598" t="s">
        <v>1129</v>
      </c>
      <c r="B598" t="s">
        <v>39</v>
      </c>
      <c r="C598" t="s">
        <v>40</v>
      </c>
      <c r="D598" t="s">
        <v>686</v>
      </c>
      <c r="E598" t="s">
        <v>42</v>
      </c>
      <c r="F598" t="s">
        <v>43</v>
      </c>
      <c r="I598" t="s">
        <v>46</v>
      </c>
      <c r="J598" t="s">
        <v>121</v>
      </c>
      <c r="L598" t="s">
        <v>48</v>
      </c>
      <c r="M598" t="s">
        <v>82</v>
      </c>
      <c r="N598" s="2">
        <v>45205.76152777778</v>
      </c>
      <c r="O598" s="2">
        <v>45205.762280092589</v>
      </c>
      <c r="P598" s="2">
        <v>45205.852708333332</v>
      </c>
      <c r="Q598" s="2">
        <v>45205.852708333332</v>
      </c>
      <c r="R598" t="s">
        <v>50</v>
      </c>
      <c r="S598" t="s">
        <v>123</v>
      </c>
      <c r="T598" t="s">
        <v>52</v>
      </c>
      <c r="U598" t="s">
        <v>53</v>
      </c>
      <c r="V598" t="s">
        <v>54</v>
      </c>
      <c r="W598" t="s">
        <v>50</v>
      </c>
      <c r="X598" t="s">
        <v>91</v>
      </c>
      <c r="Y598" t="s">
        <v>56</v>
      </c>
      <c r="Z598" t="s">
        <v>57</v>
      </c>
      <c r="AA598" t="s">
        <v>58</v>
      </c>
      <c r="AB598" t="s">
        <v>59</v>
      </c>
      <c r="AC598" t="s">
        <v>507</v>
      </c>
      <c r="AD598">
        <v>129.6</v>
      </c>
      <c r="AE598">
        <v>129.6</v>
      </c>
      <c r="AF598">
        <v>0</v>
      </c>
      <c r="AI598" t="s">
        <v>63</v>
      </c>
      <c r="AJ598" t="s">
        <v>78</v>
      </c>
      <c r="AK598" t="s">
        <v>65</v>
      </c>
      <c r="AL598" t="s">
        <v>66</v>
      </c>
    </row>
    <row r="599" spans="1:38">
      <c r="A599" t="s">
        <v>1130</v>
      </c>
      <c r="B599" t="s">
        <v>113</v>
      </c>
      <c r="C599" t="s">
        <v>40</v>
      </c>
      <c r="D599" t="s">
        <v>802</v>
      </c>
      <c r="E599" t="s">
        <v>42</v>
      </c>
      <c r="F599" t="s">
        <v>43</v>
      </c>
      <c r="I599" t="s">
        <v>46</v>
      </c>
      <c r="J599" t="s">
        <v>121</v>
      </c>
      <c r="L599" t="s">
        <v>48</v>
      </c>
      <c r="M599" t="s">
        <v>82</v>
      </c>
      <c r="N599" s="2">
        <v>45205.761620370373</v>
      </c>
      <c r="O599" s="2">
        <v>45205.763078703705</v>
      </c>
      <c r="P599" s="2">
        <v>45205.852685185186</v>
      </c>
      <c r="Q599" s="2">
        <v>45205.852685185186</v>
      </c>
      <c r="R599" t="s">
        <v>50</v>
      </c>
      <c r="S599" t="s">
        <v>123</v>
      </c>
      <c r="T599" t="s">
        <v>52</v>
      </c>
      <c r="U599" t="s">
        <v>53</v>
      </c>
      <c r="V599" t="s">
        <v>54</v>
      </c>
      <c r="W599" t="s">
        <v>50</v>
      </c>
      <c r="X599" t="s">
        <v>91</v>
      </c>
      <c r="Y599" t="s">
        <v>56</v>
      </c>
      <c r="Z599" t="s">
        <v>57</v>
      </c>
      <c r="AA599" t="s">
        <v>58</v>
      </c>
      <c r="AB599" t="s">
        <v>59</v>
      </c>
      <c r="AC599" t="s">
        <v>788</v>
      </c>
      <c r="AD599">
        <v>129.6</v>
      </c>
      <c r="AE599">
        <v>129.6</v>
      </c>
      <c r="AF599">
        <v>0</v>
      </c>
      <c r="AI599" t="s">
        <v>63</v>
      </c>
      <c r="AJ599" t="s">
        <v>78</v>
      </c>
      <c r="AK599" t="s">
        <v>65</v>
      </c>
      <c r="AL599" t="s">
        <v>66</v>
      </c>
    </row>
    <row r="600" spans="1:38">
      <c r="A600" t="s">
        <v>1131</v>
      </c>
      <c r="B600" t="s">
        <v>39</v>
      </c>
      <c r="C600" t="s">
        <v>40</v>
      </c>
      <c r="D600" t="s">
        <v>686</v>
      </c>
      <c r="E600" t="s">
        <v>42</v>
      </c>
      <c r="F600" t="s">
        <v>43</v>
      </c>
      <c r="I600" t="s">
        <v>46</v>
      </c>
      <c r="J600" t="s">
        <v>121</v>
      </c>
      <c r="L600" t="s">
        <v>48</v>
      </c>
      <c r="M600" t="s">
        <v>82</v>
      </c>
      <c r="N600" s="2">
        <v>45205.761655092596</v>
      </c>
      <c r="O600" s="2">
        <v>45205.763078703705</v>
      </c>
      <c r="P600" s="2">
        <v>45205.852662037039</v>
      </c>
      <c r="Q600" s="2">
        <v>45205.852662037039</v>
      </c>
      <c r="R600" t="s">
        <v>50</v>
      </c>
      <c r="S600" t="s">
        <v>123</v>
      </c>
      <c r="T600" t="s">
        <v>52</v>
      </c>
      <c r="U600" t="s">
        <v>53</v>
      </c>
      <c r="V600" t="s">
        <v>54</v>
      </c>
      <c r="W600" t="s">
        <v>50</v>
      </c>
      <c r="X600" t="s">
        <v>91</v>
      </c>
      <c r="Y600" t="s">
        <v>56</v>
      </c>
      <c r="Z600" t="s">
        <v>57</v>
      </c>
      <c r="AA600" t="s">
        <v>58</v>
      </c>
      <c r="AB600" t="s">
        <v>59</v>
      </c>
      <c r="AC600" t="s">
        <v>793</v>
      </c>
      <c r="AD600">
        <v>129.6</v>
      </c>
      <c r="AE600">
        <v>129.6</v>
      </c>
      <c r="AF600">
        <v>0</v>
      </c>
      <c r="AI600" t="s">
        <v>63</v>
      </c>
      <c r="AJ600" t="s">
        <v>78</v>
      </c>
      <c r="AK600" t="s">
        <v>65</v>
      </c>
      <c r="AL600" t="s">
        <v>66</v>
      </c>
    </row>
    <row r="601" spans="1:38">
      <c r="A601" t="s">
        <v>1132</v>
      </c>
      <c r="B601" t="s">
        <v>113</v>
      </c>
      <c r="C601" t="s">
        <v>40</v>
      </c>
      <c r="D601" t="s">
        <v>802</v>
      </c>
      <c r="E601" t="s">
        <v>42</v>
      </c>
      <c r="F601" t="s">
        <v>43</v>
      </c>
      <c r="I601" t="s">
        <v>46</v>
      </c>
      <c r="J601" t="s">
        <v>121</v>
      </c>
      <c r="L601" t="s">
        <v>48</v>
      </c>
      <c r="M601" t="s">
        <v>70</v>
      </c>
      <c r="N601" s="2">
        <v>45206.252592592595</v>
      </c>
      <c r="O601" s="2">
        <v>45206.257233796299</v>
      </c>
      <c r="P601" s="2">
        <v>45206.305150462962</v>
      </c>
      <c r="Q601" s="2">
        <v>45206.305439814816</v>
      </c>
      <c r="R601" t="s">
        <v>50</v>
      </c>
      <c r="S601" t="s">
        <v>123</v>
      </c>
      <c r="T601" t="s">
        <v>52</v>
      </c>
      <c r="W601" t="s">
        <v>50</v>
      </c>
      <c r="X601" t="s">
        <v>91</v>
      </c>
      <c r="Y601" t="s">
        <v>56</v>
      </c>
      <c r="Z601" t="s">
        <v>57</v>
      </c>
      <c r="AB601" t="s">
        <v>59</v>
      </c>
      <c r="AC601" t="s">
        <v>788</v>
      </c>
      <c r="AD601">
        <v>72</v>
      </c>
      <c r="AE601">
        <v>72</v>
      </c>
      <c r="AF601">
        <v>0</v>
      </c>
      <c r="AI601" t="s">
        <v>63</v>
      </c>
      <c r="AJ601" t="s">
        <v>64</v>
      </c>
      <c r="AK601" t="s">
        <v>65</v>
      </c>
      <c r="AL601" t="s">
        <v>66</v>
      </c>
    </row>
    <row r="602" spans="1:38">
      <c r="A602" t="s">
        <v>1133</v>
      </c>
      <c r="B602" t="s">
        <v>291</v>
      </c>
      <c r="C602" t="s">
        <v>40</v>
      </c>
      <c r="D602" t="s">
        <v>802</v>
      </c>
      <c r="E602" t="s">
        <v>42</v>
      </c>
      <c r="F602" t="s">
        <v>43</v>
      </c>
      <c r="I602" t="s">
        <v>46</v>
      </c>
      <c r="J602" t="s">
        <v>121</v>
      </c>
      <c r="L602" t="s">
        <v>48</v>
      </c>
      <c r="M602" t="s">
        <v>257</v>
      </c>
      <c r="N602" s="2">
        <v>45209.016134259262</v>
      </c>
      <c r="O602" s="2">
        <v>45209.017569444448</v>
      </c>
      <c r="P602" s="2">
        <v>45209.025706018518</v>
      </c>
      <c r="Q602" s="2">
        <v>45209.204421296294</v>
      </c>
      <c r="R602" t="s">
        <v>50</v>
      </c>
      <c r="S602" t="s">
        <v>83</v>
      </c>
      <c r="T602" t="s">
        <v>52</v>
      </c>
      <c r="W602" t="s">
        <v>50</v>
      </c>
      <c r="X602" t="s">
        <v>471</v>
      </c>
      <c r="Y602" t="s">
        <v>75</v>
      </c>
      <c r="Z602" t="s">
        <v>85</v>
      </c>
      <c r="AB602" t="s">
        <v>59</v>
      </c>
      <c r="AC602" t="s">
        <v>467</v>
      </c>
      <c r="AD602">
        <v>273.60000000000002</v>
      </c>
      <c r="AE602">
        <v>14.4</v>
      </c>
      <c r="AF602">
        <v>0</v>
      </c>
      <c r="AI602" t="s">
        <v>63</v>
      </c>
      <c r="AJ602" t="s">
        <v>64</v>
      </c>
      <c r="AK602" t="s">
        <v>65</v>
      </c>
      <c r="AL602" t="s">
        <v>66</v>
      </c>
    </row>
    <row r="603" spans="1:38">
      <c r="A603" t="s">
        <v>1134</v>
      </c>
      <c r="B603" t="s">
        <v>119</v>
      </c>
      <c r="C603" t="s">
        <v>40</v>
      </c>
      <c r="D603" t="s">
        <v>1007</v>
      </c>
      <c r="E603" t="s">
        <v>42</v>
      </c>
      <c r="F603" t="s">
        <v>43</v>
      </c>
      <c r="G603" t="s">
        <v>1135</v>
      </c>
      <c r="I603" t="s">
        <v>46</v>
      </c>
      <c r="J603" t="s">
        <v>888</v>
      </c>
      <c r="K603" t="s">
        <v>1136</v>
      </c>
      <c r="L603" t="s">
        <v>48</v>
      </c>
      <c r="M603" t="s">
        <v>615</v>
      </c>
      <c r="N603" s="2">
        <v>45211.3747337963</v>
      </c>
      <c r="O603" s="2">
        <v>45211.3747337963</v>
      </c>
      <c r="P603" s="2">
        <v>45218.670231481483</v>
      </c>
      <c r="Q603" s="2">
        <v>45218.672210648147</v>
      </c>
      <c r="R603" t="s">
        <v>50</v>
      </c>
      <c r="S603" t="s">
        <v>51</v>
      </c>
      <c r="T603" t="s">
        <v>52</v>
      </c>
      <c r="U603" t="s">
        <v>53</v>
      </c>
      <c r="V603" t="s">
        <v>54</v>
      </c>
      <c r="W603" t="s">
        <v>50</v>
      </c>
      <c r="X603" t="s">
        <v>403</v>
      </c>
      <c r="Y603" t="s">
        <v>56</v>
      </c>
      <c r="Z603" t="s">
        <v>404</v>
      </c>
      <c r="AA603" t="s">
        <v>58</v>
      </c>
      <c r="AB603" t="s">
        <v>59</v>
      </c>
      <c r="AC603" t="s">
        <v>1066</v>
      </c>
      <c r="AD603">
        <v>10512</v>
      </c>
      <c r="AE603">
        <v>10512</v>
      </c>
      <c r="AF603">
        <v>6.31</v>
      </c>
      <c r="AG603" t="s">
        <v>61</v>
      </c>
      <c r="AH603" t="s">
        <v>62</v>
      </c>
      <c r="AI603" t="s">
        <v>63</v>
      </c>
      <c r="AJ603" t="s">
        <v>64</v>
      </c>
      <c r="AK603" t="s">
        <v>65</v>
      </c>
      <c r="AL603" t="s">
        <v>66</v>
      </c>
    </row>
    <row r="604" spans="1:38">
      <c r="A604" t="s">
        <v>1137</v>
      </c>
      <c r="B604" t="s">
        <v>194</v>
      </c>
      <c r="C604" t="s">
        <v>40</v>
      </c>
      <c r="D604" t="s">
        <v>686</v>
      </c>
      <c r="E604" t="s">
        <v>42</v>
      </c>
      <c r="F604" t="s">
        <v>43</v>
      </c>
      <c r="H604" t="s">
        <v>1138</v>
      </c>
      <c r="I604" t="s">
        <v>46</v>
      </c>
      <c r="J604" t="s">
        <v>47</v>
      </c>
      <c r="L604" t="s">
        <v>104</v>
      </c>
      <c r="M604" t="s">
        <v>1139</v>
      </c>
      <c r="N604" s="2">
        <v>45209.454861111109</v>
      </c>
      <c r="O604" s="2">
        <v>45209.454861111109</v>
      </c>
      <c r="P604" s="2">
        <v>45216.682488425926</v>
      </c>
      <c r="Q604" s="2">
        <v>45217.447627314818</v>
      </c>
      <c r="R604" t="s">
        <v>50</v>
      </c>
      <c r="S604" t="s">
        <v>51</v>
      </c>
      <c r="T604" t="s">
        <v>52</v>
      </c>
      <c r="U604" t="s">
        <v>53</v>
      </c>
      <c r="V604" t="s">
        <v>54</v>
      </c>
      <c r="W604" t="s">
        <v>106</v>
      </c>
      <c r="X604" t="s">
        <v>679</v>
      </c>
      <c r="Y604" t="s">
        <v>75</v>
      </c>
      <c r="Z604" t="s">
        <v>85</v>
      </c>
      <c r="AA604" t="s">
        <v>58</v>
      </c>
      <c r="AB604" t="s">
        <v>59</v>
      </c>
      <c r="AC604" t="s">
        <v>1140</v>
      </c>
      <c r="AD604">
        <v>11505.6</v>
      </c>
      <c r="AE604">
        <v>10411.200000000001</v>
      </c>
      <c r="AF604">
        <v>33.950000000000003</v>
      </c>
      <c r="AI604" t="s">
        <v>63</v>
      </c>
      <c r="AJ604" t="s">
        <v>78</v>
      </c>
      <c r="AK604" t="s">
        <v>65</v>
      </c>
      <c r="AL604" t="s">
        <v>66</v>
      </c>
    </row>
    <row r="605" spans="1:38">
      <c r="A605" t="s">
        <v>1141</v>
      </c>
      <c r="B605" t="s">
        <v>119</v>
      </c>
      <c r="C605" t="s">
        <v>40</v>
      </c>
      <c r="D605" t="s">
        <v>1007</v>
      </c>
      <c r="E605" t="s">
        <v>42</v>
      </c>
      <c r="F605" t="s">
        <v>43</v>
      </c>
      <c r="I605" t="s">
        <v>182</v>
      </c>
      <c r="J605" t="s">
        <v>121</v>
      </c>
      <c r="L605" t="s">
        <v>48</v>
      </c>
      <c r="M605" t="s">
        <v>1142</v>
      </c>
      <c r="N605" s="2">
        <v>45210.484247685185</v>
      </c>
      <c r="O605" s="2">
        <v>45210.486886574072</v>
      </c>
      <c r="P605" s="2">
        <v>45210.546863425923</v>
      </c>
      <c r="Q605" s="2">
        <v>45210.546863425923</v>
      </c>
      <c r="R605" t="s">
        <v>50</v>
      </c>
      <c r="S605" t="s">
        <v>123</v>
      </c>
      <c r="T605" t="s">
        <v>52</v>
      </c>
      <c r="U605" t="s">
        <v>53</v>
      </c>
      <c r="V605" t="s">
        <v>54</v>
      </c>
      <c r="W605" t="s">
        <v>50</v>
      </c>
      <c r="X605" t="s">
        <v>471</v>
      </c>
      <c r="Y605" t="s">
        <v>75</v>
      </c>
      <c r="Z605" t="s">
        <v>85</v>
      </c>
      <c r="AA605" t="s">
        <v>58</v>
      </c>
      <c r="AB605" t="s">
        <v>59</v>
      </c>
      <c r="AC605" t="s">
        <v>1143</v>
      </c>
      <c r="AD605">
        <v>86.4</v>
      </c>
      <c r="AE605">
        <v>86.4</v>
      </c>
      <c r="AF605">
        <v>1.5</v>
      </c>
      <c r="AI605" t="s">
        <v>63</v>
      </c>
      <c r="AJ605" t="s">
        <v>78</v>
      </c>
      <c r="AK605" t="s">
        <v>65</v>
      </c>
      <c r="AL605" t="s">
        <v>66</v>
      </c>
    </row>
    <row r="606" spans="1:38">
      <c r="A606" t="s">
        <v>1144</v>
      </c>
      <c r="B606" t="s">
        <v>291</v>
      </c>
      <c r="C606" t="s">
        <v>40</v>
      </c>
      <c r="D606" t="s">
        <v>802</v>
      </c>
      <c r="E606" t="s">
        <v>42</v>
      </c>
      <c r="F606" t="s">
        <v>43</v>
      </c>
      <c r="I606" t="s">
        <v>46</v>
      </c>
      <c r="J606" t="s">
        <v>121</v>
      </c>
      <c r="L606" t="s">
        <v>48</v>
      </c>
      <c r="M606" t="s">
        <v>129</v>
      </c>
      <c r="N606" s="2">
        <v>45211.184432870374</v>
      </c>
      <c r="O606" s="2">
        <v>45211.185543981483</v>
      </c>
      <c r="P606" s="2">
        <v>45211.235914351855</v>
      </c>
      <c r="Q606" s="2">
        <v>45211.235914351855</v>
      </c>
      <c r="R606" t="s">
        <v>50</v>
      </c>
      <c r="S606" t="s">
        <v>83</v>
      </c>
      <c r="T606" t="s">
        <v>52</v>
      </c>
      <c r="W606" t="s">
        <v>50</v>
      </c>
      <c r="X606" t="s">
        <v>471</v>
      </c>
      <c r="Y606" t="s">
        <v>75</v>
      </c>
      <c r="Z606" t="s">
        <v>85</v>
      </c>
      <c r="AB606" t="s">
        <v>59</v>
      </c>
      <c r="AC606" t="s">
        <v>467</v>
      </c>
      <c r="AD606">
        <v>72</v>
      </c>
      <c r="AE606">
        <v>72</v>
      </c>
      <c r="AF606">
        <v>0</v>
      </c>
      <c r="AI606" t="s">
        <v>63</v>
      </c>
      <c r="AJ606" t="s">
        <v>78</v>
      </c>
      <c r="AK606" t="s">
        <v>65</v>
      </c>
      <c r="AL606" t="s">
        <v>66</v>
      </c>
    </row>
    <row r="607" spans="1:38">
      <c r="A607" t="s">
        <v>1145</v>
      </c>
      <c r="B607" t="s">
        <v>291</v>
      </c>
      <c r="C607" t="s">
        <v>40</v>
      </c>
      <c r="D607" t="s">
        <v>128</v>
      </c>
      <c r="E607" t="s">
        <v>42</v>
      </c>
      <c r="F607" t="s">
        <v>43</v>
      </c>
      <c r="I607" t="s">
        <v>46</v>
      </c>
      <c r="J607" t="s">
        <v>121</v>
      </c>
      <c r="L607" t="s">
        <v>48</v>
      </c>
      <c r="M607" t="s">
        <v>129</v>
      </c>
      <c r="N607" s="2">
        <v>45211.839398148149</v>
      </c>
      <c r="O607" s="2">
        <v>45211.840312499997</v>
      </c>
      <c r="P607" s="2">
        <v>45211.856527777774</v>
      </c>
      <c r="Q607" s="2">
        <v>45211.85670138889</v>
      </c>
      <c r="R607" t="s">
        <v>50</v>
      </c>
      <c r="S607" t="s">
        <v>83</v>
      </c>
      <c r="T607" t="s">
        <v>52</v>
      </c>
      <c r="U607" t="s">
        <v>53</v>
      </c>
      <c r="V607" t="s">
        <v>54</v>
      </c>
      <c r="W607" t="s">
        <v>50</v>
      </c>
      <c r="X607" t="s">
        <v>471</v>
      </c>
      <c r="Y607" t="s">
        <v>75</v>
      </c>
      <c r="Z607" t="s">
        <v>85</v>
      </c>
      <c r="AA607" t="s">
        <v>58</v>
      </c>
      <c r="AB607" t="s">
        <v>59</v>
      </c>
      <c r="AC607" t="s">
        <v>897</v>
      </c>
      <c r="AD607">
        <v>28.8</v>
      </c>
      <c r="AE607">
        <v>28.8</v>
      </c>
      <c r="AF607">
        <v>0</v>
      </c>
      <c r="AI607" t="s">
        <v>63</v>
      </c>
      <c r="AJ607" t="s">
        <v>64</v>
      </c>
      <c r="AK607" t="s">
        <v>65</v>
      </c>
      <c r="AL607" t="s">
        <v>66</v>
      </c>
    </row>
    <row r="608" spans="1:38">
      <c r="A608" t="s">
        <v>1146</v>
      </c>
      <c r="B608" t="s">
        <v>291</v>
      </c>
      <c r="C608" t="s">
        <v>40</v>
      </c>
      <c r="D608" t="s">
        <v>128</v>
      </c>
      <c r="E608" t="s">
        <v>42</v>
      </c>
      <c r="F608" t="s">
        <v>43</v>
      </c>
      <c r="I608" t="s">
        <v>46</v>
      </c>
      <c r="J608" t="s">
        <v>121</v>
      </c>
      <c r="L608" t="s">
        <v>48</v>
      </c>
      <c r="M608" t="s">
        <v>129</v>
      </c>
      <c r="N608" s="2">
        <v>45211.839444444442</v>
      </c>
      <c r="O608" s="2">
        <v>45211.840312499997</v>
      </c>
      <c r="P608" s="2">
        <v>45211.856504629628</v>
      </c>
      <c r="Q608" s="2">
        <v>45211.856689814813</v>
      </c>
      <c r="R608" t="s">
        <v>50</v>
      </c>
      <c r="S608" t="s">
        <v>83</v>
      </c>
      <c r="T608" t="s">
        <v>52</v>
      </c>
      <c r="U608" t="s">
        <v>53</v>
      </c>
      <c r="V608" t="s">
        <v>54</v>
      </c>
      <c r="W608" t="s">
        <v>50</v>
      </c>
      <c r="X608" t="s">
        <v>471</v>
      </c>
      <c r="Y608" t="s">
        <v>75</v>
      </c>
      <c r="Z608" t="s">
        <v>85</v>
      </c>
      <c r="AA608" t="s">
        <v>58</v>
      </c>
      <c r="AB608" t="s">
        <v>59</v>
      </c>
      <c r="AC608" t="s">
        <v>472</v>
      </c>
      <c r="AD608">
        <v>28.8</v>
      </c>
      <c r="AE608">
        <v>28.8</v>
      </c>
      <c r="AF608">
        <v>0</v>
      </c>
      <c r="AI608" t="s">
        <v>63</v>
      </c>
      <c r="AJ608" t="s">
        <v>64</v>
      </c>
      <c r="AK608" t="s">
        <v>65</v>
      </c>
      <c r="AL608" t="s">
        <v>66</v>
      </c>
    </row>
    <row r="609" spans="1:38">
      <c r="A609" t="s">
        <v>1147</v>
      </c>
      <c r="B609" t="s">
        <v>101</v>
      </c>
      <c r="C609" t="s">
        <v>40</v>
      </c>
      <c r="D609" t="s">
        <v>1007</v>
      </c>
      <c r="E609" t="s">
        <v>42</v>
      </c>
      <c r="F609" t="s">
        <v>43</v>
      </c>
      <c r="H609" t="s">
        <v>1148</v>
      </c>
      <c r="I609" t="s">
        <v>46</v>
      </c>
      <c r="J609" t="s">
        <v>47</v>
      </c>
      <c r="L609" t="s">
        <v>48</v>
      </c>
      <c r="M609" t="s">
        <v>90</v>
      </c>
      <c r="N609" s="2">
        <v>45212.660601851851</v>
      </c>
      <c r="O609" s="2">
        <v>45212.660601851851</v>
      </c>
      <c r="P609" s="2">
        <v>45214.964768518519</v>
      </c>
      <c r="Q609" s="2">
        <v>45214.973229166666</v>
      </c>
      <c r="R609" t="s">
        <v>50</v>
      </c>
      <c r="S609" t="s">
        <v>51</v>
      </c>
      <c r="T609" t="s">
        <v>204</v>
      </c>
      <c r="U609" t="s">
        <v>53</v>
      </c>
      <c r="V609" t="s">
        <v>54</v>
      </c>
      <c r="W609" t="s">
        <v>50</v>
      </c>
      <c r="X609" t="s">
        <v>403</v>
      </c>
      <c r="Y609" t="s">
        <v>56</v>
      </c>
      <c r="Z609" t="s">
        <v>404</v>
      </c>
      <c r="AA609" t="s">
        <v>58</v>
      </c>
      <c r="AB609" t="s">
        <v>59</v>
      </c>
      <c r="AC609" t="s">
        <v>1149</v>
      </c>
      <c r="AD609">
        <v>3326.4</v>
      </c>
      <c r="AE609">
        <v>3312</v>
      </c>
      <c r="AF609">
        <v>1.1499999999999999</v>
      </c>
      <c r="AG609" t="s">
        <v>61</v>
      </c>
      <c r="AH609" t="s">
        <v>62</v>
      </c>
      <c r="AI609" t="s">
        <v>63</v>
      </c>
      <c r="AJ609" t="s">
        <v>64</v>
      </c>
      <c r="AK609" t="s">
        <v>65</v>
      </c>
      <c r="AL609" t="s">
        <v>66</v>
      </c>
    </row>
    <row r="610" spans="1:38">
      <c r="A610" t="s">
        <v>1150</v>
      </c>
      <c r="B610" t="s">
        <v>101</v>
      </c>
      <c r="C610" t="s">
        <v>40</v>
      </c>
      <c r="E610" t="s">
        <v>42</v>
      </c>
      <c r="F610" t="s">
        <v>43</v>
      </c>
      <c r="G610" t="s">
        <v>1151</v>
      </c>
      <c r="I610" t="s">
        <v>46</v>
      </c>
      <c r="L610" t="s">
        <v>48</v>
      </c>
      <c r="M610" t="s">
        <v>90</v>
      </c>
      <c r="N610" s="2">
        <v>45214.959537037037</v>
      </c>
      <c r="O610" s="2">
        <v>45214.961759259262</v>
      </c>
      <c r="P610" s="2">
        <v>45223.461817129632</v>
      </c>
      <c r="Q610" s="2">
        <v>45223.46199074074</v>
      </c>
      <c r="R610" t="s">
        <v>50</v>
      </c>
      <c r="S610" t="s">
        <v>51</v>
      </c>
      <c r="T610" t="s">
        <v>230</v>
      </c>
      <c r="U610" t="s">
        <v>53</v>
      </c>
      <c r="V610" t="s">
        <v>54</v>
      </c>
      <c r="W610" t="s">
        <v>50</v>
      </c>
      <c r="X610" t="s">
        <v>178</v>
      </c>
      <c r="Y610" t="s">
        <v>56</v>
      </c>
      <c r="Z610" t="s">
        <v>57</v>
      </c>
      <c r="AA610" t="s">
        <v>58</v>
      </c>
      <c r="AB610" t="s">
        <v>59</v>
      </c>
      <c r="AC610" t="s">
        <v>1149</v>
      </c>
      <c r="AD610">
        <v>12240</v>
      </c>
      <c r="AE610">
        <v>12240</v>
      </c>
      <c r="AF610">
        <v>25.26</v>
      </c>
      <c r="AG610" t="s">
        <v>61</v>
      </c>
      <c r="AH610" t="s">
        <v>62</v>
      </c>
      <c r="AI610" t="s">
        <v>63</v>
      </c>
      <c r="AJ610" t="s">
        <v>78</v>
      </c>
      <c r="AK610" t="s">
        <v>65</v>
      </c>
      <c r="AL610" t="s">
        <v>66</v>
      </c>
    </row>
    <row r="611" spans="1:38">
      <c r="A611" t="s">
        <v>1152</v>
      </c>
      <c r="B611" t="s">
        <v>119</v>
      </c>
      <c r="C611" t="s">
        <v>40</v>
      </c>
      <c r="D611" t="s">
        <v>802</v>
      </c>
      <c r="E611" t="s">
        <v>42</v>
      </c>
      <c r="F611" t="s">
        <v>43</v>
      </c>
      <c r="I611" t="s">
        <v>46</v>
      </c>
      <c r="J611" t="s">
        <v>121</v>
      </c>
      <c r="L611" t="s">
        <v>48</v>
      </c>
      <c r="M611" t="s">
        <v>257</v>
      </c>
      <c r="N611" s="2">
        <v>45215.470324074071</v>
      </c>
      <c r="O611" s="2">
        <v>45215.472372685188</v>
      </c>
      <c r="P611" s="2">
        <v>45215.479247685187</v>
      </c>
      <c r="Q611" s="2">
        <v>45215.55364583333</v>
      </c>
      <c r="R611" t="s">
        <v>50</v>
      </c>
      <c r="S611" t="s">
        <v>123</v>
      </c>
      <c r="T611" t="s">
        <v>52</v>
      </c>
      <c r="W611" t="s">
        <v>50</v>
      </c>
      <c r="X611" t="s">
        <v>471</v>
      </c>
      <c r="Y611" t="s">
        <v>75</v>
      </c>
      <c r="Z611" t="s">
        <v>85</v>
      </c>
      <c r="AB611" t="s">
        <v>59</v>
      </c>
      <c r="AC611" t="s">
        <v>853</v>
      </c>
      <c r="AD611">
        <v>115.2</v>
      </c>
      <c r="AE611">
        <v>14.4</v>
      </c>
      <c r="AF611">
        <v>0.21</v>
      </c>
      <c r="AI611" t="s">
        <v>63</v>
      </c>
      <c r="AJ611" t="s">
        <v>64</v>
      </c>
      <c r="AK611" t="s">
        <v>65</v>
      </c>
      <c r="AL611" t="s">
        <v>66</v>
      </c>
    </row>
    <row r="612" spans="1:38">
      <c r="A612" t="s">
        <v>1153</v>
      </c>
      <c r="B612" t="s">
        <v>113</v>
      </c>
      <c r="C612" t="s">
        <v>40</v>
      </c>
      <c r="D612" t="s">
        <v>802</v>
      </c>
      <c r="E612" t="s">
        <v>42</v>
      </c>
      <c r="F612" t="s">
        <v>43</v>
      </c>
      <c r="I612" t="s">
        <v>46</v>
      </c>
      <c r="J612" t="s">
        <v>121</v>
      </c>
      <c r="L612" t="s">
        <v>48</v>
      </c>
      <c r="M612" t="s">
        <v>90</v>
      </c>
      <c r="N612" s="2">
        <v>45215.930648148147</v>
      </c>
      <c r="O612" s="2">
        <v>45215.931759259256</v>
      </c>
      <c r="P612" s="2">
        <v>45215.965601851851</v>
      </c>
      <c r="Q612" s="2">
        <v>45215.96603009259</v>
      </c>
      <c r="R612" t="s">
        <v>50</v>
      </c>
      <c r="S612" t="s">
        <v>123</v>
      </c>
      <c r="T612" t="s">
        <v>52</v>
      </c>
      <c r="U612" t="s">
        <v>53</v>
      </c>
      <c r="V612" t="s">
        <v>54</v>
      </c>
      <c r="W612" t="s">
        <v>50</v>
      </c>
      <c r="X612" t="s">
        <v>124</v>
      </c>
      <c r="Y612" t="s">
        <v>56</v>
      </c>
      <c r="Z612" t="s">
        <v>125</v>
      </c>
      <c r="AA612" t="s">
        <v>58</v>
      </c>
      <c r="AB612" t="s">
        <v>59</v>
      </c>
      <c r="AC612" t="s">
        <v>788</v>
      </c>
      <c r="AD612">
        <v>43.2</v>
      </c>
      <c r="AE612">
        <v>43.2</v>
      </c>
      <c r="AF612">
        <v>0</v>
      </c>
      <c r="AI612" t="s">
        <v>63</v>
      </c>
      <c r="AJ612" t="s">
        <v>147</v>
      </c>
      <c r="AK612" t="s">
        <v>65</v>
      </c>
      <c r="AL612" t="s">
        <v>66</v>
      </c>
    </row>
    <row r="613" spans="1:38">
      <c r="A613" t="s">
        <v>1154</v>
      </c>
      <c r="B613" t="s">
        <v>194</v>
      </c>
      <c r="C613" t="s">
        <v>40</v>
      </c>
      <c r="D613" t="s">
        <v>135</v>
      </c>
      <c r="E613" t="s">
        <v>42</v>
      </c>
      <c r="F613" t="s">
        <v>43</v>
      </c>
      <c r="I613" t="s">
        <v>46</v>
      </c>
      <c r="J613" t="s">
        <v>121</v>
      </c>
      <c r="L613" t="s">
        <v>48</v>
      </c>
      <c r="M613" t="s">
        <v>260</v>
      </c>
      <c r="N613" s="2">
        <v>45216.657523148147</v>
      </c>
      <c r="O613" s="2">
        <v>45216.658576388887</v>
      </c>
      <c r="P613" s="2">
        <v>45216.795347222222</v>
      </c>
      <c r="Q613" s="2">
        <v>45216.795347222222</v>
      </c>
      <c r="R613" t="s">
        <v>50</v>
      </c>
      <c r="S613" t="s">
        <v>51</v>
      </c>
      <c r="T613" t="s">
        <v>52</v>
      </c>
      <c r="U613" t="s">
        <v>53</v>
      </c>
      <c r="V613" t="s">
        <v>54</v>
      </c>
      <c r="W613" t="s">
        <v>50</v>
      </c>
      <c r="X613" t="s">
        <v>471</v>
      </c>
      <c r="Y613" t="s">
        <v>75</v>
      </c>
      <c r="Z613" t="s">
        <v>85</v>
      </c>
      <c r="AA613" t="s">
        <v>58</v>
      </c>
      <c r="AB613" t="s">
        <v>59</v>
      </c>
      <c r="AC613" t="s">
        <v>1155</v>
      </c>
      <c r="AD613">
        <v>201.6</v>
      </c>
      <c r="AE613">
        <v>201.6</v>
      </c>
      <c r="AF613">
        <v>1.22</v>
      </c>
      <c r="AI613" t="s">
        <v>63</v>
      </c>
      <c r="AJ613" t="s">
        <v>64</v>
      </c>
      <c r="AK613" t="s">
        <v>65</v>
      </c>
      <c r="AL613" t="s">
        <v>66</v>
      </c>
    </row>
    <row r="614" spans="1:38">
      <c r="A614" t="s">
        <v>1156</v>
      </c>
      <c r="B614" t="s">
        <v>119</v>
      </c>
      <c r="C614" t="s">
        <v>40</v>
      </c>
      <c r="D614" t="s">
        <v>802</v>
      </c>
      <c r="E614" t="s">
        <v>42</v>
      </c>
      <c r="F614" t="s">
        <v>43</v>
      </c>
      <c r="I614" t="s">
        <v>46</v>
      </c>
      <c r="J614" t="s">
        <v>121</v>
      </c>
      <c r="L614" t="s">
        <v>48</v>
      </c>
      <c r="M614" t="s">
        <v>49</v>
      </c>
      <c r="N614" s="2">
        <v>45223.517523148148</v>
      </c>
      <c r="O614" s="2">
        <v>45223.51866898148</v>
      </c>
      <c r="P614" s="2">
        <v>45223.720196759263</v>
      </c>
      <c r="Q614" s="2">
        <v>45224.134155092594</v>
      </c>
      <c r="R614" t="s">
        <v>50</v>
      </c>
      <c r="S614" t="s">
        <v>71</v>
      </c>
      <c r="T614" t="s">
        <v>52</v>
      </c>
      <c r="U614" t="s">
        <v>53</v>
      </c>
      <c r="V614" t="s">
        <v>149</v>
      </c>
      <c r="W614" t="s">
        <v>50</v>
      </c>
      <c r="X614" t="s">
        <v>124</v>
      </c>
      <c r="Y614" t="s">
        <v>56</v>
      </c>
      <c r="Z614" t="s">
        <v>125</v>
      </c>
      <c r="AA614" t="s">
        <v>150</v>
      </c>
      <c r="AB614" t="s">
        <v>59</v>
      </c>
      <c r="AC614" t="s">
        <v>1157</v>
      </c>
      <c r="AD614">
        <v>892.8</v>
      </c>
      <c r="AE614">
        <v>288</v>
      </c>
      <c r="AF614">
        <v>4.58</v>
      </c>
      <c r="AI614" t="s">
        <v>63</v>
      </c>
      <c r="AJ614" t="s">
        <v>78</v>
      </c>
      <c r="AK614" t="s">
        <v>65</v>
      </c>
      <c r="AL614" t="s">
        <v>66</v>
      </c>
    </row>
    <row r="615" spans="1:38">
      <c r="A615" t="s">
        <v>1158</v>
      </c>
      <c r="B615" t="s">
        <v>119</v>
      </c>
      <c r="C615" t="s">
        <v>40</v>
      </c>
      <c r="D615" t="s">
        <v>978</v>
      </c>
      <c r="E615" t="s">
        <v>42</v>
      </c>
      <c r="F615" t="s">
        <v>43</v>
      </c>
      <c r="G615" t="s">
        <v>1159</v>
      </c>
      <c r="I615" t="s">
        <v>46</v>
      </c>
      <c r="J615" t="s">
        <v>888</v>
      </c>
      <c r="K615" t="s">
        <v>1160</v>
      </c>
      <c r="L615" t="s">
        <v>48</v>
      </c>
      <c r="M615" t="s">
        <v>122</v>
      </c>
      <c r="N615" s="2">
        <v>45223.594236111108</v>
      </c>
      <c r="O615" s="2">
        <v>45223.594236111108</v>
      </c>
      <c r="P615" s="2">
        <v>45224.913657407407</v>
      </c>
      <c r="Q615" s="2">
        <v>45224.913761574076</v>
      </c>
      <c r="R615" t="s">
        <v>50</v>
      </c>
      <c r="S615" t="s">
        <v>51</v>
      </c>
      <c r="T615" t="s">
        <v>52</v>
      </c>
      <c r="U615" t="s">
        <v>53</v>
      </c>
      <c r="V615" t="s">
        <v>54</v>
      </c>
      <c r="W615" t="s">
        <v>50</v>
      </c>
      <c r="X615" t="s">
        <v>178</v>
      </c>
      <c r="Y615" t="s">
        <v>56</v>
      </c>
      <c r="Z615" t="s">
        <v>57</v>
      </c>
      <c r="AA615" t="s">
        <v>58</v>
      </c>
      <c r="AB615" t="s">
        <v>59</v>
      </c>
      <c r="AC615" t="s">
        <v>1161</v>
      </c>
      <c r="AD615">
        <v>1900.8</v>
      </c>
      <c r="AE615">
        <v>1900.8</v>
      </c>
      <c r="AF615">
        <v>2.74</v>
      </c>
      <c r="AG615" t="s">
        <v>61</v>
      </c>
      <c r="AH615" t="s">
        <v>62</v>
      </c>
      <c r="AI615" t="s">
        <v>63</v>
      </c>
      <c r="AJ615" t="s">
        <v>147</v>
      </c>
      <c r="AK615" t="s">
        <v>65</v>
      </c>
      <c r="AL615" t="s">
        <v>66</v>
      </c>
    </row>
    <row r="616" spans="1:38">
      <c r="A616" t="s">
        <v>1162</v>
      </c>
      <c r="B616" t="s">
        <v>119</v>
      </c>
      <c r="C616" t="s">
        <v>40</v>
      </c>
      <c r="D616" t="s">
        <v>802</v>
      </c>
      <c r="E616" t="s">
        <v>42</v>
      </c>
      <c r="F616" t="s">
        <v>43</v>
      </c>
      <c r="I616" t="s">
        <v>46</v>
      </c>
      <c r="J616" t="s">
        <v>121</v>
      </c>
      <c r="L616" t="s">
        <v>48</v>
      </c>
      <c r="M616" t="s">
        <v>49</v>
      </c>
      <c r="N616" s="2">
        <v>45223.51761574074</v>
      </c>
      <c r="O616" s="2">
        <v>45223.51866898148</v>
      </c>
      <c r="P616" s="2">
        <v>45224.133819444447</v>
      </c>
      <c r="Q616" s="2">
        <v>45224.134097222224</v>
      </c>
      <c r="R616" t="s">
        <v>50</v>
      </c>
      <c r="S616" t="s">
        <v>71</v>
      </c>
      <c r="T616" t="s">
        <v>52</v>
      </c>
      <c r="U616" t="s">
        <v>53</v>
      </c>
      <c r="V616" t="s">
        <v>149</v>
      </c>
      <c r="W616" t="s">
        <v>50</v>
      </c>
      <c r="X616" t="s">
        <v>124</v>
      </c>
      <c r="Y616" t="s">
        <v>56</v>
      </c>
      <c r="Z616" t="s">
        <v>125</v>
      </c>
      <c r="AA616" t="s">
        <v>150</v>
      </c>
      <c r="AB616" t="s">
        <v>59</v>
      </c>
      <c r="AC616" t="s">
        <v>853</v>
      </c>
      <c r="AD616">
        <v>892.8</v>
      </c>
      <c r="AE616">
        <v>892.8</v>
      </c>
      <c r="AF616">
        <v>4.58</v>
      </c>
      <c r="AI616" t="s">
        <v>63</v>
      </c>
      <c r="AJ616" t="s">
        <v>78</v>
      </c>
      <c r="AK616" t="s">
        <v>65</v>
      </c>
      <c r="AL616" t="s">
        <v>66</v>
      </c>
    </row>
    <row r="617" spans="1:38">
      <c r="A617" t="s">
        <v>1163</v>
      </c>
      <c r="B617" t="s">
        <v>119</v>
      </c>
      <c r="C617" t="s">
        <v>40</v>
      </c>
      <c r="D617" t="s">
        <v>802</v>
      </c>
      <c r="E617" t="s">
        <v>42</v>
      </c>
      <c r="F617" t="s">
        <v>43</v>
      </c>
      <c r="I617" t="s">
        <v>46</v>
      </c>
      <c r="J617" t="s">
        <v>121</v>
      </c>
      <c r="L617" t="s">
        <v>48</v>
      </c>
      <c r="M617" t="s">
        <v>49</v>
      </c>
      <c r="N617" s="2">
        <v>45223.517743055556</v>
      </c>
      <c r="O617" s="2">
        <v>45223.51866898148</v>
      </c>
      <c r="P617" s="2">
        <v>45224.133784722224</v>
      </c>
      <c r="Q617" s="2">
        <v>45224.134085648147</v>
      </c>
      <c r="R617" t="s">
        <v>50</v>
      </c>
      <c r="S617" t="s">
        <v>71</v>
      </c>
      <c r="T617" t="s">
        <v>52</v>
      </c>
      <c r="U617" t="s">
        <v>53</v>
      </c>
      <c r="V617" t="s">
        <v>149</v>
      </c>
      <c r="W617" t="s">
        <v>50</v>
      </c>
      <c r="X617" t="s">
        <v>124</v>
      </c>
      <c r="Y617" t="s">
        <v>56</v>
      </c>
      <c r="Z617" t="s">
        <v>125</v>
      </c>
      <c r="AA617" t="s">
        <v>150</v>
      </c>
      <c r="AB617" t="s">
        <v>59</v>
      </c>
      <c r="AC617" t="s">
        <v>851</v>
      </c>
      <c r="AD617">
        <v>892.8</v>
      </c>
      <c r="AE617">
        <v>892.8</v>
      </c>
      <c r="AF617">
        <v>4.57</v>
      </c>
      <c r="AI617" t="s">
        <v>63</v>
      </c>
      <c r="AJ617" t="s">
        <v>78</v>
      </c>
      <c r="AK617" t="s">
        <v>65</v>
      </c>
      <c r="AL617" t="s">
        <v>66</v>
      </c>
    </row>
    <row r="618" spans="1:38">
      <c r="A618" t="s">
        <v>1164</v>
      </c>
      <c r="B618" t="s">
        <v>242</v>
      </c>
      <c r="C618" t="s">
        <v>40</v>
      </c>
      <c r="D618" t="s">
        <v>353</v>
      </c>
      <c r="E618" t="s">
        <v>42</v>
      </c>
      <c r="F618" t="s">
        <v>43</v>
      </c>
      <c r="G618" t="s">
        <v>1165</v>
      </c>
      <c r="I618" t="s">
        <v>46</v>
      </c>
      <c r="J618" t="s">
        <v>888</v>
      </c>
      <c r="K618" t="s">
        <v>1166</v>
      </c>
      <c r="L618" t="s">
        <v>48</v>
      </c>
      <c r="M618" t="s">
        <v>257</v>
      </c>
      <c r="N618" s="2">
        <v>45224.319201388891</v>
      </c>
      <c r="O618" s="2">
        <v>45224.319201388891</v>
      </c>
      <c r="P618" s="2">
        <v>45235.563842592594</v>
      </c>
      <c r="Q618" s="2">
        <v>45235.877928240741</v>
      </c>
      <c r="R618" t="s">
        <v>50</v>
      </c>
      <c r="S618" t="s">
        <v>402</v>
      </c>
      <c r="T618" t="s">
        <v>52</v>
      </c>
      <c r="U618" t="s">
        <v>53</v>
      </c>
      <c r="V618" t="s">
        <v>54</v>
      </c>
      <c r="W618" t="s">
        <v>50</v>
      </c>
      <c r="X618" t="s">
        <v>178</v>
      </c>
      <c r="Y618" t="s">
        <v>56</v>
      </c>
      <c r="Z618" t="s">
        <v>57</v>
      </c>
      <c r="AA618" t="s">
        <v>58</v>
      </c>
      <c r="AB618" t="s">
        <v>246</v>
      </c>
      <c r="AC618" t="s">
        <v>1167</v>
      </c>
      <c r="AD618">
        <v>16646.400000000001</v>
      </c>
      <c r="AE618">
        <v>16185.6</v>
      </c>
      <c r="AF618">
        <v>55.9</v>
      </c>
      <c r="AG618" t="s">
        <v>61</v>
      </c>
      <c r="AH618" t="s">
        <v>62</v>
      </c>
      <c r="AI618" t="s">
        <v>63</v>
      </c>
      <c r="AJ618" t="s">
        <v>147</v>
      </c>
      <c r="AK618" t="s">
        <v>79</v>
      </c>
      <c r="AL618" t="s">
        <v>66</v>
      </c>
    </row>
    <row r="619" spans="1:38">
      <c r="A619" t="s">
        <v>1168</v>
      </c>
      <c r="B619" t="s">
        <v>101</v>
      </c>
      <c r="C619" t="s">
        <v>40</v>
      </c>
      <c r="D619" t="s">
        <v>223</v>
      </c>
      <c r="E619" t="s">
        <v>42</v>
      </c>
      <c r="F619" t="s">
        <v>43</v>
      </c>
      <c r="G619" t="s">
        <v>1169</v>
      </c>
      <c r="I619" t="s">
        <v>46</v>
      </c>
      <c r="J619" t="s">
        <v>47</v>
      </c>
      <c r="L619" t="s">
        <v>48</v>
      </c>
      <c r="M619" t="s">
        <v>615</v>
      </c>
      <c r="N619" s="2">
        <v>45226.626087962963</v>
      </c>
      <c r="O619" s="2">
        <v>45226.628020833334</v>
      </c>
      <c r="P619" s="2">
        <v>45232.490902777776</v>
      </c>
      <c r="Q619" s="2">
        <v>45233.658495370371</v>
      </c>
      <c r="R619" t="s">
        <v>50</v>
      </c>
      <c r="S619" t="s">
        <v>402</v>
      </c>
      <c r="T619" t="s">
        <v>52</v>
      </c>
      <c r="U619" t="s">
        <v>53</v>
      </c>
      <c r="V619" t="s">
        <v>54</v>
      </c>
      <c r="W619" t="s">
        <v>50</v>
      </c>
      <c r="X619" t="s">
        <v>178</v>
      </c>
      <c r="Y619" t="s">
        <v>56</v>
      </c>
      <c r="Z619" t="s">
        <v>57</v>
      </c>
      <c r="AA619" t="s">
        <v>58</v>
      </c>
      <c r="AB619" t="s">
        <v>59</v>
      </c>
      <c r="AC619" t="s">
        <v>1170</v>
      </c>
      <c r="AD619">
        <v>10123.200000000001</v>
      </c>
      <c r="AE619">
        <v>8438.4</v>
      </c>
      <c r="AF619">
        <v>1.97</v>
      </c>
      <c r="AG619" t="s">
        <v>61</v>
      </c>
      <c r="AH619" t="s">
        <v>62</v>
      </c>
      <c r="AI619" t="s">
        <v>63</v>
      </c>
      <c r="AJ619" t="s">
        <v>147</v>
      </c>
      <c r="AK619" t="s">
        <v>65</v>
      </c>
      <c r="AL619" t="s">
        <v>66</v>
      </c>
    </row>
    <row r="620" spans="1:38">
      <c r="A620" t="s">
        <v>1171</v>
      </c>
      <c r="B620" t="s">
        <v>101</v>
      </c>
      <c r="C620" t="s">
        <v>40</v>
      </c>
      <c r="D620" t="s">
        <v>978</v>
      </c>
      <c r="E620" t="s">
        <v>42</v>
      </c>
      <c r="F620" t="s">
        <v>43</v>
      </c>
      <c r="G620" t="s">
        <v>1172</v>
      </c>
      <c r="I620" t="s">
        <v>46</v>
      </c>
      <c r="J620" t="s">
        <v>888</v>
      </c>
      <c r="K620" t="s">
        <v>1173</v>
      </c>
      <c r="L620" t="s">
        <v>48</v>
      </c>
      <c r="M620" t="s">
        <v>1096</v>
      </c>
      <c r="N620" s="2">
        <v>45225.602210648147</v>
      </c>
      <c r="O620" s="2">
        <v>45225.602210648147</v>
      </c>
      <c r="P620" s="2">
        <v>45226.608553240738</v>
      </c>
      <c r="Q620" s="2">
        <v>45226.609166666669</v>
      </c>
      <c r="R620" t="s">
        <v>50</v>
      </c>
      <c r="S620" t="s">
        <v>123</v>
      </c>
      <c r="T620" t="s">
        <v>230</v>
      </c>
      <c r="U620" t="s">
        <v>53</v>
      </c>
      <c r="V620" t="s">
        <v>54</v>
      </c>
      <c r="W620" t="s">
        <v>50</v>
      </c>
      <c r="X620" t="s">
        <v>55</v>
      </c>
      <c r="Y620" t="s">
        <v>56</v>
      </c>
      <c r="Z620" t="s">
        <v>57</v>
      </c>
      <c r="AA620" t="s">
        <v>58</v>
      </c>
      <c r="AB620" t="s">
        <v>59</v>
      </c>
      <c r="AC620" t="s">
        <v>1174</v>
      </c>
      <c r="AD620">
        <v>1454.4</v>
      </c>
      <c r="AE620">
        <v>1454.4</v>
      </c>
      <c r="AF620">
        <v>2.5499999999999998</v>
      </c>
      <c r="AG620" t="s">
        <v>61</v>
      </c>
      <c r="AH620" t="s">
        <v>62</v>
      </c>
      <c r="AI620" t="s">
        <v>63</v>
      </c>
      <c r="AJ620" t="s">
        <v>147</v>
      </c>
      <c r="AK620" t="s">
        <v>65</v>
      </c>
      <c r="AL620" t="s">
        <v>66</v>
      </c>
    </row>
    <row r="621" spans="1:38">
      <c r="A621" t="s">
        <v>1175</v>
      </c>
      <c r="B621" t="s">
        <v>242</v>
      </c>
      <c r="C621" t="s">
        <v>40</v>
      </c>
      <c r="D621" t="s">
        <v>102</v>
      </c>
      <c r="E621" t="s">
        <v>42</v>
      </c>
      <c r="F621" t="s">
        <v>43</v>
      </c>
      <c r="I621" t="s">
        <v>46</v>
      </c>
      <c r="J621" t="s">
        <v>121</v>
      </c>
      <c r="L621" t="s">
        <v>48</v>
      </c>
      <c r="M621" t="s">
        <v>615</v>
      </c>
      <c r="N621" s="2">
        <v>45225.564884259256</v>
      </c>
      <c r="O621" s="2">
        <v>45225.565601851849</v>
      </c>
      <c r="P621" s="2">
        <v>45225.595000000001</v>
      </c>
      <c r="Q621" s="2">
        <v>45225.597905092596</v>
      </c>
      <c r="R621" t="s">
        <v>50</v>
      </c>
      <c r="S621" t="s">
        <v>402</v>
      </c>
      <c r="T621" t="s">
        <v>52</v>
      </c>
      <c r="U621" t="s">
        <v>53</v>
      </c>
      <c r="V621" t="s">
        <v>54</v>
      </c>
      <c r="W621" t="s">
        <v>50</v>
      </c>
      <c r="X621" t="s">
        <v>91</v>
      </c>
      <c r="Y621" t="s">
        <v>56</v>
      </c>
      <c r="Z621" t="s">
        <v>57</v>
      </c>
      <c r="AA621" t="s">
        <v>58</v>
      </c>
      <c r="AB621" t="s">
        <v>59</v>
      </c>
      <c r="AC621" t="s">
        <v>923</v>
      </c>
      <c r="AD621">
        <v>43.2</v>
      </c>
      <c r="AE621">
        <v>43.2</v>
      </c>
      <c r="AF621">
        <v>0.72</v>
      </c>
      <c r="AI621" t="s">
        <v>63</v>
      </c>
      <c r="AJ621" t="s">
        <v>147</v>
      </c>
      <c r="AK621" t="s">
        <v>65</v>
      </c>
      <c r="AL621" t="s">
        <v>66</v>
      </c>
    </row>
    <row r="622" spans="1:38">
      <c r="A622" t="s">
        <v>1176</v>
      </c>
      <c r="B622" t="s">
        <v>242</v>
      </c>
      <c r="C622" t="s">
        <v>40</v>
      </c>
      <c r="D622" t="s">
        <v>668</v>
      </c>
      <c r="E622" t="s">
        <v>42</v>
      </c>
      <c r="F622" t="s">
        <v>43</v>
      </c>
      <c r="I622" t="s">
        <v>46</v>
      </c>
      <c r="J622" t="s">
        <v>888</v>
      </c>
      <c r="K622" t="s">
        <v>1177</v>
      </c>
      <c r="L622" t="s">
        <v>48</v>
      </c>
      <c r="M622" t="s">
        <v>1096</v>
      </c>
      <c r="N622" s="2">
        <v>45226.47724537037</v>
      </c>
      <c r="O622" s="2">
        <v>45226.47724537037</v>
      </c>
      <c r="P622" s="2">
        <v>45226.514270833337</v>
      </c>
      <c r="Q622" s="2">
        <v>45226.51457175926</v>
      </c>
      <c r="R622" t="s">
        <v>50</v>
      </c>
      <c r="S622" t="s">
        <v>402</v>
      </c>
      <c r="T622" t="s">
        <v>52</v>
      </c>
      <c r="U622" t="s">
        <v>53</v>
      </c>
      <c r="V622" t="s">
        <v>54</v>
      </c>
      <c r="W622" t="s">
        <v>50</v>
      </c>
      <c r="X622" t="s">
        <v>84</v>
      </c>
      <c r="Y622" t="s">
        <v>75</v>
      </c>
      <c r="Z622" t="s">
        <v>85</v>
      </c>
      <c r="AA622" t="s">
        <v>58</v>
      </c>
      <c r="AB622" t="s">
        <v>59</v>
      </c>
      <c r="AC622" t="s">
        <v>1178</v>
      </c>
      <c r="AD622">
        <v>57.6</v>
      </c>
      <c r="AE622">
        <v>57.6</v>
      </c>
      <c r="AF622">
        <v>0.89</v>
      </c>
      <c r="AI622" t="s">
        <v>63</v>
      </c>
      <c r="AJ622" t="s">
        <v>64</v>
      </c>
      <c r="AK622" t="s">
        <v>65</v>
      </c>
      <c r="AL622" t="s">
        <v>66</v>
      </c>
    </row>
    <row r="623" spans="1:38">
      <c r="A623" t="s">
        <v>1179</v>
      </c>
      <c r="B623" t="s">
        <v>242</v>
      </c>
      <c r="C623" t="s">
        <v>40</v>
      </c>
      <c r="D623" t="s">
        <v>802</v>
      </c>
      <c r="E623" t="s">
        <v>42</v>
      </c>
      <c r="F623" t="s">
        <v>43</v>
      </c>
      <c r="I623" t="s">
        <v>46</v>
      </c>
      <c r="J623" t="s">
        <v>121</v>
      </c>
      <c r="L623" t="s">
        <v>48</v>
      </c>
      <c r="M623" t="s">
        <v>615</v>
      </c>
      <c r="N623" s="2">
        <v>45226.353217592594</v>
      </c>
      <c r="O623" s="2">
        <v>45226.354386574072</v>
      </c>
      <c r="P623" s="2">
        <v>45226.531342592592</v>
      </c>
      <c r="Q623" s="2">
        <v>45226.647118055553</v>
      </c>
      <c r="R623" t="s">
        <v>50</v>
      </c>
      <c r="S623" t="s">
        <v>123</v>
      </c>
      <c r="T623" t="s">
        <v>52</v>
      </c>
      <c r="U623" t="s">
        <v>53</v>
      </c>
      <c r="V623" t="s">
        <v>54</v>
      </c>
      <c r="W623" t="s">
        <v>50</v>
      </c>
      <c r="X623" t="s">
        <v>471</v>
      </c>
      <c r="Y623" t="s">
        <v>75</v>
      </c>
      <c r="Z623" t="s">
        <v>85</v>
      </c>
      <c r="AA623" t="s">
        <v>58</v>
      </c>
      <c r="AB623" t="s">
        <v>59</v>
      </c>
      <c r="AC623" t="s">
        <v>923</v>
      </c>
      <c r="AD623">
        <v>417.6</v>
      </c>
      <c r="AE623">
        <v>259.2</v>
      </c>
      <c r="AF623">
        <v>4.28</v>
      </c>
      <c r="AI623" t="s">
        <v>63</v>
      </c>
      <c r="AJ623" t="s">
        <v>147</v>
      </c>
      <c r="AK623" t="s">
        <v>65</v>
      </c>
      <c r="AL623" t="s">
        <v>66</v>
      </c>
    </row>
    <row r="624" spans="1:38">
      <c r="A624" t="s">
        <v>1180</v>
      </c>
      <c r="B624" t="s">
        <v>242</v>
      </c>
      <c r="C624" t="s">
        <v>40</v>
      </c>
      <c r="D624" t="s">
        <v>802</v>
      </c>
      <c r="E624" t="s">
        <v>42</v>
      </c>
      <c r="F624" t="s">
        <v>43</v>
      </c>
      <c r="I624" t="s">
        <v>46</v>
      </c>
      <c r="J624" t="s">
        <v>121</v>
      </c>
      <c r="L624" t="s">
        <v>48</v>
      </c>
      <c r="M624" t="s">
        <v>615</v>
      </c>
      <c r="N624" s="2">
        <v>45226.35365740741</v>
      </c>
      <c r="O624" s="2">
        <v>45226.354386574072</v>
      </c>
      <c r="P624" s="2">
        <v>45226.530694444446</v>
      </c>
      <c r="Q624" s="2">
        <v>45226.647256944445</v>
      </c>
      <c r="R624" t="s">
        <v>50</v>
      </c>
      <c r="S624" t="s">
        <v>123</v>
      </c>
      <c r="T624" t="s">
        <v>52</v>
      </c>
      <c r="U624" t="s">
        <v>53</v>
      </c>
      <c r="V624" t="s">
        <v>54</v>
      </c>
      <c r="W624" t="s">
        <v>50</v>
      </c>
      <c r="X624" t="s">
        <v>471</v>
      </c>
      <c r="Y624" t="s">
        <v>75</v>
      </c>
      <c r="Z624" t="s">
        <v>85</v>
      </c>
      <c r="AA624" t="s">
        <v>58</v>
      </c>
      <c r="AB624" t="s">
        <v>59</v>
      </c>
      <c r="AC624" t="s">
        <v>1181</v>
      </c>
      <c r="AD624">
        <v>417.6</v>
      </c>
      <c r="AE624">
        <v>259.2</v>
      </c>
      <c r="AF624">
        <v>4.25</v>
      </c>
      <c r="AI624" t="s">
        <v>63</v>
      </c>
      <c r="AJ624" t="s">
        <v>147</v>
      </c>
      <c r="AK624" t="s">
        <v>65</v>
      </c>
      <c r="AL624" t="s">
        <v>66</v>
      </c>
    </row>
    <row r="625" spans="1:38">
      <c r="A625" t="s">
        <v>1182</v>
      </c>
      <c r="B625" t="s">
        <v>242</v>
      </c>
      <c r="C625" t="s">
        <v>40</v>
      </c>
      <c r="D625" t="s">
        <v>802</v>
      </c>
      <c r="E625" t="s">
        <v>42</v>
      </c>
      <c r="F625" t="s">
        <v>43</v>
      </c>
      <c r="I625" t="s">
        <v>46</v>
      </c>
      <c r="J625" t="s">
        <v>121</v>
      </c>
      <c r="L625" t="s">
        <v>48</v>
      </c>
      <c r="M625" t="s">
        <v>615</v>
      </c>
      <c r="N625" s="2">
        <v>45226.353715277779</v>
      </c>
      <c r="O625" s="2">
        <v>45226.355138888888</v>
      </c>
      <c r="P625" s="2">
        <v>45226.530370370368</v>
      </c>
      <c r="Q625" s="2">
        <v>45226.647326388891</v>
      </c>
      <c r="R625" t="s">
        <v>50</v>
      </c>
      <c r="S625" t="s">
        <v>123</v>
      </c>
      <c r="T625" t="s">
        <v>52</v>
      </c>
      <c r="U625" t="s">
        <v>53</v>
      </c>
      <c r="V625" t="s">
        <v>54</v>
      </c>
      <c r="W625" t="s">
        <v>50</v>
      </c>
      <c r="X625" t="s">
        <v>471</v>
      </c>
      <c r="Y625" t="s">
        <v>75</v>
      </c>
      <c r="Z625" t="s">
        <v>85</v>
      </c>
      <c r="AA625" t="s">
        <v>58</v>
      </c>
      <c r="AB625" t="s">
        <v>59</v>
      </c>
      <c r="AC625" t="s">
        <v>925</v>
      </c>
      <c r="AD625">
        <v>417.6</v>
      </c>
      <c r="AE625">
        <v>259.2</v>
      </c>
      <c r="AF625">
        <v>4.24</v>
      </c>
      <c r="AI625" t="s">
        <v>63</v>
      </c>
      <c r="AJ625" t="s">
        <v>147</v>
      </c>
      <c r="AK625" t="s">
        <v>65</v>
      </c>
      <c r="AL625" t="s">
        <v>66</v>
      </c>
    </row>
    <row r="626" spans="1:38">
      <c r="A626" t="s">
        <v>1183</v>
      </c>
      <c r="B626" t="s">
        <v>291</v>
      </c>
      <c r="C626" t="s">
        <v>40</v>
      </c>
      <c r="D626" t="s">
        <v>802</v>
      </c>
      <c r="E626" t="s">
        <v>42</v>
      </c>
      <c r="F626" t="s">
        <v>43</v>
      </c>
      <c r="I626" t="s">
        <v>46</v>
      </c>
      <c r="J626" t="s">
        <v>121</v>
      </c>
      <c r="L626" t="s">
        <v>48</v>
      </c>
      <c r="M626" t="s">
        <v>260</v>
      </c>
      <c r="N626" s="2">
        <v>45226.41847222222</v>
      </c>
      <c r="O626" s="2">
        <v>45226.419710648152</v>
      </c>
      <c r="P626" s="2">
        <v>45227.640682870369</v>
      </c>
      <c r="Q626" s="2">
        <v>45227.640682870369</v>
      </c>
      <c r="R626" t="s">
        <v>50</v>
      </c>
      <c r="S626" t="s">
        <v>123</v>
      </c>
      <c r="T626" t="s">
        <v>52</v>
      </c>
      <c r="W626" t="s">
        <v>50</v>
      </c>
      <c r="X626" t="s">
        <v>471</v>
      </c>
      <c r="Y626" t="s">
        <v>75</v>
      </c>
      <c r="Z626" t="s">
        <v>85</v>
      </c>
      <c r="AB626" t="s">
        <v>59</v>
      </c>
      <c r="AC626" t="s">
        <v>467</v>
      </c>
      <c r="AD626">
        <v>1756.8</v>
      </c>
      <c r="AE626">
        <v>1756.8</v>
      </c>
      <c r="AF626">
        <v>4</v>
      </c>
      <c r="AI626" t="s">
        <v>63</v>
      </c>
      <c r="AJ626" t="s">
        <v>147</v>
      </c>
      <c r="AK626" t="s">
        <v>65</v>
      </c>
      <c r="AL626" t="s">
        <v>66</v>
      </c>
    </row>
    <row r="627" spans="1:38">
      <c r="A627" t="s">
        <v>1184</v>
      </c>
      <c r="B627" t="s">
        <v>291</v>
      </c>
      <c r="C627" t="s">
        <v>40</v>
      </c>
      <c r="D627" t="s">
        <v>802</v>
      </c>
      <c r="E627" t="s">
        <v>42</v>
      </c>
      <c r="F627" t="s">
        <v>43</v>
      </c>
      <c r="I627" t="s">
        <v>46</v>
      </c>
      <c r="J627" t="s">
        <v>121</v>
      </c>
      <c r="L627" t="s">
        <v>48</v>
      </c>
      <c r="M627" t="s">
        <v>260</v>
      </c>
      <c r="N627" s="2">
        <v>45226.418275462966</v>
      </c>
      <c r="O627" s="2">
        <v>45226.419710648152</v>
      </c>
      <c r="P627" s="2">
        <v>45227.640555555554</v>
      </c>
      <c r="Q627" s="2">
        <v>45227.640555555554</v>
      </c>
      <c r="R627" t="s">
        <v>50</v>
      </c>
      <c r="S627" t="s">
        <v>123</v>
      </c>
      <c r="T627" t="s">
        <v>52</v>
      </c>
      <c r="U627" t="s">
        <v>53</v>
      </c>
      <c r="V627" t="s">
        <v>54</v>
      </c>
      <c r="W627" t="s">
        <v>50</v>
      </c>
      <c r="X627" t="s">
        <v>471</v>
      </c>
      <c r="Y627" t="s">
        <v>75</v>
      </c>
      <c r="Z627" t="s">
        <v>85</v>
      </c>
      <c r="AA627" t="s">
        <v>58</v>
      </c>
      <c r="AB627" t="s">
        <v>59</v>
      </c>
      <c r="AC627" t="s">
        <v>874</v>
      </c>
      <c r="AD627">
        <v>1756.8</v>
      </c>
      <c r="AE627">
        <v>1756.8</v>
      </c>
      <c r="AF627">
        <v>4.01</v>
      </c>
      <c r="AI627" t="s">
        <v>63</v>
      </c>
      <c r="AJ627" t="s">
        <v>147</v>
      </c>
      <c r="AK627" t="s">
        <v>65</v>
      </c>
      <c r="AL627" t="s">
        <v>66</v>
      </c>
    </row>
    <row r="628" spans="1:38">
      <c r="A628" t="s">
        <v>1185</v>
      </c>
      <c r="B628" t="s">
        <v>101</v>
      </c>
      <c r="C628" t="s">
        <v>40</v>
      </c>
      <c r="D628" t="s">
        <v>353</v>
      </c>
      <c r="E628" t="s">
        <v>42</v>
      </c>
      <c r="F628" t="s">
        <v>43</v>
      </c>
      <c r="H628" t="s">
        <v>1186</v>
      </c>
      <c r="I628" t="s">
        <v>46</v>
      </c>
      <c r="J628" t="s">
        <v>47</v>
      </c>
      <c r="L628" t="s">
        <v>48</v>
      </c>
      <c r="M628" t="s">
        <v>615</v>
      </c>
      <c r="N628" s="2">
        <v>45226.512141203704</v>
      </c>
      <c r="O628" s="2">
        <v>45226.512141203704</v>
      </c>
      <c r="P628" s="2">
        <v>45226.525451388887</v>
      </c>
      <c r="Q628" s="2">
        <v>45226.526689814818</v>
      </c>
      <c r="R628" t="s">
        <v>50</v>
      </c>
      <c r="S628" t="s">
        <v>402</v>
      </c>
      <c r="T628" t="s">
        <v>52</v>
      </c>
      <c r="U628" t="s">
        <v>53</v>
      </c>
      <c r="V628" t="s">
        <v>54</v>
      </c>
      <c r="W628" t="s">
        <v>50</v>
      </c>
      <c r="X628" t="s">
        <v>84</v>
      </c>
      <c r="Y628" t="s">
        <v>75</v>
      </c>
      <c r="Z628" t="s">
        <v>85</v>
      </c>
      <c r="AA628" t="s">
        <v>58</v>
      </c>
      <c r="AB628" t="s">
        <v>59</v>
      </c>
      <c r="AC628" t="s">
        <v>1170</v>
      </c>
      <c r="AD628">
        <v>14.4</v>
      </c>
      <c r="AE628">
        <v>14.4</v>
      </c>
      <c r="AF628">
        <v>0.32</v>
      </c>
      <c r="AI628" t="s">
        <v>63</v>
      </c>
      <c r="AJ628" t="s">
        <v>147</v>
      </c>
      <c r="AK628" t="s">
        <v>65</v>
      </c>
      <c r="AL628" t="s">
        <v>66</v>
      </c>
    </row>
    <row r="629" spans="1:38">
      <c r="A629" t="s">
        <v>1187</v>
      </c>
      <c r="B629" t="s">
        <v>39</v>
      </c>
      <c r="C629" t="s">
        <v>40</v>
      </c>
      <c r="D629" t="s">
        <v>353</v>
      </c>
      <c r="E629" t="s">
        <v>42</v>
      </c>
      <c r="F629" t="s">
        <v>43</v>
      </c>
      <c r="I629" t="s">
        <v>46</v>
      </c>
      <c r="J629" t="s">
        <v>121</v>
      </c>
      <c r="L629" t="s">
        <v>48</v>
      </c>
      <c r="M629" t="s">
        <v>260</v>
      </c>
      <c r="N629" s="2">
        <v>45228.970462962963</v>
      </c>
      <c r="O629" s="2">
        <v>45228.971446759257</v>
      </c>
      <c r="P629" s="2">
        <v>45229.010821759257</v>
      </c>
      <c r="Q629" s="2">
        <v>45229.050092592595</v>
      </c>
      <c r="R629" t="s">
        <v>50</v>
      </c>
      <c r="S629" t="s">
        <v>71</v>
      </c>
      <c r="T629" t="s">
        <v>52</v>
      </c>
      <c r="U629" t="s">
        <v>53</v>
      </c>
      <c r="V629" t="s">
        <v>54</v>
      </c>
      <c r="W629" t="s">
        <v>50</v>
      </c>
      <c r="X629" t="s">
        <v>124</v>
      </c>
      <c r="Y629" t="s">
        <v>56</v>
      </c>
      <c r="Z629" t="s">
        <v>125</v>
      </c>
      <c r="AA629" t="s">
        <v>58</v>
      </c>
      <c r="AB629" t="s">
        <v>59</v>
      </c>
      <c r="AC629" t="s">
        <v>625</v>
      </c>
      <c r="AD629">
        <v>115.2</v>
      </c>
      <c r="AE629">
        <v>57.6</v>
      </c>
      <c r="AF629">
        <v>0</v>
      </c>
      <c r="AI629" t="s">
        <v>63</v>
      </c>
      <c r="AJ629" t="s">
        <v>64</v>
      </c>
      <c r="AK629" t="s">
        <v>65</v>
      </c>
      <c r="AL629" t="s">
        <v>66</v>
      </c>
    </row>
    <row r="630" spans="1:38">
      <c r="A630" t="s">
        <v>1188</v>
      </c>
      <c r="B630" t="s">
        <v>113</v>
      </c>
      <c r="C630" t="s">
        <v>40</v>
      </c>
      <c r="D630" t="s">
        <v>353</v>
      </c>
      <c r="E630" t="s">
        <v>42</v>
      </c>
      <c r="F630" t="s">
        <v>43</v>
      </c>
      <c r="I630" t="s">
        <v>46</v>
      </c>
      <c r="J630" t="s">
        <v>121</v>
      </c>
      <c r="L630" t="s">
        <v>48</v>
      </c>
      <c r="M630" t="s">
        <v>260</v>
      </c>
      <c r="N630" s="2">
        <v>45228.970509259256</v>
      </c>
      <c r="O630" s="2">
        <v>45228.971446759257</v>
      </c>
      <c r="P630" s="2">
        <v>45229.010798611111</v>
      </c>
      <c r="Q630" s="2">
        <v>45229.050081018519</v>
      </c>
      <c r="R630" t="s">
        <v>50</v>
      </c>
      <c r="S630" t="s">
        <v>71</v>
      </c>
      <c r="T630" t="s">
        <v>52</v>
      </c>
      <c r="U630" t="s">
        <v>53</v>
      </c>
      <c r="V630" t="s">
        <v>54</v>
      </c>
      <c r="W630" t="s">
        <v>50</v>
      </c>
      <c r="X630" t="s">
        <v>124</v>
      </c>
      <c r="Y630" t="s">
        <v>56</v>
      </c>
      <c r="Z630" t="s">
        <v>125</v>
      </c>
      <c r="AA630" t="s">
        <v>58</v>
      </c>
      <c r="AB630" t="s">
        <v>59</v>
      </c>
      <c r="AC630" t="s">
        <v>627</v>
      </c>
      <c r="AD630">
        <v>115.2</v>
      </c>
      <c r="AE630">
        <v>57.6</v>
      </c>
      <c r="AF630">
        <v>0</v>
      </c>
      <c r="AI630" t="s">
        <v>63</v>
      </c>
      <c r="AJ630" t="s">
        <v>64</v>
      </c>
      <c r="AK630" t="s">
        <v>65</v>
      </c>
      <c r="AL630" t="s">
        <v>66</v>
      </c>
    </row>
    <row r="631" spans="1:38">
      <c r="A631" t="s">
        <v>1189</v>
      </c>
      <c r="B631" t="s">
        <v>39</v>
      </c>
      <c r="C631" t="s">
        <v>40</v>
      </c>
      <c r="D631" t="s">
        <v>353</v>
      </c>
      <c r="E631" t="s">
        <v>42</v>
      </c>
      <c r="F631" t="s">
        <v>43</v>
      </c>
      <c r="I631" t="s">
        <v>46</v>
      </c>
      <c r="J631" t="s">
        <v>121</v>
      </c>
      <c r="L631" t="s">
        <v>48</v>
      </c>
      <c r="M631" t="s">
        <v>260</v>
      </c>
      <c r="N631" s="2">
        <v>45228.970555555556</v>
      </c>
      <c r="O631" s="2">
        <v>45228.971446759257</v>
      </c>
      <c r="P631" s="2">
        <v>45229.010740740741</v>
      </c>
      <c r="Q631" s="2">
        <v>45229.050034722219</v>
      </c>
      <c r="R631" t="s">
        <v>50</v>
      </c>
      <c r="S631" t="s">
        <v>71</v>
      </c>
      <c r="T631" t="s">
        <v>52</v>
      </c>
      <c r="U631" t="s">
        <v>53</v>
      </c>
      <c r="V631" t="s">
        <v>54</v>
      </c>
      <c r="W631" t="s">
        <v>50</v>
      </c>
      <c r="X631" t="s">
        <v>124</v>
      </c>
      <c r="Y631" t="s">
        <v>56</v>
      </c>
      <c r="Z631" t="s">
        <v>125</v>
      </c>
      <c r="AA631" t="s">
        <v>58</v>
      </c>
      <c r="AB631" t="s">
        <v>59</v>
      </c>
      <c r="AC631" t="s">
        <v>529</v>
      </c>
      <c r="AD631">
        <v>115.2</v>
      </c>
      <c r="AE631">
        <v>57.6</v>
      </c>
      <c r="AF631">
        <v>0</v>
      </c>
      <c r="AI631" t="s">
        <v>63</v>
      </c>
      <c r="AJ631" t="s">
        <v>64</v>
      </c>
      <c r="AK631" t="s">
        <v>65</v>
      </c>
      <c r="AL631" t="s">
        <v>66</v>
      </c>
    </row>
    <row r="632" spans="1:38">
      <c r="A632" t="s">
        <v>1190</v>
      </c>
      <c r="B632" t="s">
        <v>39</v>
      </c>
      <c r="C632" t="s">
        <v>40</v>
      </c>
      <c r="D632" t="s">
        <v>102</v>
      </c>
      <c r="E632" t="s">
        <v>42</v>
      </c>
      <c r="F632" t="s">
        <v>43</v>
      </c>
      <c r="I632" t="s">
        <v>46</v>
      </c>
      <c r="J632" t="s">
        <v>121</v>
      </c>
      <c r="L632" t="s">
        <v>48</v>
      </c>
      <c r="M632" t="s">
        <v>129</v>
      </c>
      <c r="N632" s="2">
        <v>45229.22556712963</v>
      </c>
      <c r="O632" s="2">
        <v>45229.226388888892</v>
      </c>
      <c r="P632" s="2">
        <v>45229.27443287037</v>
      </c>
      <c r="Q632" s="2">
        <v>45229.274814814817</v>
      </c>
      <c r="R632" t="s">
        <v>50</v>
      </c>
      <c r="S632" t="s">
        <v>83</v>
      </c>
      <c r="T632" t="s">
        <v>52</v>
      </c>
      <c r="U632" t="s">
        <v>53</v>
      </c>
      <c r="V632" t="s">
        <v>54</v>
      </c>
      <c r="W632" t="s">
        <v>50</v>
      </c>
      <c r="X632" t="s">
        <v>471</v>
      </c>
      <c r="Y632" t="s">
        <v>75</v>
      </c>
      <c r="Z632" t="s">
        <v>85</v>
      </c>
      <c r="AA632" t="s">
        <v>58</v>
      </c>
      <c r="AB632" t="s">
        <v>59</v>
      </c>
      <c r="AC632" t="s">
        <v>793</v>
      </c>
      <c r="AD632">
        <v>72</v>
      </c>
      <c r="AE632">
        <v>72</v>
      </c>
      <c r="AF632">
        <v>0</v>
      </c>
      <c r="AI632" t="s">
        <v>63</v>
      </c>
      <c r="AJ632" t="s">
        <v>147</v>
      </c>
      <c r="AK632" t="s">
        <v>65</v>
      </c>
      <c r="AL632" t="s">
        <v>66</v>
      </c>
    </row>
    <row r="633" spans="1:38">
      <c r="A633" t="s">
        <v>1191</v>
      </c>
      <c r="B633" t="s">
        <v>113</v>
      </c>
      <c r="C633" t="s">
        <v>40</v>
      </c>
      <c r="D633" t="s">
        <v>102</v>
      </c>
      <c r="E633" t="s">
        <v>42</v>
      </c>
      <c r="F633" t="s">
        <v>43</v>
      </c>
      <c r="I633" t="s">
        <v>46</v>
      </c>
      <c r="J633" t="s">
        <v>121</v>
      </c>
      <c r="L633" t="s">
        <v>48</v>
      </c>
      <c r="M633" t="s">
        <v>129</v>
      </c>
      <c r="N633" s="2">
        <v>45229.22859953704</v>
      </c>
      <c r="O633" s="2">
        <v>45229.229768518519</v>
      </c>
      <c r="P633" s="2">
        <v>45229.274363425924</v>
      </c>
      <c r="Q633" s="2">
        <v>45229.274768518517</v>
      </c>
      <c r="R633" t="s">
        <v>50</v>
      </c>
      <c r="S633" t="s">
        <v>83</v>
      </c>
      <c r="T633" t="s">
        <v>52</v>
      </c>
      <c r="U633" t="s">
        <v>53</v>
      </c>
      <c r="V633" t="s">
        <v>54</v>
      </c>
      <c r="W633" t="s">
        <v>50</v>
      </c>
      <c r="X633" t="s">
        <v>471</v>
      </c>
      <c r="Y633" t="s">
        <v>75</v>
      </c>
      <c r="Z633" t="s">
        <v>85</v>
      </c>
      <c r="AA633" t="s">
        <v>58</v>
      </c>
      <c r="AB633" t="s">
        <v>59</v>
      </c>
      <c r="AC633" t="s">
        <v>788</v>
      </c>
      <c r="AD633">
        <v>72</v>
      </c>
      <c r="AE633">
        <v>57.6</v>
      </c>
      <c r="AF633">
        <v>0</v>
      </c>
      <c r="AI633" t="s">
        <v>63</v>
      </c>
      <c r="AJ633" t="s">
        <v>147</v>
      </c>
      <c r="AK633" t="s">
        <v>65</v>
      </c>
      <c r="AL633" t="s">
        <v>66</v>
      </c>
    </row>
    <row r="634" spans="1:38">
      <c r="A634" t="s">
        <v>1192</v>
      </c>
      <c r="B634" t="s">
        <v>39</v>
      </c>
      <c r="C634" t="s">
        <v>40</v>
      </c>
      <c r="D634" t="s">
        <v>128</v>
      </c>
      <c r="E634" t="s">
        <v>42</v>
      </c>
      <c r="F634" t="s">
        <v>43</v>
      </c>
      <c r="I634" t="s">
        <v>46</v>
      </c>
      <c r="J634" t="s">
        <v>121</v>
      </c>
      <c r="L634" t="s">
        <v>48</v>
      </c>
      <c r="M634" t="s">
        <v>158</v>
      </c>
      <c r="N634" s="2">
        <v>45229.303460648145</v>
      </c>
      <c r="O634" s="2">
        <v>45229.304490740738</v>
      </c>
      <c r="P634" s="2">
        <v>45229.323414351849</v>
      </c>
      <c r="Q634" s="2">
        <v>45229.323912037034</v>
      </c>
      <c r="R634" t="s">
        <v>50</v>
      </c>
      <c r="S634" t="s">
        <v>123</v>
      </c>
      <c r="T634" t="s">
        <v>52</v>
      </c>
      <c r="U634" t="s">
        <v>53</v>
      </c>
      <c r="V634" t="s">
        <v>54</v>
      </c>
      <c r="W634" t="s">
        <v>50</v>
      </c>
      <c r="X634" t="s">
        <v>124</v>
      </c>
      <c r="Y634" t="s">
        <v>56</v>
      </c>
      <c r="Z634" t="s">
        <v>125</v>
      </c>
      <c r="AA634" t="s">
        <v>58</v>
      </c>
      <c r="AB634" t="s">
        <v>59</v>
      </c>
      <c r="AC634" t="s">
        <v>529</v>
      </c>
      <c r="AD634">
        <v>28.8</v>
      </c>
      <c r="AE634">
        <v>28.8</v>
      </c>
      <c r="AF634">
        <v>0</v>
      </c>
      <c r="AI634" t="s">
        <v>63</v>
      </c>
      <c r="AJ634" t="s">
        <v>64</v>
      </c>
      <c r="AK634" t="s">
        <v>65</v>
      </c>
      <c r="AL634" t="s">
        <v>66</v>
      </c>
    </row>
    <row r="635" spans="1:38">
      <c r="A635" t="s">
        <v>1193</v>
      </c>
      <c r="B635" t="s">
        <v>113</v>
      </c>
      <c r="C635" t="s">
        <v>40</v>
      </c>
      <c r="D635" t="s">
        <v>686</v>
      </c>
      <c r="E635" t="s">
        <v>42</v>
      </c>
      <c r="F635" t="s">
        <v>43</v>
      </c>
      <c r="I635" t="s">
        <v>46</v>
      </c>
      <c r="J635" t="s">
        <v>121</v>
      </c>
      <c r="L635" t="s">
        <v>48</v>
      </c>
      <c r="M635" t="s">
        <v>158</v>
      </c>
      <c r="N635" s="2">
        <v>45229.307905092595</v>
      </c>
      <c r="O635" s="2">
        <v>45229.308923611112</v>
      </c>
      <c r="P635" s="2">
        <v>45229.323472222219</v>
      </c>
      <c r="Q635" s="2">
        <v>45229.323946759258</v>
      </c>
      <c r="R635" t="s">
        <v>50</v>
      </c>
      <c r="S635" t="s">
        <v>123</v>
      </c>
      <c r="T635" t="s">
        <v>52</v>
      </c>
      <c r="U635" t="s">
        <v>53</v>
      </c>
      <c r="V635" t="s">
        <v>54</v>
      </c>
      <c r="W635" t="s">
        <v>50</v>
      </c>
      <c r="X635" t="s">
        <v>124</v>
      </c>
      <c r="Y635" t="s">
        <v>56</v>
      </c>
      <c r="Z635" t="s">
        <v>125</v>
      </c>
      <c r="AA635" t="s">
        <v>58</v>
      </c>
      <c r="AB635" t="s">
        <v>59</v>
      </c>
      <c r="AC635" t="s">
        <v>1194</v>
      </c>
      <c r="AD635">
        <v>28.8</v>
      </c>
      <c r="AE635">
        <v>14.4</v>
      </c>
      <c r="AF635">
        <v>0</v>
      </c>
      <c r="AI635" t="s">
        <v>63</v>
      </c>
      <c r="AJ635" t="s">
        <v>64</v>
      </c>
      <c r="AK635" t="s">
        <v>65</v>
      </c>
      <c r="AL635" t="s">
        <v>66</v>
      </c>
    </row>
    <row r="636" spans="1:38">
      <c r="A636" t="s">
        <v>1195</v>
      </c>
      <c r="B636" t="s">
        <v>39</v>
      </c>
      <c r="C636" t="s">
        <v>40</v>
      </c>
      <c r="D636" t="s">
        <v>102</v>
      </c>
      <c r="E636" t="s">
        <v>42</v>
      </c>
      <c r="F636" t="s">
        <v>43</v>
      </c>
      <c r="I636" t="s">
        <v>46</v>
      </c>
      <c r="J636" t="s">
        <v>121</v>
      </c>
      <c r="L636" t="s">
        <v>48</v>
      </c>
      <c r="M636" t="s">
        <v>129</v>
      </c>
      <c r="N636" s="2">
        <v>45229.225613425922</v>
      </c>
      <c r="O636" s="2">
        <v>45229.226388888892</v>
      </c>
      <c r="P636" s="2">
        <v>45229.274212962962</v>
      </c>
      <c r="Q636" s="2">
        <v>45229.274664351855</v>
      </c>
      <c r="R636" t="s">
        <v>50</v>
      </c>
      <c r="S636" t="s">
        <v>83</v>
      </c>
      <c r="T636" t="s">
        <v>52</v>
      </c>
      <c r="U636" t="s">
        <v>53</v>
      </c>
      <c r="V636" t="s">
        <v>54</v>
      </c>
      <c r="W636" t="s">
        <v>50</v>
      </c>
      <c r="X636" t="s">
        <v>471</v>
      </c>
      <c r="Y636" t="s">
        <v>75</v>
      </c>
      <c r="Z636" t="s">
        <v>85</v>
      </c>
      <c r="AA636" t="s">
        <v>58</v>
      </c>
      <c r="AB636" t="s">
        <v>59</v>
      </c>
      <c r="AC636" t="s">
        <v>507</v>
      </c>
      <c r="AD636">
        <v>72</v>
      </c>
      <c r="AE636">
        <v>72</v>
      </c>
      <c r="AF636">
        <v>0</v>
      </c>
      <c r="AI636" t="s">
        <v>63</v>
      </c>
      <c r="AJ636" t="s">
        <v>147</v>
      </c>
      <c r="AK636" t="s">
        <v>65</v>
      </c>
      <c r="AL636" t="s">
        <v>66</v>
      </c>
    </row>
    <row r="637" spans="1:38">
      <c r="A637" t="s">
        <v>1196</v>
      </c>
      <c r="B637" t="s">
        <v>113</v>
      </c>
      <c r="C637" t="s">
        <v>40</v>
      </c>
      <c r="D637" t="s">
        <v>128</v>
      </c>
      <c r="E637" t="s">
        <v>42</v>
      </c>
      <c r="F637" t="s">
        <v>43</v>
      </c>
      <c r="I637" t="s">
        <v>46</v>
      </c>
      <c r="J637" t="s">
        <v>121</v>
      </c>
      <c r="L637" t="s">
        <v>48</v>
      </c>
      <c r="M637" t="s">
        <v>158</v>
      </c>
      <c r="N637" s="2">
        <v>45229.303414351853</v>
      </c>
      <c r="O637" s="2">
        <v>45229.304490740738</v>
      </c>
      <c r="P637" s="2">
        <v>45229.323391203703</v>
      </c>
      <c r="Q637" s="2">
        <v>45229.323888888888</v>
      </c>
      <c r="R637" t="s">
        <v>50</v>
      </c>
      <c r="S637" t="s">
        <v>123</v>
      </c>
      <c r="T637" t="s">
        <v>52</v>
      </c>
      <c r="U637" t="s">
        <v>53</v>
      </c>
      <c r="V637" t="s">
        <v>54</v>
      </c>
      <c r="W637" t="s">
        <v>50</v>
      </c>
      <c r="X637" t="s">
        <v>124</v>
      </c>
      <c r="Y637" t="s">
        <v>56</v>
      </c>
      <c r="Z637" t="s">
        <v>125</v>
      </c>
      <c r="AA637" t="s">
        <v>58</v>
      </c>
      <c r="AB637" t="s">
        <v>59</v>
      </c>
      <c r="AC637" t="s">
        <v>627</v>
      </c>
      <c r="AD637">
        <v>28.8</v>
      </c>
      <c r="AE637">
        <v>28.8</v>
      </c>
      <c r="AF637">
        <v>0</v>
      </c>
      <c r="AI637" t="s">
        <v>63</v>
      </c>
      <c r="AJ637" t="s">
        <v>64</v>
      </c>
      <c r="AK637" t="s">
        <v>65</v>
      </c>
      <c r="AL637" t="s">
        <v>66</v>
      </c>
    </row>
    <row r="638" spans="1:38">
      <c r="A638" t="s">
        <v>1197</v>
      </c>
      <c r="B638" t="s">
        <v>39</v>
      </c>
      <c r="C638" t="s">
        <v>40</v>
      </c>
      <c r="D638" t="s">
        <v>686</v>
      </c>
      <c r="E638" t="s">
        <v>42</v>
      </c>
      <c r="F638" t="s">
        <v>43</v>
      </c>
      <c r="I638" t="s">
        <v>46</v>
      </c>
      <c r="J638" t="s">
        <v>121</v>
      </c>
      <c r="L638" t="s">
        <v>48</v>
      </c>
      <c r="M638" t="s">
        <v>158</v>
      </c>
      <c r="N638" s="2">
        <v>45229.307951388888</v>
      </c>
      <c r="O638" s="2">
        <v>45229.308923611112</v>
      </c>
      <c r="P638" s="2">
        <v>45229.323449074072</v>
      </c>
      <c r="Q638" s="2">
        <v>45229.323935185188</v>
      </c>
      <c r="R638" t="s">
        <v>50</v>
      </c>
      <c r="S638" t="s">
        <v>123</v>
      </c>
      <c r="T638" t="s">
        <v>52</v>
      </c>
      <c r="U638" t="s">
        <v>53</v>
      </c>
      <c r="V638" t="s">
        <v>54</v>
      </c>
      <c r="W638" t="s">
        <v>50</v>
      </c>
      <c r="X638" t="s">
        <v>124</v>
      </c>
      <c r="Y638" t="s">
        <v>56</v>
      </c>
      <c r="Z638" t="s">
        <v>125</v>
      </c>
      <c r="AA638" t="s">
        <v>58</v>
      </c>
      <c r="AB638" t="s">
        <v>59</v>
      </c>
      <c r="AC638" t="s">
        <v>625</v>
      </c>
      <c r="AD638">
        <v>28.8</v>
      </c>
      <c r="AE638">
        <v>14.4</v>
      </c>
      <c r="AF638">
        <v>0</v>
      </c>
      <c r="AI638" t="s">
        <v>63</v>
      </c>
      <c r="AJ638" t="s">
        <v>64</v>
      </c>
      <c r="AK638" t="s">
        <v>65</v>
      </c>
      <c r="AL638" t="s">
        <v>66</v>
      </c>
    </row>
    <row r="639" spans="1:38">
      <c r="A639" t="s">
        <v>1198</v>
      </c>
      <c r="B639" t="s">
        <v>101</v>
      </c>
      <c r="C639" t="s">
        <v>40</v>
      </c>
      <c r="D639" t="s">
        <v>259</v>
      </c>
      <c r="E639" t="s">
        <v>42</v>
      </c>
      <c r="F639" t="s">
        <v>43</v>
      </c>
      <c r="I639" t="s">
        <v>46</v>
      </c>
      <c r="J639" t="s">
        <v>121</v>
      </c>
      <c r="L639" t="s">
        <v>48</v>
      </c>
      <c r="M639" t="s">
        <v>132</v>
      </c>
      <c r="N639" s="2">
        <v>45229.843113425923</v>
      </c>
      <c r="O639" s="2">
        <v>45229.843923611108</v>
      </c>
      <c r="P639" s="2">
        <v>45229.902615740742</v>
      </c>
      <c r="Q639" s="2">
        <v>45229.903055555558</v>
      </c>
      <c r="R639" t="s">
        <v>50</v>
      </c>
      <c r="S639" t="s">
        <v>71</v>
      </c>
      <c r="T639" t="s">
        <v>52</v>
      </c>
      <c r="U639" t="s">
        <v>53</v>
      </c>
      <c r="V639" t="s">
        <v>54</v>
      </c>
      <c r="W639" t="s">
        <v>50</v>
      </c>
      <c r="X639" t="s">
        <v>124</v>
      </c>
      <c r="Y639" t="s">
        <v>56</v>
      </c>
      <c r="Z639" t="s">
        <v>125</v>
      </c>
      <c r="AA639" t="s">
        <v>58</v>
      </c>
      <c r="AB639" t="s">
        <v>59</v>
      </c>
      <c r="AC639" t="s">
        <v>741</v>
      </c>
      <c r="AD639">
        <v>86.4</v>
      </c>
      <c r="AE639">
        <v>86.4</v>
      </c>
      <c r="AF639">
        <v>0</v>
      </c>
      <c r="AI639" t="s">
        <v>63</v>
      </c>
      <c r="AJ639" t="s">
        <v>64</v>
      </c>
      <c r="AK639" t="s">
        <v>65</v>
      </c>
      <c r="AL639" t="s">
        <v>66</v>
      </c>
    </row>
    <row r="640" spans="1:38">
      <c r="A640" t="s">
        <v>1199</v>
      </c>
      <c r="B640" t="s">
        <v>291</v>
      </c>
      <c r="C640" t="s">
        <v>40</v>
      </c>
      <c r="D640" t="s">
        <v>102</v>
      </c>
      <c r="E640" t="s">
        <v>42</v>
      </c>
      <c r="F640" t="s">
        <v>43</v>
      </c>
      <c r="I640" t="s">
        <v>46</v>
      </c>
      <c r="J640" t="s">
        <v>121</v>
      </c>
      <c r="L640" t="s">
        <v>48</v>
      </c>
      <c r="M640" t="s">
        <v>116</v>
      </c>
      <c r="N640" s="2">
        <v>45230.094976851855</v>
      </c>
      <c r="O640" s="2">
        <v>45230.133611111109</v>
      </c>
      <c r="P640" s="2">
        <v>45230.16783564815</v>
      </c>
      <c r="Q640" s="2">
        <v>45230.240428240744</v>
      </c>
      <c r="R640" t="s">
        <v>50</v>
      </c>
      <c r="S640" t="s">
        <v>123</v>
      </c>
      <c r="T640" t="s">
        <v>52</v>
      </c>
      <c r="U640" t="s">
        <v>53</v>
      </c>
      <c r="V640" t="s">
        <v>54</v>
      </c>
      <c r="W640" t="s">
        <v>50</v>
      </c>
      <c r="X640" t="s">
        <v>124</v>
      </c>
      <c r="Y640" t="s">
        <v>56</v>
      </c>
      <c r="Z640" t="s">
        <v>125</v>
      </c>
      <c r="AA640" t="s">
        <v>58</v>
      </c>
      <c r="AB640" t="s">
        <v>59</v>
      </c>
      <c r="AC640" t="s">
        <v>472</v>
      </c>
      <c r="AD640">
        <v>158.4</v>
      </c>
      <c r="AE640">
        <v>43.2</v>
      </c>
      <c r="AF640">
        <v>0</v>
      </c>
      <c r="AI640" t="s">
        <v>63</v>
      </c>
      <c r="AJ640" t="s">
        <v>147</v>
      </c>
      <c r="AK640" t="s">
        <v>65</v>
      </c>
      <c r="AL640" t="s">
        <v>66</v>
      </c>
    </row>
    <row r="641" spans="1:38">
      <c r="A641" t="s">
        <v>1200</v>
      </c>
      <c r="B641" t="s">
        <v>101</v>
      </c>
      <c r="C641" t="s">
        <v>40</v>
      </c>
      <c r="D641" t="s">
        <v>298</v>
      </c>
      <c r="E641" t="s">
        <v>42</v>
      </c>
      <c r="F641" t="s">
        <v>43</v>
      </c>
      <c r="G641" t="s">
        <v>1201</v>
      </c>
      <c r="I641" t="s">
        <v>46</v>
      </c>
      <c r="J641" t="s">
        <v>235</v>
      </c>
      <c r="L641" t="s">
        <v>48</v>
      </c>
      <c r="M641" t="s">
        <v>1202</v>
      </c>
      <c r="N641" s="2">
        <v>45232.491666666669</v>
      </c>
      <c r="O641" s="2">
        <v>45232.49287037037</v>
      </c>
      <c r="P641" s="2">
        <v>45233.41609953704</v>
      </c>
      <c r="Q641" s="2">
        <v>45233.432523148149</v>
      </c>
      <c r="R641" t="s">
        <v>50</v>
      </c>
      <c r="S641" t="s">
        <v>402</v>
      </c>
      <c r="T641" t="s">
        <v>52</v>
      </c>
      <c r="U641" t="s">
        <v>53</v>
      </c>
      <c r="V641" t="s">
        <v>54</v>
      </c>
      <c r="W641" t="s">
        <v>50</v>
      </c>
      <c r="X641" t="s">
        <v>55</v>
      </c>
      <c r="Y641" t="s">
        <v>56</v>
      </c>
      <c r="Z641" t="s">
        <v>57</v>
      </c>
      <c r="AA641" t="s">
        <v>58</v>
      </c>
      <c r="AB641" t="s">
        <v>59</v>
      </c>
      <c r="AC641" t="s">
        <v>1203</v>
      </c>
      <c r="AD641">
        <v>1353.6</v>
      </c>
      <c r="AE641">
        <v>1324.8</v>
      </c>
      <c r="AF641">
        <v>1.74</v>
      </c>
      <c r="AG641" t="s">
        <v>268</v>
      </c>
      <c r="AH641" t="s">
        <v>62</v>
      </c>
      <c r="AI641" t="s">
        <v>63</v>
      </c>
      <c r="AJ641" t="s">
        <v>64</v>
      </c>
      <c r="AK641" t="s">
        <v>65</v>
      </c>
      <c r="AL641" t="s">
        <v>66</v>
      </c>
    </row>
    <row r="642" spans="1:38">
      <c r="A642" t="s">
        <v>1204</v>
      </c>
      <c r="B642" t="s">
        <v>101</v>
      </c>
      <c r="C642" t="s">
        <v>40</v>
      </c>
      <c r="D642" t="s">
        <v>128</v>
      </c>
      <c r="E642" t="s">
        <v>42</v>
      </c>
      <c r="F642" t="s">
        <v>43</v>
      </c>
      <c r="I642" t="s">
        <v>46</v>
      </c>
      <c r="J642" t="s">
        <v>121</v>
      </c>
      <c r="L642" t="s">
        <v>48</v>
      </c>
      <c r="M642" t="s">
        <v>49</v>
      </c>
      <c r="N642" s="2">
        <v>45230.888981481483</v>
      </c>
      <c r="O642" s="2">
        <v>45230.890266203707</v>
      </c>
      <c r="P642" s="2">
        <v>45230.919988425929</v>
      </c>
      <c r="Q642" s="2">
        <v>45230.920243055552</v>
      </c>
      <c r="R642" t="s">
        <v>50</v>
      </c>
      <c r="S642" t="s">
        <v>71</v>
      </c>
      <c r="T642" t="s">
        <v>52</v>
      </c>
      <c r="U642" t="s">
        <v>53</v>
      </c>
      <c r="V642" t="s">
        <v>149</v>
      </c>
      <c r="W642" t="s">
        <v>50</v>
      </c>
      <c r="X642" t="s">
        <v>124</v>
      </c>
      <c r="Y642" t="s">
        <v>56</v>
      </c>
      <c r="Z642" t="s">
        <v>125</v>
      </c>
      <c r="AA642" t="s">
        <v>150</v>
      </c>
      <c r="AB642" t="s">
        <v>59</v>
      </c>
      <c r="AC642" t="s">
        <v>739</v>
      </c>
      <c r="AD642">
        <v>43.2</v>
      </c>
      <c r="AE642">
        <v>43.2</v>
      </c>
      <c r="AF642">
        <v>0</v>
      </c>
      <c r="AI642" t="s">
        <v>63</v>
      </c>
      <c r="AJ642" t="s">
        <v>64</v>
      </c>
      <c r="AK642" t="s">
        <v>65</v>
      </c>
      <c r="AL642" t="s">
        <v>66</v>
      </c>
    </row>
    <row r="643" spans="1:38">
      <c r="A643" t="s">
        <v>1205</v>
      </c>
      <c r="B643" t="s">
        <v>101</v>
      </c>
      <c r="C643" t="s">
        <v>40</v>
      </c>
      <c r="D643" t="s">
        <v>128</v>
      </c>
      <c r="E643" t="s">
        <v>42</v>
      </c>
      <c r="F643" t="s">
        <v>43</v>
      </c>
      <c r="I643" t="s">
        <v>46</v>
      </c>
      <c r="J643" t="s">
        <v>121</v>
      </c>
      <c r="L643" t="s">
        <v>48</v>
      </c>
      <c r="M643" t="s">
        <v>49</v>
      </c>
      <c r="N643" s="2">
        <v>45230.889120370368</v>
      </c>
      <c r="O643" s="2">
        <v>45230.890266203707</v>
      </c>
      <c r="P643" s="2">
        <v>45230.919965277775</v>
      </c>
      <c r="Q643" s="2">
        <v>45230.920231481483</v>
      </c>
      <c r="R643" t="s">
        <v>50</v>
      </c>
      <c r="S643" t="s">
        <v>71</v>
      </c>
      <c r="T643" t="s">
        <v>52</v>
      </c>
      <c r="U643" t="s">
        <v>53</v>
      </c>
      <c r="V643" t="s">
        <v>149</v>
      </c>
      <c r="W643" t="s">
        <v>50</v>
      </c>
      <c r="X643" t="s">
        <v>124</v>
      </c>
      <c r="Y643" t="s">
        <v>56</v>
      </c>
      <c r="Z643" t="s">
        <v>125</v>
      </c>
      <c r="AA643" t="s">
        <v>150</v>
      </c>
      <c r="AB643" t="s">
        <v>59</v>
      </c>
      <c r="AC643" t="s">
        <v>1206</v>
      </c>
      <c r="AD643">
        <v>43.2</v>
      </c>
      <c r="AE643">
        <v>43.2</v>
      </c>
      <c r="AF643">
        <v>0</v>
      </c>
      <c r="AI643" t="s">
        <v>63</v>
      </c>
      <c r="AJ643" t="s">
        <v>64</v>
      </c>
      <c r="AK643" t="s">
        <v>65</v>
      </c>
      <c r="AL643" t="s">
        <v>66</v>
      </c>
    </row>
    <row r="644" spans="1:38">
      <c r="A644" t="s">
        <v>1207</v>
      </c>
      <c r="B644" t="s">
        <v>101</v>
      </c>
      <c r="C644" t="s">
        <v>40</v>
      </c>
      <c r="D644" t="s">
        <v>128</v>
      </c>
      <c r="E644" t="s">
        <v>42</v>
      </c>
      <c r="F644" t="s">
        <v>43</v>
      </c>
      <c r="I644" t="s">
        <v>46</v>
      </c>
      <c r="J644" t="s">
        <v>121</v>
      </c>
      <c r="L644" t="s">
        <v>48</v>
      </c>
      <c r="M644" t="s">
        <v>49</v>
      </c>
      <c r="N644" s="2">
        <v>45230.889027777775</v>
      </c>
      <c r="O644" s="2">
        <v>45230.890266203707</v>
      </c>
      <c r="P644" s="2">
        <v>45230.919930555552</v>
      </c>
      <c r="Q644" s="2">
        <v>45230.920208333337</v>
      </c>
      <c r="R644" t="s">
        <v>50</v>
      </c>
      <c r="S644" t="s">
        <v>71</v>
      </c>
      <c r="T644" t="s">
        <v>52</v>
      </c>
      <c r="U644" t="s">
        <v>53</v>
      </c>
      <c r="V644" t="s">
        <v>149</v>
      </c>
      <c r="W644" t="s">
        <v>50</v>
      </c>
      <c r="X644" t="s">
        <v>124</v>
      </c>
      <c r="Y644" t="s">
        <v>56</v>
      </c>
      <c r="Z644" t="s">
        <v>125</v>
      </c>
      <c r="AA644" t="s">
        <v>150</v>
      </c>
      <c r="AB644" t="s">
        <v>59</v>
      </c>
      <c r="AC644" t="s">
        <v>741</v>
      </c>
      <c r="AD644">
        <v>43.2</v>
      </c>
      <c r="AE644">
        <v>43.2</v>
      </c>
      <c r="AF644">
        <v>0</v>
      </c>
      <c r="AI644" t="s">
        <v>63</v>
      </c>
      <c r="AJ644" t="s">
        <v>64</v>
      </c>
      <c r="AK644" t="s">
        <v>65</v>
      </c>
      <c r="AL644" t="s">
        <v>66</v>
      </c>
    </row>
    <row r="645" spans="1:38">
      <c r="A645" t="s">
        <v>1208</v>
      </c>
      <c r="B645" t="s">
        <v>101</v>
      </c>
      <c r="C645" t="s">
        <v>40</v>
      </c>
      <c r="D645" t="s">
        <v>128</v>
      </c>
      <c r="E645" t="s">
        <v>42</v>
      </c>
      <c r="F645" t="s">
        <v>43</v>
      </c>
      <c r="I645" t="s">
        <v>46</v>
      </c>
      <c r="J645" t="s">
        <v>121</v>
      </c>
      <c r="L645" t="s">
        <v>48</v>
      </c>
      <c r="M645" t="s">
        <v>49</v>
      </c>
      <c r="N645" s="2">
        <v>45230.889074074075</v>
      </c>
      <c r="O645" s="2">
        <v>45230.890266203707</v>
      </c>
      <c r="P645" s="2">
        <v>45230.919907407406</v>
      </c>
      <c r="Q645" s="2">
        <v>45230.920185185183</v>
      </c>
      <c r="R645" t="s">
        <v>50</v>
      </c>
      <c r="S645" t="s">
        <v>71</v>
      </c>
      <c r="T645" t="s">
        <v>52</v>
      </c>
      <c r="U645" t="s">
        <v>53</v>
      </c>
      <c r="V645" t="s">
        <v>149</v>
      </c>
      <c r="W645" t="s">
        <v>50</v>
      </c>
      <c r="X645" t="s">
        <v>124</v>
      </c>
      <c r="Y645" t="s">
        <v>56</v>
      </c>
      <c r="Z645" t="s">
        <v>125</v>
      </c>
      <c r="AA645" t="s">
        <v>150</v>
      </c>
      <c r="AB645" t="s">
        <v>59</v>
      </c>
      <c r="AC645" t="s">
        <v>1209</v>
      </c>
      <c r="AD645">
        <v>43.2</v>
      </c>
      <c r="AE645">
        <v>43.2</v>
      </c>
      <c r="AF645">
        <v>0</v>
      </c>
      <c r="AI645" t="s">
        <v>63</v>
      </c>
      <c r="AJ645" t="s">
        <v>64</v>
      </c>
      <c r="AK645" t="s">
        <v>65</v>
      </c>
      <c r="AL645" t="s">
        <v>66</v>
      </c>
    </row>
    <row r="646" spans="1:38">
      <c r="A646" t="s">
        <v>1210</v>
      </c>
      <c r="B646" t="s">
        <v>101</v>
      </c>
      <c r="C646" t="s">
        <v>40</v>
      </c>
      <c r="D646" t="s">
        <v>128</v>
      </c>
      <c r="E646" t="s">
        <v>42</v>
      </c>
      <c r="F646" t="s">
        <v>43</v>
      </c>
      <c r="I646" t="s">
        <v>46</v>
      </c>
      <c r="J646" t="s">
        <v>121</v>
      </c>
      <c r="L646" t="s">
        <v>48</v>
      </c>
      <c r="M646" t="s">
        <v>49</v>
      </c>
      <c r="N646" s="2">
        <v>45230.889155092591</v>
      </c>
      <c r="O646" s="2">
        <v>45230.890266203707</v>
      </c>
      <c r="P646" s="2">
        <v>45230.919872685183</v>
      </c>
      <c r="Q646" s="2">
        <v>45230.920162037037</v>
      </c>
      <c r="R646" t="s">
        <v>50</v>
      </c>
      <c r="S646" t="s">
        <v>71</v>
      </c>
      <c r="T646" t="s">
        <v>52</v>
      </c>
      <c r="U646" t="s">
        <v>53</v>
      </c>
      <c r="V646" t="s">
        <v>149</v>
      </c>
      <c r="W646" t="s">
        <v>50</v>
      </c>
      <c r="X646" t="s">
        <v>124</v>
      </c>
      <c r="Y646" t="s">
        <v>56</v>
      </c>
      <c r="Z646" t="s">
        <v>125</v>
      </c>
      <c r="AA646" t="s">
        <v>150</v>
      </c>
      <c r="AB646" t="s">
        <v>59</v>
      </c>
      <c r="AC646" t="s">
        <v>737</v>
      </c>
      <c r="AD646">
        <v>43.2</v>
      </c>
      <c r="AE646">
        <v>43.2</v>
      </c>
      <c r="AF646">
        <v>0</v>
      </c>
      <c r="AI646" t="s">
        <v>63</v>
      </c>
      <c r="AJ646" t="s">
        <v>64</v>
      </c>
      <c r="AK646" t="s">
        <v>65</v>
      </c>
      <c r="AL646" t="s">
        <v>66</v>
      </c>
    </row>
    <row r="647" spans="1:38">
      <c r="A647" t="s">
        <v>1211</v>
      </c>
      <c r="B647" t="s">
        <v>101</v>
      </c>
      <c r="C647" t="s">
        <v>40</v>
      </c>
      <c r="D647" t="s">
        <v>1007</v>
      </c>
      <c r="E647" t="s">
        <v>42</v>
      </c>
      <c r="F647" t="s">
        <v>43</v>
      </c>
      <c r="I647" t="s">
        <v>182</v>
      </c>
      <c r="J647" t="s">
        <v>121</v>
      </c>
      <c r="L647" t="s">
        <v>48</v>
      </c>
      <c r="M647" t="s">
        <v>1202</v>
      </c>
      <c r="N647" s="2">
        <v>45231.412326388891</v>
      </c>
      <c r="O647" s="2">
        <v>45231.413460648146</v>
      </c>
      <c r="P647" s="2">
        <v>45231.534675925926</v>
      </c>
      <c r="Q647" s="2">
        <v>45231.534675925926</v>
      </c>
      <c r="R647" t="s">
        <v>50</v>
      </c>
      <c r="S647" t="s">
        <v>123</v>
      </c>
      <c r="T647" t="s">
        <v>52</v>
      </c>
      <c r="U647" t="s">
        <v>53</v>
      </c>
      <c r="V647" t="s">
        <v>54</v>
      </c>
      <c r="W647" t="s">
        <v>50</v>
      </c>
      <c r="X647" t="s">
        <v>84</v>
      </c>
      <c r="Y647" t="s">
        <v>75</v>
      </c>
      <c r="Z647" t="s">
        <v>85</v>
      </c>
      <c r="AA647" t="s">
        <v>58</v>
      </c>
      <c r="AB647" t="s">
        <v>59</v>
      </c>
      <c r="AC647" t="s">
        <v>519</v>
      </c>
      <c r="AD647">
        <v>172.8</v>
      </c>
      <c r="AE647">
        <v>172.8</v>
      </c>
      <c r="AF647">
        <v>2.94</v>
      </c>
      <c r="AG647" t="s">
        <v>61</v>
      </c>
      <c r="AH647" t="s">
        <v>62</v>
      </c>
      <c r="AI647" t="s">
        <v>63</v>
      </c>
      <c r="AJ647" t="s">
        <v>78</v>
      </c>
      <c r="AK647" t="s">
        <v>65</v>
      </c>
      <c r="AL647" t="s">
        <v>66</v>
      </c>
    </row>
    <row r="648" spans="1:38">
      <c r="A648" t="s">
        <v>1212</v>
      </c>
      <c r="B648" t="s">
        <v>101</v>
      </c>
      <c r="C648" t="s">
        <v>40</v>
      </c>
      <c r="D648" t="s">
        <v>1007</v>
      </c>
      <c r="E648" t="s">
        <v>42</v>
      </c>
      <c r="F648" t="s">
        <v>43</v>
      </c>
      <c r="I648" t="s">
        <v>182</v>
      </c>
      <c r="J648" t="s">
        <v>121</v>
      </c>
      <c r="L648" t="s">
        <v>48</v>
      </c>
      <c r="M648" t="s">
        <v>1202</v>
      </c>
      <c r="N648" s="2">
        <v>45231.411203703705</v>
      </c>
      <c r="O648" s="2">
        <v>45231.412719907406</v>
      </c>
      <c r="P648" s="2">
        <v>45231.488877314812</v>
      </c>
      <c r="Q648" s="2">
        <v>45231.488877314812</v>
      </c>
      <c r="R648" t="s">
        <v>50</v>
      </c>
      <c r="S648" t="s">
        <v>123</v>
      </c>
      <c r="T648" t="s">
        <v>52</v>
      </c>
      <c r="U648" t="s">
        <v>53</v>
      </c>
      <c r="V648" t="s">
        <v>54</v>
      </c>
      <c r="W648" t="s">
        <v>50</v>
      </c>
      <c r="X648" t="s">
        <v>84</v>
      </c>
      <c r="Y648" t="s">
        <v>75</v>
      </c>
      <c r="Z648" t="s">
        <v>85</v>
      </c>
      <c r="AA648" t="s">
        <v>58</v>
      </c>
      <c r="AB648" t="s">
        <v>59</v>
      </c>
      <c r="AC648" t="s">
        <v>1213</v>
      </c>
      <c r="AD648">
        <v>115.2</v>
      </c>
      <c r="AE648">
        <v>115.2</v>
      </c>
      <c r="AF648">
        <v>1.86</v>
      </c>
      <c r="AG648" t="s">
        <v>61</v>
      </c>
      <c r="AH648" t="s">
        <v>62</v>
      </c>
      <c r="AI648" t="s">
        <v>63</v>
      </c>
      <c r="AJ648" t="s">
        <v>78</v>
      </c>
      <c r="AK648" t="s">
        <v>65</v>
      </c>
      <c r="AL648" t="s">
        <v>66</v>
      </c>
    </row>
    <row r="649" spans="1:38">
      <c r="A649" t="s">
        <v>1214</v>
      </c>
      <c r="B649" t="s">
        <v>291</v>
      </c>
      <c r="C649" t="s">
        <v>40</v>
      </c>
      <c r="D649" t="s">
        <v>120</v>
      </c>
      <c r="E649" t="s">
        <v>42</v>
      </c>
      <c r="F649" t="s">
        <v>43</v>
      </c>
      <c r="I649" t="s">
        <v>46</v>
      </c>
      <c r="J649" t="s">
        <v>121</v>
      </c>
      <c r="L649" t="s">
        <v>48</v>
      </c>
      <c r="M649" t="s">
        <v>70</v>
      </c>
      <c r="N649" s="2">
        <v>45232.183668981481</v>
      </c>
      <c r="O649" s="2">
        <v>45232.185104166667</v>
      </c>
      <c r="P649" s="2">
        <v>45232.216354166667</v>
      </c>
      <c r="Q649" s="2">
        <v>45232.216643518521</v>
      </c>
      <c r="R649" t="s">
        <v>50</v>
      </c>
      <c r="S649" t="s">
        <v>123</v>
      </c>
      <c r="T649" t="s">
        <v>52</v>
      </c>
      <c r="U649" t="s">
        <v>53</v>
      </c>
      <c r="V649" t="s">
        <v>54</v>
      </c>
      <c r="W649" t="s">
        <v>50</v>
      </c>
      <c r="X649" t="s">
        <v>91</v>
      </c>
      <c r="Y649" t="s">
        <v>56</v>
      </c>
      <c r="Z649" t="s">
        <v>57</v>
      </c>
      <c r="AA649" t="s">
        <v>58</v>
      </c>
      <c r="AB649" t="s">
        <v>59</v>
      </c>
      <c r="AC649" t="s">
        <v>467</v>
      </c>
      <c r="AD649">
        <v>43.2</v>
      </c>
      <c r="AE649">
        <v>43.2</v>
      </c>
      <c r="AF649">
        <v>0</v>
      </c>
      <c r="AI649" t="s">
        <v>63</v>
      </c>
      <c r="AJ649" t="s">
        <v>78</v>
      </c>
      <c r="AK649" t="s">
        <v>65</v>
      </c>
      <c r="AL649" t="s">
        <v>66</v>
      </c>
    </row>
    <row r="650" spans="1:38">
      <c r="A650" t="s">
        <v>1215</v>
      </c>
      <c r="B650" t="s">
        <v>101</v>
      </c>
      <c r="C650" t="s">
        <v>40</v>
      </c>
      <c r="D650" t="s">
        <v>978</v>
      </c>
      <c r="E650" t="s">
        <v>42</v>
      </c>
      <c r="F650" t="s">
        <v>43</v>
      </c>
      <c r="I650" t="s">
        <v>46</v>
      </c>
      <c r="J650" t="s">
        <v>121</v>
      </c>
      <c r="L650" t="s">
        <v>48</v>
      </c>
      <c r="M650" t="s">
        <v>1216</v>
      </c>
      <c r="N650" s="2">
        <v>45232.614525462966</v>
      </c>
      <c r="O650" s="2">
        <v>45232.615590277775</v>
      </c>
      <c r="P650" s="2">
        <v>45232.828460648147</v>
      </c>
      <c r="Q650" s="2">
        <v>45232.828541666669</v>
      </c>
      <c r="R650" t="s">
        <v>50</v>
      </c>
      <c r="S650" t="s">
        <v>123</v>
      </c>
      <c r="T650" t="s">
        <v>52</v>
      </c>
      <c r="U650" t="s">
        <v>53</v>
      </c>
      <c r="V650" t="s">
        <v>54</v>
      </c>
      <c r="W650" t="s">
        <v>50</v>
      </c>
      <c r="X650" t="s">
        <v>1217</v>
      </c>
      <c r="Y650" t="s">
        <v>75</v>
      </c>
      <c r="Z650" t="s">
        <v>85</v>
      </c>
      <c r="AA650" t="s">
        <v>58</v>
      </c>
      <c r="AB650" t="s">
        <v>59</v>
      </c>
      <c r="AC650" t="s">
        <v>750</v>
      </c>
      <c r="AD650">
        <v>302.39999999999998</v>
      </c>
      <c r="AE650">
        <v>302.39999999999998</v>
      </c>
      <c r="AF650">
        <v>2.25</v>
      </c>
      <c r="AI650" t="s">
        <v>63</v>
      </c>
      <c r="AJ650" t="s">
        <v>147</v>
      </c>
      <c r="AK650" t="s">
        <v>65</v>
      </c>
      <c r="AL650" t="s">
        <v>66</v>
      </c>
    </row>
    <row r="651" spans="1:38">
      <c r="A651" t="s">
        <v>1218</v>
      </c>
      <c r="B651" t="s">
        <v>291</v>
      </c>
      <c r="C651" t="s">
        <v>40</v>
      </c>
      <c r="D651" t="s">
        <v>978</v>
      </c>
      <c r="E651" t="s">
        <v>42</v>
      </c>
      <c r="F651" t="s">
        <v>43</v>
      </c>
      <c r="I651" t="s">
        <v>46</v>
      </c>
      <c r="J651" t="s">
        <v>121</v>
      </c>
      <c r="L651" t="s">
        <v>48</v>
      </c>
      <c r="M651" t="s">
        <v>90</v>
      </c>
      <c r="N651" s="2">
        <v>45232.768599537034</v>
      </c>
      <c r="O651" s="2">
        <v>45232.770798611113</v>
      </c>
      <c r="P651" s="2">
        <v>45232.816747685189</v>
      </c>
      <c r="Q651" s="2">
        <v>45232.817025462966</v>
      </c>
      <c r="R651" t="s">
        <v>50</v>
      </c>
      <c r="S651" t="s">
        <v>123</v>
      </c>
      <c r="T651" t="s">
        <v>52</v>
      </c>
      <c r="U651" t="s">
        <v>53</v>
      </c>
      <c r="V651" t="s">
        <v>54</v>
      </c>
      <c r="W651" t="s">
        <v>50</v>
      </c>
      <c r="X651" t="s">
        <v>124</v>
      </c>
      <c r="Y651" t="s">
        <v>56</v>
      </c>
      <c r="Z651" t="s">
        <v>125</v>
      </c>
      <c r="AA651" t="s">
        <v>58</v>
      </c>
      <c r="AB651" t="s">
        <v>59</v>
      </c>
      <c r="AC651" t="s">
        <v>467</v>
      </c>
      <c r="AD651">
        <v>72</v>
      </c>
      <c r="AE651">
        <v>72</v>
      </c>
      <c r="AF651">
        <v>0</v>
      </c>
      <c r="AI651" t="s">
        <v>63</v>
      </c>
      <c r="AJ651" t="s">
        <v>64</v>
      </c>
      <c r="AK651" t="s">
        <v>65</v>
      </c>
      <c r="AL651" t="s">
        <v>66</v>
      </c>
    </row>
    <row r="652" spans="1:38">
      <c r="A652" t="s">
        <v>1219</v>
      </c>
      <c r="B652" t="s">
        <v>101</v>
      </c>
      <c r="C652" t="s">
        <v>40</v>
      </c>
      <c r="D652" t="s">
        <v>978</v>
      </c>
      <c r="E652" t="s">
        <v>42</v>
      </c>
      <c r="F652" t="s">
        <v>43</v>
      </c>
      <c r="I652" t="s">
        <v>46</v>
      </c>
      <c r="J652" t="s">
        <v>121</v>
      </c>
      <c r="L652" t="s">
        <v>48</v>
      </c>
      <c r="M652" t="s">
        <v>1216</v>
      </c>
      <c r="N652" s="2">
        <v>45232.617303240739</v>
      </c>
      <c r="O652" s="2">
        <v>45232.618587962963</v>
      </c>
      <c r="P652" s="2">
        <v>45232.854421296295</v>
      </c>
      <c r="Q652" s="2">
        <v>45232.854421296295</v>
      </c>
      <c r="R652" t="s">
        <v>50</v>
      </c>
      <c r="S652" t="s">
        <v>123</v>
      </c>
      <c r="T652" t="s">
        <v>52</v>
      </c>
      <c r="U652" t="s">
        <v>53</v>
      </c>
      <c r="V652" t="s">
        <v>54</v>
      </c>
      <c r="W652" t="s">
        <v>50</v>
      </c>
      <c r="X652" t="s">
        <v>84</v>
      </c>
      <c r="Y652" t="s">
        <v>75</v>
      </c>
      <c r="Z652" t="s">
        <v>85</v>
      </c>
      <c r="AA652" t="s">
        <v>58</v>
      </c>
      <c r="AB652" t="s">
        <v>59</v>
      </c>
      <c r="AC652" t="s">
        <v>1220</v>
      </c>
      <c r="AD652">
        <v>345.6</v>
      </c>
      <c r="AE652">
        <v>345.6</v>
      </c>
      <c r="AF652">
        <v>2.1800000000000002</v>
      </c>
      <c r="AI652" t="s">
        <v>63</v>
      </c>
      <c r="AJ652" t="s">
        <v>147</v>
      </c>
      <c r="AK652" t="s">
        <v>65</v>
      </c>
      <c r="AL652" t="s">
        <v>66</v>
      </c>
    </row>
    <row r="653" spans="1:38">
      <c r="A653" t="s">
        <v>1221</v>
      </c>
      <c r="B653" t="s">
        <v>291</v>
      </c>
      <c r="C653" t="s">
        <v>40</v>
      </c>
      <c r="D653" t="s">
        <v>978</v>
      </c>
      <c r="E653" t="s">
        <v>42</v>
      </c>
      <c r="F653" t="s">
        <v>43</v>
      </c>
      <c r="I653" t="s">
        <v>46</v>
      </c>
      <c r="J653" t="s">
        <v>121</v>
      </c>
      <c r="L653" t="s">
        <v>48</v>
      </c>
      <c r="M653" t="s">
        <v>90</v>
      </c>
      <c r="N653" s="2">
        <v>45232.768645833334</v>
      </c>
      <c r="O653" s="2">
        <v>45232.770798611113</v>
      </c>
      <c r="P653" s="2">
        <v>45232.816689814812</v>
      </c>
      <c r="Q653" s="2">
        <v>45232.816990740743</v>
      </c>
      <c r="R653" t="s">
        <v>50</v>
      </c>
      <c r="S653" t="s">
        <v>123</v>
      </c>
      <c r="T653" t="s">
        <v>52</v>
      </c>
      <c r="U653" t="s">
        <v>53</v>
      </c>
      <c r="V653" t="s">
        <v>54</v>
      </c>
      <c r="W653" t="s">
        <v>50</v>
      </c>
      <c r="X653" t="s">
        <v>124</v>
      </c>
      <c r="Y653" t="s">
        <v>56</v>
      </c>
      <c r="Z653" t="s">
        <v>125</v>
      </c>
      <c r="AA653" t="s">
        <v>58</v>
      </c>
      <c r="AB653" t="s">
        <v>59</v>
      </c>
      <c r="AC653" t="s">
        <v>874</v>
      </c>
      <c r="AD653">
        <v>72</v>
      </c>
      <c r="AE653">
        <v>72</v>
      </c>
      <c r="AF653">
        <v>0</v>
      </c>
      <c r="AI653" t="s">
        <v>63</v>
      </c>
      <c r="AJ653" t="s">
        <v>147</v>
      </c>
      <c r="AK653" t="s">
        <v>65</v>
      </c>
      <c r="AL653" t="s">
        <v>66</v>
      </c>
    </row>
    <row r="654" spans="1:38">
      <c r="A654" t="s">
        <v>1222</v>
      </c>
      <c r="B654" t="s">
        <v>291</v>
      </c>
      <c r="C654" t="s">
        <v>40</v>
      </c>
      <c r="D654" t="s">
        <v>686</v>
      </c>
      <c r="E654" t="s">
        <v>42</v>
      </c>
      <c r="F654" t="s">
        <v>43</v>
      </c>
      <c r="I654" t="s">
        <v>46</v>
      </c>
      <c r="J654" t="s">
        <v>121</v>
      </c>
      <c r="L654" t="s">
        <v>48</v>
      </c>
      <c r="M654" t="s">
        <v>129</v>
      </c>
      <c r="N654" s="2">
        <v>45233.925868055558</v>
      </c>
      <c r="O654" s="2">
        <v>45233.927314814813</v>
      </c>
      <c r="P654" s="2">
        <v>45234.038634259261</v>
      </c>
      <c r="Q654" s="2">
        <v>45234.039143518516</v>
      </c>
      <c r="R654" t="s">
        <v>50</v>
      </c>
      <c r="S654" t="s">
        <v>83</v>
      </c>
      <c r="T654" t="s">
        <v>52</v>
      </c>
      <c r="U654" t="s">
        <v>53</v>
      </c>
      <c r="V654" t="s">
        <v>54</v>
      </c>
      <c r="W654" t="s">
        <v>50</v>
      </c>
      <c r="X654" t="s">
        <v>471</v>
      </c>
      <c r="Y654" t="s">
        <v>75</v>
      </c>
      <c r="Z654" t="s">
        <v>85</v>
      </c>
      <c r="AA654" t="s">
        <v>58</v>
      </c>
      <c r="AB654" t="s">
        <v>59</v>
      </c>
      <c r="AC654" t="s">
        <v>472</v>
      </c>
      <c r="AD654">
        <v>158.4</v>
      </c>
      <c r="AE654">
        <v>158.4</v>
      </c>
      <c r="AF654">
        <v>0</v>
      </c>
      <c r="AI654" t="s">
        <v>63</v>
      </c>
      <c r="AJ654" t="s">
        <v>64</v>
      </c>
      <c r="AK654" t="s">
        <v>65</v>
      </c>
      <c r="AL654" t="s">
        <v>66</v>
      </c>
    </row>
    <row r="655" spans="1:38">
      <c r="A655" t="s">
        <v>1223</v>
      </c>
      <c r="B655" t="s">
        <v>291</v>
      </c>
      <c r="C655" t="s">
        <v>40</v>
      </c>
      <c r="D655" t="s">
        <v>686</v>
      </c>
      <c r="E655" t="s">
        <v>42</v>
      </c>
      <c r="F655" t="s">
        <v>43</v>
      </c>
      <c r="I655" t="s">
        <v>46</v>
      </c>
      <c r="J655" t="s">
        <v>121</v>
      </c>
      <c r="L655" t="s">
        <v>48</v>
      </c>
      <c r="M655" t="s">
        <v>129</v>
      </c>
      <c r="N655" s="2">
        <v>45233.926840277774</v>
      </c>
      <c r="O655" s="2">
        <v>45233.928090277775</v>
      </c>
      <c r="P655" s="2">
        <v>45234.038611111115</v>
      </c>
      <c r="Q655" s="2">
        <v>45234.039131944446</v>
      </c>
      <c r="R655" t="s">
        <v>50</v>
      </c>
      <c r="S655" t="s">
        <v>83</v>
      </c>
      <c r="T655" t="s">
        <v>52</v>
      </c>
      <c r="U655" t="s">
        <v>53</v>
      </c>
      <c r="V655" t="s">
        <v>54</v>
      </c>
      <c r="W655" t="s">
        <v>50</v>
      </c>
      <c r="X655" t="s">
        <v>471</v>
      </c>
      <c r="Y655" t="s">
        <v>75</v>
      </c>
      <c r="Z655" t="s">
        <v>85</v>
      </c>
      <c r="AA655" t="s">
        <v>58</v>
      </c>
      <c r="AB655" t="s">
        <v>59</v>
      </c>
      <c r="AC655" t="s">
        <v>897</v>
      </c>
      <c r="AD655">
        <v>158.4</v>
      </c>
      <c r="AE655">
        <v>158.4</v>
      </c>
      <c r="AF655">
        <v>0</v>
      </c>
      <c r="AI655" t="s">
        <v>63</v>
      </c>
      <c r="AJ655" t="s">
        <v>78</v>
      </c>
      <c r="AK655" t="s">
        <v>65</v>
      </c>
      <c r="AL655" t="s">
        <v>66</v>
      </c>
    </row>
    <row r="656" spans="1:38">
      <c r="A656" t="s">
        <v>1224</v>
      </c>
      <c r="B656" t="s">
        <v>291</v>
      </c>
      <c r="C656" t="s">
        <v>40</v>
      </c>
      <c r="D656" t="s">
        <v>686</v>
      </c>
      <c r="E656" t="s">
        <v>42</v>
      </c>
      <c r="F656" t="s">
        <v>43</v>
      </c>
      <c r="I656" t="s">
        <v>46</v>
      </c>
      <c r="J656" t="s">
        <v>121</v>
      </c>
      <c r="L656" t="s">
        <v>48</v>
      </c>
      <c r="M656" t="s">
        <v>129</v>
      </c>
      <c r="N656" s="2">
        <v>45233.926886574074</v>
      </c>
      <c r="O656" s="2">
        <v>45233.930972222224</v>
      </c>
      <c r="P656" s="2">
        <v>45234.038483796299</v>
      </c>
      <c r="Q656" s="2">
        <v>45234.039027777777</v>
      </c>
      <c r="R656" t="s">
        <v>50</v>
      </c>
      <c r="S656" t="s">
        <v>83</v>
      </c>
      <c r="T656" t="s">
        <v>52</v>
      </c>
      <c r="U656" t="s">
        <v>53</v>
      </c>
      <c r="V656" t="s">
        <v>54</v>
      </c>
      <c r="W656" t="s">
        <v>50</v>
      </c>
      <c r="X656" t="s">
        <v>471</v>
      </c>
      <c r="Y656" t="s">
        <v>75</v>
      </c>
      <c r="Z656" t="s">
        <v>85</v>
      </c>
      <c r="AA656" t="s">
        <v>58</v>
      </c>
      <c r="AB656" t="s">
        <v>59</v>
      </c>
      <c r="AC656" t="s">
        <v>1225</v>
      </c>
      <c r="AD656">
        <v>158.4</v>
      </c>
      <c r="AE656">
        <v>158.4</v>
      </c>
      <c r="AF656">
        <v>0</v>
      </c>
      <c r="AI656" t="s">
        <v>63</v>
      </c>
      <c r="AJ656" t="s">
        <v>78</v>
      </c>
      <c r="AK656" t="s">
        <v>65</v>
      </c>
      <c r="AL656" t="s">
        <v>66</v>
      </c>
    </row>
    <row r="657" spans="1:38">
      <c r="A657" t="s">
        <v>1226</v>
      </c>
      <c r="B657" t="s">
        <v>101</v>
      </c>
      <c r="C657" t="s">
        <v>40</v>
      </c>
      <c r="D657" t="s">
        <v>102</v>
      </c>
      <c r="E657" t="s">
        <v>42</v>
      </c>
      <c r="F657" t="s">
        <v>43</v>
      </c>
      <c r="I657" t="s">
        <v>46</v>
      </c>
      <c r="J657" t="s">
        <v>121</v>
      </c>
      <c r="L657" t="s">
        <v>48</v>
      </c>
      <c r="M657" t="s">
        <v>257</v>
      </c>
      <c r="N657" s="2">
        <v>45234.435914351852</v>
      </c>
      <c r="O657" s="2">
        <v>45234.437083333331</v>
      </c>
      <c r="P657" s="2">
        <v>45234.481446759259</v>
      </c>
      <c r="Q657" s="2">
        <v>45234.508148148147</v>
      </c>
      <c r="R657" t="s">
        <v>50</v>
      </c>
      <c r="S657" t="s">
        <v>83</v>
      </c>
      <c r="T657" t="s">
        <v>52</v>
      </c>
      <c r="U657" t="s">
        <v>53</v>
      </c>
      <c r="V657" t="s">
        <v>54</v>
      </c>
      <c r="W657" t="s">
        <v>50</v>
      </c>
      <c r="X657" t="s">
        <v>124</v>
      </c>
      <c r="Y657" t="s">
        <v>56</v>
      </c>
      <c r="Z657" t="s">
        <v>125</v>
      </c>
      <c r="AA657" t="s">
        <v>58</v>
      </c>
      <c r="AB657" t="s">
        <v>59</v>
      </c>
      <c r="AC657" t="s">
        <v>741</v>
      </c>
      <c r="AD657">
        <v>100.8</v>
      </c>
      <c r="AE657">
        <v>57.6</v>
      </c>
      <c r="AF657">
        <v>0</v>
      </c>
      <c r="AI657" t="s">
        <v>63</v>
      </c>
      <c r="AJ657" t="s">
        <v>147</v>
      </c>
      <c r="AK657" t="s">
        <v>65</v>
      </c>
      <c r="AL657" t="s">
        <v>66</v>
      </c>
    </row>
    <row r="658" spans="1:38">
      <c r="A658" t="s">
        <v>1227</v>
      </c>
      <c r="B658" t="s">
        <v>101</v>
      </c>
      <c r="C658" t="s">
        <v>40</v>
      </c>
      <c r="D658" t="s">
        <v>102</v>
      </c>
      <c r="E658" t="s">
        <v>42</v>
      </c>
      <c r="F658" t="s">
        <v>43</v>
      </c>
      <c r="I658" t="s">
        <v>46</v>
      </c>
      <c r="J658" t="s">
        <v>121</v>
      </c>
      <c r="L658" t="s">
        <v>48</v>
      </c>
      <c r="M658" t="s">
        <v>257</v>
      </c>
      <c r="N658" s="2">
        <v>45234.436006944445</v>
      </c>
      <c r="O658" s="2">
        <v>45234.437083333331</v>
      </c>
      <c r="P658" s="2">
        <v>45234.481400462966</v>
      </c>
      <c r="Q658" s="2">
        <v>45234.508113425924</v>
      </c>
      <c r="R658" t="s">
        <v>50</v>
      </c>
      <c r="S658" t="s">
        <v>83</v>
      </c>
      <c r="T658" t="s">
        <v>52</v>
      </c>
      <c r="U658" t="s">
        <v>53</v>
      </c>
      <c r="V658" t="s">
        <v>54</v>
      </c>
      <c r="W658" t="s">
        <v>50</v>
      </c>
      <c r="X658" t="s">
        <v>124</v>
      </c>
      <c r="Y658" t="s">
        <v>56</v>
      </c>
      <c r="Z658" t="s">
        <v>125</v>
      </c>
      <c r="AA658" t="s">
        <v>58</v>
      </c>
      <c r="AB658" t="s">
        <v>59</v>
      </c>
      <c r="AC658" t="s">
        <v>1206</v>
      </c>
      <c r="AD658">
        <v>100.8</v>
      </c>
      <c r="AE658">
        <v>57.6</v>
      </c>
      <c r="AF658">
        <v>0</v>
      </c>
      <c r="AI658" t="s">
        <v>63</v>
      </c>
      <c r="AJ658" t="s">
        <v>147</v>
      </c>
      <c r="AK658" t="s">
        <v>65</v>
      </c>
      <c r="AL658" t="s">
        <v>66</v>
      </c>
    </row>
    <row r="659" spans="1:38">
      <c r="A659" t="s">
        <v>1228</v>
      </c>
      <c r="B659" t="s">
        <v>101</v>
      </c>
      <c r="C659" t="s">
        <v>40</v>
      </c>
      <c r="D659" t="s">
        <v>102</v>
      </c>
      <c r="E659" t="s">
        <v>42</v>
      </c>
      <c r="F659" t="s">
        <v>43</v>
      </c>
      <c r="I659" t="s">
        <v>46</v>
      </c>
      <c r="J659" t="s">
        <v>121</v>
      </c>
      <c r="L659" t="s">
        <v>48</v>
      </c>
      <c r="M659" t="s">
        <v>257</v>
      </c>
      <c r="N659" s="2">
        <v>45234.43608796296</v>
      </c>
      <c r="O659" s="2">
        <v>45234.437083333331</v>
      </c>
      <c r="P659" s="2">
        <v>45234.481365740743</v>
      </c>
      <c r="Q659" s="2">
        <v>45234.508090277777</v>
      </c>
      <c r="R659" t="s">
        <v>50</v>
      </c>
      <c r="S659" t="s">
        <v>83</v>
      </c>
      <c r="T659" t="s">
        <v>52</v>
      </c>
      <c r="U659" t="s">
        <v>53</v>
      </c>
      <c r="V659" t="s">
        <v>54</v>
      </c>
      <c r="W659" t="s">
        <v>50</v>
      </c>
      <c r="X659" t="s">
        <v>124</v>
      </c>
      <c r="Y659" t="s">
        <v>56</v>
      </c>
      <c r="Z659" t="s">
        <v>125</v>
      </c>
      <c r="AA659" t="s">
        <v>58</v>
      </c>
      <c r="AB659" t="s">
        <v>59</v>
      </c>
      <c r="AC659" t="s">
        <v>737</v>
      </c>
      <c r="AD659">
        <v>100.8</v>
      </c>
      <c r="AE659">
        <v>57.6</v>
      </c>
      <c r="AF659">
        <v>0</v>
      </c>
      <c r="AI659" t="s">
        <v>63</v>
      </c>
      <c r="AJ659" t="s">
        <v>147</v>
      </c>
      <c r="AK659" t="s">
        <v>65</v>
      </c>
      <c r="AL659" t="s">
        <v>66</v>
      </c>
    </row>
    <row r="660" spans="1:38">
      <c r="A660" t="s">
        <v>1229</v>
      </c>
      <c r="B660" t="s">
        <v>113</v>
      </c>
      <c r="C660" t="s">
        <v>40</v>
      </c>
      <c r="D660" t="s">
        <v>102</v>
      </c>
      <c r="E660" t="s">
        <v>42</v>
      </c>
      <c r="F660" t="s">
        <v>43</v>
      </c>
      <c r="I660" t="s">
        <v>46</v>
      </c>
      <c r="J660" t="s">
        <v>121</v>
      </c>
      <c r="L660" t="s">
        <v>48</v>
      </c>
      <c r="M660" t="s">
        <v>257</v>
      </c>
      <c r="N660" s="2">
        <v>45234.502349537041</v>
      </c>
      <c r="O660" s="2">
        <v>45234.503449074073</v>
      </c>
      <c r="P660" s="2">
        <v>45234.52820601852</v>
      </c>
      <c r="Q660" s="2">
        <v>45234.565312500003</v>
      </c>
      <c r="R660" t="s">
        <v>50</v>
      </c>
      <c r="S660" t="s">
        <v>83</v>
      </c>
      <c r="T660" t="s">
        <v>52</v>
      </c>
      <c r="U660" t="s">
        <v>53</v>
      </c>
      <c r="V660" t="s">
        <v>54</v>
      </c>
      <c r="W660" t="s">
        <v>50</v>
      </c>
      <c r="X660" t="s">
        <v>124</v>
      </c>
      <c r="Y660" t="s">
        <v>56</v>
      </c>
      <c r="Z660" t="s">
        <v>125</v>
      </c>
      <c r="AA660" t="s">
        <v>58</v>
      </c>
      <c r="AB660" t="s">
        <v>59</v>
      </c>
      <c r="AC660" t="s">
        <v>478</v>
      </c>
      <c r="AD660">
        <v>86.4</v>
      </c>
      <c r="AE660">
        <v>28.8</v>
      </c>
      <c r="AF660">
        <v>0</v>
      </c>
      <c r="AI660" t="s">
        <v>63</v>
      </c>
      <c r="AJ660" t="s">
        <v>147</v>
      </c>
      <c r="AK660" t="s">
        <v>65</v>
      </c>
      <c r="AL660" t="s">
        <v>66</v>
      </c>
    </row>
    <row r="661" spans="1:38">
      <c r="A661" t="s">
        <v>1230</v>
      </c>
      <c r="B661" t="s">
        <v>194</v>
      </c>
      <c r="C661" t="s">
        <v>40</v>
      </c>
      <c r="D661" t="s">
        <v>143</v>
      </c>
      <c r="E661" t="s">
        <v>42</v>
      </c>
      <c r="F661" t="s">
        <v>43</v>
      </c>
      <c r="I661" t="s">
        <v>182</v>
      </c>
      <c r="J661" t="s">
        <v>121</v>
      </c>
      <c r="L661" t="s">
        <v>48</v>
      </c>
      <c r="M661" t="s">
        <v>1202</v>
      </c>
      <c r="N661" s="2">
        <v>45235.653090277781</v>
      </c>
      <c r="O661" s="2">
        <v>45235.654236111113</v>
      </c>
      <c r="P661" s="2">
        <v>45235.695648148147</v>
      </c>
      <c r="Q661" s="2">
        <v>45235.695648148147</v>
      </c>
      <c r="R661" t="s">
        <v>50</v>
      </c>
      <c r="S661" t="s">
        <v>123</v>
      </c>
      <c r="T661" t="s">
        <v>52</v>
      </c>
      <c r="U661" t="s">
        <v>53</v>
      </c>
      <c r="V661" t="s">
        <v>54</v>
      </c>
      <c r="W661" t="s">
        <v>50</v>
      </c>
      <c r="X661" t="s">
        <v>84</v>
      </c>
      <c r="Y661" t="s">
        <v>75</v>
      </c>
      <c r="Z661" t="s">
        <v>85</v>
      </c>
      <c r="AA661" t="s">
        <v>58</v>
      </c>
      <c r="AB661" t="s">
        <v>59</v>
      </c>
      <c r="AC661" t="s">
        <v>522</v>
      </c>
      <c r="AD661">
        <v>57.6</v>
      </c>
      <c r="AE661">
        <v>57.6</v>
      </c>
      <c r="AF661">
        <v>0</v>
      </c>
      <c r="AG661" t="s">
        <v>61</v>
      </c>
      <c r="AH661" t="s">
        <v>62</v>
      </c>
      <c r="AI661" t="s">
        <v>63</v>
      </c>
      <c r="AJ661" t="s">
        <v>64</v>
      </c>
      <c r="AK661" t="s">
        <v>65</v>
      </c>
      <c r="AL661" t="s">
        <v>66</v>
      </c>
    </row>
    <row r="662" spans="1:38">
      <c r="A662" t="s">
        <v>1231</v>
      </c>
      <c r="B662" t="s">
        <v>194</v>
      </c>
      <c r="C662" t="s">
        <v>40</v>
      </c>
      <c r="D662" t="s">
        <v>143</v>
      </c>
      <c r="E662" t="s">
        <v>42</v>
      </c>
      <c r="F662" t="s">
        <v>43</v>
      </c>
      <c r="I662" t="s">
        <v>182</v>
      </c>
      <c r="J662" t="s">
        <v>121</v>
      </c>
      <c r="L662" t="s">
        <v>48</v>
      </c>
      <c r="M662" t="s">
        <v>1202</v>
      </c>
      <c r="N662" s="2">
        <v>45235.653136574074</v>
      </c>
      <c r="O662" s="2">
        <v>45235.654236111113</v>
      </c>
      <c r="P662" s="2">
        <v>45235.768460648149</v>
      </c>
      <c r="Q662" s="2">
        <v>45235.768460648149</v>
      </c>
      <c r="R662" t="s">
        <v>50</v>
      </c>
      <c r="S662" t="s">
        <v>123</v>
      </c>
      <c r="T662" t="s">
        <v>52</v>
      </c>
      <c r="U662" t="s">
        <v>53</v>
      </c>
      <c r="V662" t="s">
        <v>54</v>
      </c>
      <c r="W662" t="s">
        <v>50</v>
      </c>
      <c r="X662" t="s">
        <v>471</v>
      </c>
      <c r="Y662" t="s">
        <v>75</v>
      </c>
      <c r="Z662" t="s">
        <v>85</v>
      </c>
      <c r="AA662" t="s">
        <v>58</v>
      </c>
      <c r="AB662" t="s">
        <v>59</v>
      </c>
      <c r="AC662" t="s">
        <v>820</v>
      </c>
      <c r="AD662">
        <v>158.4</v>
      </c>
      <c r="AE662">
        <v>158.4</v>
      </c>
      <c r="AF662">
        <v>0</v>
      </c>
      <c r="AG662" t="s">
        <v>61</v>
      </c>
      <c r="AH662" t="s">
        <v>62</v>
      </c>
      <c r="AI662" t="s">
        <v>63</v>
      </c>
      <c r="AJ662" t="s">
        <v>64</v>
      </c>
      <c r="AK662" t="s">
        <v>65</v>
      </c>
      <c r="AL662" t="s">
        <v>66</v>
      </c>
    </row>
    <row r="663" spans="1:38">
      <c r="A663" t="s">
        <v>1232</v>
      </c>
      <c r="B663" t="s">
        <v>194</v>
      </c>
      <c r="C663" t="s">
        <v>40</v>
      </c>
      <c r="D663" t="s">
        <v>143</v>
      </c>
      <c r="E663" t="s">
        <v>42</v>
      </c>
      <c r="F663" t="s">
        <v>43</v>
      </c>
      <c r="I663" t="s">
        <v>182</v>
      </c>
      <c r="J663" t="s">
        <v>121</v>
      </c>
      <c r="L663" t="s">
        <v>48</v>
      </c>
      <c r="M663" t="s">
        <v>1202</v>
      </c>
      <c r="N663" s="2">
        <v>45235.65320601852</v>
      </c>
      <c r="O663" s="2">
        <v>45235.654236111113</v>
      </c>
      <c r="P663" s="2">
        <v>45235.699618055558</v>
      </c>
      <c r="Q663" s="2">
        <v>45235.699618055558</v>
      </c>
      <c r="R663" t="s">
        <v>50</v>
      </c>
      <c r="S663" t="s">
        <v>123</v>
      </c>
      <c r="T663" t="s">
        <v>52</v>
      </c>
      <c r="U663" t="s">
        <v>53</v>
      </c>
      <c r="V663" t="s">
        <v>54</v>
      </c>
      <c r="W663" t="s">
        <v>50</v>
      </c>
      <c r="X663" t="s">
        <v>471</v>
      </c>
      <c r="Y663" t="s">
        <v>75</v>
      </c>
      <c r="Z663" t="s">
        <v>85</v>
      </c>
      <c r="AA663" t="s">
        <v>58</v>
      </c>
      <c r="AB663" t="s">
        <v>59</v>
      </c>
      <c r="AC663" t="s">
        <v>1233</v>
      </c>
      <c r="AD663">
        <v>72</v>
      </c>
      <c r="AE663">
        <v>72</v>
      </c>
      <c r="AF663">
        <v>0</v>
      </c>
      <c r="AG663" t="s">
        <v>61</v>
      </c>
      <c r="AH663" t="s">
        <v>62</v>
      </c>
      <c r="AI663" t="s">
        <v>63</v>
      </c>
      <c r="AJ663" t="s">
        <v>64</v>
      </c>
      <c r="AK663" t="s">
        <v>65</v>
      </c>
      <c r="AL663" t="s">
        <v>66</v>
      </c>
    </row>
    <row r="664" spans="1:38">
      <c r="A664" t="s">
        <v>1234</v>
      </c>
      <c r="B664" t="s">
        <v>39</v>
      </c>
      <c r="C664" t="s">
        <v>40</v>
      </c>
      <c r="D664" t="s">
        <v>802</v>
      </c>
      <c r="E664" t="s">
        <v>42</v>
      </c>
      <c r="F664" t="s">
        <v>43</v>
      </c>
      <c r="I664" t="s">
        <v>46</v>
      </c>
      <c r="J664" t="s">
        <v>121</v>
      </c>
      <c r="L664" t="s">
        <v>48</v>
      </c>
      <c r="M664" t="s">
        <v>257</v>
      </c>
      <c r="N664" s="2">
        <v>45236.797222222223</v>
      </c>
      <c r="O664" s="2">
        <v>45236.798564814817</v>
      </c>
      <c r="P664" s="2">
        <v>45236.841909722221</v>
      </c>
      <c r="Q664" s="2">
        <v>45236.85491898148</v>
      </c>
      <c r="R664" t="s">
        <v>50</v>
      </c>
      <c r="S664" t="s">
        <v>123</v>
      </c>
      <c r="T664" t="s">
        <v>52</v>
      </c>
      <c r="W664" t="s">
        <v>50</v>
      </c>
      <c r="X664" t="s">
        <v>471</v>
      </c>
      <c r="Y664" t="s">
        <v>75</v>
      </c>
      <c r="Z664" t="s">
        <v>85</v>
      </c>
      <c r="AB664" t="s">
        <v>59</v>
      </c>
      <c r="AC664" t="s">
        <v>507</v>
      </c>
      <c r="AD664">
        <v>86.4</v>
      </c>
      <c r="AE664">
        <v>57.6</v>
      </c>
      <c r="AF664">
        <v>0</v>
      </c>
      <c r="AI664" t="s">
        <v>63</v>
      </c>
      <c r="AJ664" t="s">
        <v>64</v>
      </c>
      <c r="AK664" t="s">
        <v>65</v>
      </c>
      <c r="AL664" t="s">
        <v>66</v>
      </c>
    </row>
    <row r="665" spans="1:38">
      <c r="A665" t="s">
        <v>1235</v>
      </c>
      <c r="B665" t="s">
        <v>39</v>
      </c>
      <c r="C665" t="s">
        <v>40</v>
      </c>
      <c r="D665" t="s">
        <v>68</v>
      </c>
      <c r="E665" t="s">
        <v>42</v>
      </c>
      <c r="F665" t="s">
        <v>43</v>
      </c>
      <c r="G665" t="s">
        <v>1236</v>
      </c>
      <c r="I665" t="s">
        <v>46</v>
      </c>
      <c r="J665" t="s">
        <v>888</v>
      </c>
      <c r="K665" t="s">
        <v>1237</v>
      </c>
      <c r="L665" t="s">
        <v>48</v>
      </c>
      <c r="M665" t="s">
        <v>158</v>
      </c>
      <c r="N665" s="2">
        <v>45238.31763888889</v>
      </c>
      <c r="O665" s="2">
        <v>45238.31763888889</v>
      </c>
      <c r="P665" s="2">
        <v>45238.494363425925</v>
      </c>
      <c r="Q665" s="2">
        <v>45238.494421296295</v>
      </c>
      <c r="R665" t="s">
        <v>50</v>
      </c>
      <c r="S665" t="s">
        <v>51</v>
      </c>
      <c r="T665" t="s">
        <v>52</v>
      </c>
      <c r="U665" t="s">
        <v>53</v>
      </c>
      <c r="V665" t="s">
        <v>54</v>
      </c>
      <c r="W665" t="s">
        <v>50</v>
      </c>
      <c r="X665" t="s">
        <v>358</v>
      </c>
      <c r="Y665" t="s">
        <v>56</v>
      </c>
      <c r="Z665" t="s">
        <v>85</v>
      </c>
      <c r="AA665" t="s">
        <v>58</v>
      </c>
      <c r="AB665" t="s">
        <v>59</v>
      </c>
      <c r="AC665" t="s">
        <v>1238</v>
      </c>
      <c r="AD665">
        <v>259.2</v>
      </c>
      <c r="AE665">
        <v>259.2</v>
      </c>
      <c r="AF665">
        <v>3.86</v>
      </c>
      <c r="AG665" t="s">
        <v>61</v>
      </c>
      <c r="AH665" t="s">
        <v>62</v>
      </c>
      <c r="AI665" t="s">
        <v>63</v>
      </c>
      <c r="AJ665" t="s">
        <v>64</v>
      </c>
      <c r="AK665" t="s">
        <v>65</v>
      </c>
      <c r="AL665" t="s">
        <v>66</v>
      </c>
    </row>
    <row r="666" spans="1:38">
      <c r="A666" t="s">
        <v>1239</v>
      </c>
      <c r="B666" t="s">
        <v>113</v>
      </c>
      <c r="C666" t="s">
        <v>40</v>
      </c>
      <c r="D666" t="s">
        <v>802</v>
      </c>
      <c r="E666" t="s">
        <v>42</v>
      </c>
      <c r="F666" t="s">
        <v>43</v>
      </c>
      <c r="I666" t="s">
        <v>46</v>
      </c>
      <c r="J666" t="s">
        <v>121</v>
      </c>
      <c r="L666" t="s">
        <v>48</v>
      </c>
      <c r="M666" t="s">
        <v>260</v>
      </c>
      <c r="N666" s="2">
        <v>45237.736284722225</v>
      </c>
      <c r="O666" s="2">
        <v>45237.737430555557</v>
      </c>
      <c r="P666" s="2">
        <v>45237.868807870371</v>
      </c>
      <c r="Q666" s="2">
        <v>45237.868935185186</v>
      </c>
      <c r="R666" t="s">
        <v>50</v>
      </c>
      <c r="S666" t="s">
        <v>71</v>
      </c>
      <c r="T666" t="s">
        <v>52</v>
      </c>
      <c r="U666" t="s">
        <v>53</v>
      </c>
      <c r="V666" t="s">
        <v>54</v>
      </c>
      <c r="W666" t="s">
        <v>50</v>
      </c>
      <c r="X666" t="s">
        <v>124</v>
      </c>
      <c r="Y666" t="s">
        <v>56</v>
      </c>
      <c r="Z666" t="s">
        <v>125</v>
      </c>
      <c r="AA666" t="s">
        <v>58</v>
      </c>
      <c r="AB666" t="s">
        <v>59</v>
      </c>
      <c r="AC666" t="s">
        <v>1240</v>
      </c>
      <c r="AD666">
        <v>187.2</v>
      </c>
      <c r="AE666">
        <v>187.2</v>
      </c>
      <c r="AF666">
        <v>0</v>
      </c>
      <c r="AI666" t="s">
        <v>63</v>
      </c>
      <c r="AJ666" t="s">
        <v>78</v>
      </c>
      <c r="AK666" t="s">
        <v>65</v>
      </c>
      <c r="AL666" t="s">
        <v>66</v>
      </c>
    </row>
    <row r="667" spans="1:38">
      <c r="A667" t="s">
        <v>1241</v>
      </c>
      <c r="B667" t="s">
        <v>113</v>
      </c>
      <c r="C667" t="s">
        <v>40</v>
      </c>
      <c r="D667" t="s">
        <v>802</v>
      </c>
      <c r="E667" t="s">
        <v>42</v>
      </c>
      <c r="F667" t="s">
        <v>43</v>
      </c>
      <c r="I667" t="s">
        <v>46</v>
      </c>
      <c r="J667" t="s">
        <v>121</v>
      </c>
      <c r="L667" t="s">
        <v>48</v>
      </c>
      <c r="M667" t="s">
        <v>257</v>
      </c>
      <c r="N667" s="2">
        <v>45237.76090277778</v>
      </c>
      <c r="O667" s="2">
        <v>45237.76226851852</v>
      </c>
      <c r="P667" s="2">
        <v>45237.800092592595</v>
      </c>
      <c r="Q667" s="2">
        <v>45237.856168981481</v>
      </c>
      <c r="R667" t="s">
        <v>50</v>
      </c>
      <c r="S667" t="s">
        <v>123</v>
      </c>
      <c r="T667" t="s">
        <v>52</v>
      </c>
      <c r="W667" t="s">
        <v>50</v>
      </c>
      <c r="X667" t="s">
        <v>471</v>
      </c>
      <c r="Y667" t="s">
        <v>75</v>
      </c>
      <c r="Z667" t="s">
        <v>85</v>
      </c>
      <c r="AB667" t="s">
        <v>59</v>
      </c>
      <c r="AC667" t="s">
        <v>788</v>
      </c>
      <c r="AD667">
        <v>129.6</v>
      </c>
      <c r="AE667">
        <v>57.6</v>
      </c>
      <c r="AF667">
        <v>0</v>
      </c>
      <c r="AI667" t="s">
        <v>63</v>
      </c>
      <c r="AJ667" t="s">
        <v>78</v>
      </c>
      <c r="AK667" t="s">
        <v>65</v>
      </c>
      <c r="AL667" t="s">
        <v>66</v>
      </c>
    </row>
    <row r="668" spans="1:38">
      <c r="A668" t="s">
        <v>1242</v>
      </c>
      <c r="B668" t="s">
        <v>39</v>
      </c>
      <c r="C668" t="s">
        <v>40</v>
      </c>
      <c r="D668" t="s">
        <v>120</v>
      </c>
      <c r="E668" t="s">
        <v>42</v>
      </c>
      <c r="F668" t="s">
        <v>43</v>
      </c>
      <c r="I668" t="s">
        <v>46</v>
      </c>
      <c r="J668" t="s">
        <v>121</v>
      </c>
      <c r="L668" t="s">
        <v>48</v>
      </c>
      <c r="M668" t="s">
        <v>260</v>
      </c>
      <c r="N668" s="2">
        <v>45237.736192129632</v>
      </c>
      <c r="O668" s="2">
        <v>45237.737430555557</v>
      </c>
      <c r="P668" s="2">
        <v>45237.868784722225</v>
      </c>
      <c r="Q668" s="2">
        <v>45237.86891203704</v>
      </c>
      <c r="R668" t="s">
        <v>50</v>
      </c>
      <c r="S668" t="s">
        <v>71</v>
      </c>
      <c r="T668" t="s">
        <v>52</v>
      </c>
      <c r="U668" t="s">
        <v>53</v>
      </c>
      <c r="V668" t="s">
        <v>54</v>
      </c>
      <c r="W668" t="s">
        <v>50</v>
      </c>
      <c r="X668" t="s">
        <v>124</v>
      </c>
      <c r="Y668" t="s">
        <v>56</v>
      </c>
      <c r="Z668" t="s">
        <v>125</v>
      </c>
      <c r="AA668" t="s">
        <v>58</v>
      </c>
      <c r="AB668" t="s">
        <v>59</v>
      </c>
      <c r="AC668" t="s">
        <v>507</v>
      </c>
      <c r="AD668">
        <v>187.2</v>
      </c>
      <c r="AE668">
        <v>187.2</v>
      </c>
      <c r="AF668">
        <v>0</v>
      </c>
      <c r="AI668" t="s">
        <v>63</v>
      </c>
      <c r="AJ668" t="s">
        <v>78</v>
      </c>
      <c r="AK668" t="s">
        <v>65</v>
      </c>
      <c r="AL668" t="s">
        <v>66</v>
      </c>
    </row>
    <row r="669" spans="1:38">
      <c r="A669" t="s">
        <v>1243</v>
      </c>
      <c r="B669" t="s">
        <v>39</v>
      </c>
      <c r="C669" t="s">
        <v>40</v>
      </c>
      <c r="D669" t="s">
        <v>120</v>
      </c>
      <c r="E669" t="s">
        <v>42</v>
      </c>
      <c r="F669" t="s">
        <v>43</v>
      </c>
      <c r="I669" t="s">
        <v>46</v>
      </c>
      <c r="J669" t="s">
        <v>121</v>
      </c>
      <c r="L669" t="s">
        <v>48</v>
      </c>
      <c r="M669" t="s">
        <v>260</v>
      </c>
      <c r="N669" s="2">
        <v>45237.736238425925</v>
      </c>
      <c r="O669" s="2">
        <v>45237.737430555557</v>
      </c>
      <c r="P669" s="2">
        <v>45237.868761574071</v>
      </c>
      <c r="Q669" s="2">
        <v>45237.868900462963</v>
      </c>
      <c r="R669" t="s">
        <v>50</v>
      </c>
      <c r="S669" t="s">
        <v>71</v>
      </c>
      <c r="T669" t="s">
        <v>52</v>
      </c>
      <c r="U669" t="s">
        <v>53</v>
      </c>
      <c r="V669" t="s">
        <v>54</v>
      </c>
      <c r="W669" t="s">
        <v>50</v>
      </c>
      <c r="X669" t="s">
        <v>124</v>
      </c>
      <c r="Y669" t="s">
        <v>56</v>
      </c>
      <c r="Z669" t="s">
        <v>125</v>
      </c>
      <c r="AA669" t="s">
        <v>58</v>
      </c>
      <c r="AB669" t="s">
        <v>59</v>
      </c>
      <c r="AC669" t="s">
        <v>793</v>
      </c>
      <c r="AD669">
        <v>187.2</v>
      </c>
      <c r="AE669">
        <v>187.2</v>
      </c>
      <c r="AF669">
        <v>0</v>
      </c>
      <c r="AI669" t="s">
        <v>63</v>
      </c>
      <c r="AJ669" t="s">
        <v>78</v>
      </c>
      <c r="AK669" t="s">
        <v>65</v>
      </c>
      <c r="AL669" t="s">
        <v>66</v>
      </c>
    </row>
    <row r="670" spans="1:38">
      <c r="A670" t="s">
        <v>1244</v>
      </c>
      <c r="B670" t="s">
        <v>39</v>
      </c>
      <c r="C670" t="s">
        <v>40</v>
      </c>
      <c r="D670" t="s">
        <v>1245</v>
      </c>
      <c r="E670" t="s">
        <v>42</v>
      </c>
      <c r="F670" t="s">
        <v>43</v>
      </c>
      <c r="I670" t="s">
        <v>46</v>
      </c>
      <c r="J670" t="s">
        <v>121</v>
      </c>
      <c r="L670" t="s">
        <v>48</v>
      </c>
      <c r="M670" t="s">
        <v>1142</v>
      </c>
      <c r="N670" s="2">
        <v>45238.370821759258</v>
      </c>
      <c r="O670" s="2">
        <v>45238.373101851852</v>
      </c>
      <c r="P670" s="2">
        <v>45238.420810185184</v>
      </c>
      <c r="Q670" s="2">
        <v>45238.81009259259</v>
      </c>
      <c r="R670" t="s">
        <v>50</v>
      </c>
      <c r="S670" t="s">
        <v>71</v>
      </c>
      <c r="T670" t="s">
        <v>52</v>
      </c>
      <c r="U670" t="s">
        <v>53</v>
      </c>
      <c r="V670" t="s">
        <v>54</v>
      </c>
      <c r="W670" t="s">
        <v>50</v>
      </c>
      <c r="X670" t="s">
        <v>124</v>
      </c>
      <c r="Y670" t="s">
        <v>56</v>
      </c>
      <c r="Z670" t="s">
        <v>125</v>
      </c>
      <c r="AA670" t="s">
        <v>58</v>
      </c>
      <c r="AB670" t="s">
        <v>59</v>
      </c>
      <c r="AC670" t="s">
        <v>1246</v>
      </c>
      <c r="AD670">
        <v>633.6</v>
      </c>
      <c r="AE670">
        <v>72</v>
      </c>
      <c r="AF670">
        <v>1.2</v>
      </c>
      <c r="AI670" t="s">
        <v>63</v>
      </c>
      <c r="AJ670" t="s">
        <v>78</v>
      </c>
      <c r="AK670" t="s">
        <v>65</v>
      </c>
      <c r="AL670" t="s">
        <v>66</v>
      </c>
    </row>
    <row r="671" spans="1:38">
      <c r="A671" t="s">
        <v>1247</v>
      </c>
      <c r="B671" t="s">
        <v>39</v>
      </c>
      <c r="C671" t="s">
        <v>40</v>
      </c>
      <c r="D671" t="s">
        <v>259</v>
      </c>
      <c r="E671" t="s">
        <v>42</v>
      </c>
      <c r="F671" t="s">
        <v>43</v>
      </c>
      <c r="I671" t="s">
        <v>46</v>
      </c>
      <c r="J671" t="s">
        <v>121</v>
      </c>
      <c r="L671" t="s">
        <v>48</v>
      </c>
      <c r="M671" t="s">
        <v>1248</v>
      </c>
      <c r="N671" s="2">
        <v>45238.376134259262</v>
      </c>
      <c r="O671" s="2">
        <v>45238.379305555558</v>
      </c>
      <c r="P671" s="2">
        <v>45238.485335648147</v>
      </c>
      <c r="Q671" s="2">
        <v>45238.48541666667</v>
      </c>
      <c r="R671" t="s">
        <v>50</v>
      </c>
      <c r="S671" t="s">
        <v>123</v>
      </c>
      <c r="T671" t="s">
        <v>52</v>
      </c>
      <c r="U671" t="s">
        <v>53</v>
      </c>
      <c r="V671" t="s">
        <v>54</v>
      </c>
      <c r="W671" t="s">
        <v>50</v>
      </c>
      <c r="X671" t="s">
        <v>91</v>
      </c>
      <c r="Y671" t="s">
        <v>56</v>
      </c>
      <c r="Z671" t="s">
        <v>57</v>
      </c>
      <c r="AA671" t="s">
        <v>58</v>
      </c>
      <c r="AB671" t="s">
        <v>59</v>
      </c>
      <c r="AC671" t="s">
        <v>529</v>
      </c>
      <c r="AD671">
        <v>158.4</v>
      </c>
      <c r="AE671">
        <v>158.4</v>
      </c>
      <c r="AF671">
        <v>2.62</v>
      </c>
      <c r="AG671" t="s">
        <v>61</v>
      </c>
      <c r="AH671" t="s">
        <v>62</v>
      </c>
      <c r="AI671" t="s">
        <v>63</v>
      </c>
      <c r="AJ671" t="s">
        <v>64</v>
      </c>
      <c r="AK671" t="s">
        <v>65</v>
      </c>
      <c r="AL671" t="s">
        <v>66</v>
      </c>
    </row>
    <row r="672" spans="1:38">
      <c r="A672" t="s">
        <v>1249</v>
      </c>
      <c r="B672" t="s">
        <v>39</v>
      </c>
      <c r="C672" t="s">
        <v>40</v>
      </c>
      <c r="D672" t="s">
        <v>259</v>
      </c>
      <c r="E672" t="s">
        <v>42</v>
      </c>
      <c r="F672" t="s">
        <v>43</v>
      </c>
      <c r="G672" t="s">
        <v>1250</v>
      </c>
      <c r="I672" t="s">
        <v>46</v>
      </c>
      <c r="J672" t="s">
        <v>121</v>
      </c>
      <c r="L672" t="s">
        <v>48</v>
      </c>
      <c r="M672" t="s">
        <v>1248</v>
      </c>
      <c r="N672" s="2">
        <v>45238.377523148149</v>
      </c>
      <c r="O672" s="2">
        <v>45238.378483796296</v>
      </c>
      <c r="P672" s="2">
        <v>45238.746018518519</v>
      </c>
      <c r="Q672" s="2">
        <v>45238.746111111112</v>
      </c>
      <c r="R672" t="s">
        <v>50</v>
      </c>
      <c r="S672" t="s">
        <v>123</v>
      </c>
      <c r="T672" t="s">
        <v>52</v>
      </c>
      <c r="U672" t="s">
        <v>53</v>
      </c>
      <c r="V672" t="s">
        <v>54</v>
      </c>
      <c r="W672" t="s">
        <v>50</v>
      </c>
      <c r="X672" t="s">
        <v>309</v>
      </c>
      <c r="Y672" t="s">
        <v>56</v>
      </c>
      <c r="Z672" t="s">
        <v>98</v>
      </c>
      <c r="AA672" t="s">
        <v>58</v>
      </c>
      <c r="AB672" t="s">
        <v>59</v>
      </c>
      <c r="AC672" t="s">
        <v>625</v>
      </c>
      <c r="AD672">
        <v>532.79999999999995</v>
      </c>
      <c r="AE672">
        <v>532.79999999999995</v>
      </c>
      <c r="AF672">
        <v>7.94</v>
      </c>
      <c r="AG672" t="s">
        <v>61</v>
      </c>
      <c r="AH672" t="s">
        <v>62</v>
      </c>
      <c r="AI672" t="s">
        <v>63</v>
      </c>
      <c r="AJ672" t="s">
        <v>64</v>
      </c>
      <c r="AK672" t="s">
        <v>65</v>
      </c>
      <c r="AL672" t="s">
        <v>66</v>
      </c>
    </row>
    <row r="673" spans="1:38">
      <c r="A673" t="s">
        <v>1251</v>
      </c>
      <c r="B673" t="s">
        <v>291</v>
      </c>
      <c r="C673" t="s">
        <v>40</v>
      </c>
      <c r="D673" t="s">
        <v>978</v>
      </c>
      <c r="E673" t="s">
        <v>42</v>
      </c>
      <c r="F673" t="s">
        <v>43</v>
      </c>
      <c r="I673" t="s">
        <v>46</v>
      </c>
      <c r="J673" t="s">
        <v>121</v>
      </c>
      <c r="L673" t="s">
        <v>48</v>
      </c>
      <c r="M673" t="s">
        <v>260</v>
      </c>
      <c r="N673" s="2">
        <v>45239.84337962963</v>
      </c>
      <c r="O673" s="2">
        <v>45239.844375000001</v>
      </c>
      <c r="P673" s="2">
        <v>45239.884814814817</v>
      </c>
      <c r="Q673" s="2">
        <v>45239.890416666669</v>
      </c>
      <c r="R673" t="s">
        <v>50</v>
      </c>
      <c r="S673" t="s">
        <v>71</v>
      </c>
      <c r="T673" t="s">
        <v>52</v>
      </c>
      <c r="U673" t="s">
        <v>53</v>
      </c>
      <c r="V673" t="s">
        <v>54</v>
      </c>
      <c r="W673" t="s">
        <v>50</v>
      </c>
      <c r="X673" t="s">
        <v>124</v>
      </c>
      <c r="Y673" t="s">
        <v>56</v>
      </c>
      <c r="Z673" t="s">
        <v>125</v>
      </c>
      <c r="AA673" t="s">
        <v>58</v>
      </c>
      <c r="AB673" t="s">
        <v>59</v>
      </c>
      <c r="AC673" t="s">
        <v>1225</v>
      </c>
      <c r="AD673">
        <v>72</v>
      </c>
      <c r="AE673">
        <v>57.6</v>
      </c>
      <c r="AF673">
        <v>0</v>
      </c>
      <c r="AI673" t="s">
        <v>63</v>
      </c>
      <c r="AJ673" t="s">
        <v>147</v>
      </c>
      <c r="AK673" t="s">
        <v>65</v>
      </c>
      <c r="AL673" t="s">
        <v>66</v>
      </c>
    </row>
    <row r="674" spans="1:38">
      <c r="A674" t="s">
        <v>1252</v>
      </c>
      <c r="B674" t="s">
        <v>291</v>
      </c>
      <c r="C674" t="s">
        <v>40</v>
      </c>
      <c r="D674" t="s">
        <v>686</v>
      </c>
      <c r="E674" t="s">
        <v>42</v>
      </c>
      <c r="F674" t="s">
        <v>43</v>
      </c>
      <c r="I674" t="s">
        <v>46</v>
      </c>
      <c r="J674" t="s">
        <v>121</v>
      </c>
      <c r="L674" t="s">
        <v>48</v>
      </c>
      <c r="M674" t="s">
        <v>129</v>
      </c>
      <c r="N674" s="2">
        <v>45240.84884259259</v>
      </c>
      <c r="O674" s="2">
        <v>45240.852060185185</v>
      </c>
      <c r="P674" s="2">
        <v>45240.90896990741</v>
      </c>
      <c r="Q674" s="2">
        <v>45240.909305555557</v>
      </c>
      <c r="R674" t="s">
        <v>50</v>
      </c>
      <c r="S674" t="s">
        <v>83</v>
      </c>
      <c r="T674" t="s">
        <v>52</v>
      </c>
      <c r="U674" t="s">
        <v>53</v>
      </c>
      <c r="V674" t="s">
        <v>54</v>
      </c>
      <c r="W674" t="s">
        <v>50</v>
      </c>
      <c r="X674" t="s">
        <v>471</v>
      </c>
      <c r="Y674" t="s">
        <v>75</v>
      </c>
      <c r="Z674" t="s">
        <v>85</v>
      </c>
      <c r="AA674" t="s">
        <v>58</v>
      </c>
      <c r="AB674" t="s">
        <v>59</v>
      </c>
      <c r="AC674" t="s">
        <v>874</v>
      </c>
      <c r="AD674">
        <v>86.4</v>
      </c>
      <c r="AE674">
        <v>86.4</v>
      </c>
      <c r="AF674">
        <v>0</v>
      </c>
      <c r="AI674" t="s">
        <v>63</v>
      </c>
      <c r="AJ674" t="s">
        <v>64</v>
      </c>
      <c r="AK674" t="s">
        <v>65</v>
      </c>
      <c r="AL674" t="s">
        <v>66</v>
      </c>
    </row>
    <row r="675" spans="1:38">
      <c r="A675" t="s">
        <v>1253</v>
      </c>
      <c r="B675" t="s">
        <v>291</v>
      </c>
      <c r="C675" t="s">
        <v>40</v>
      </c>
      <c r="D675" t="s">
        <v>686</v>
      </c>
      <c r="E675" t="s">
        <v>42</v>
      </c>
      <c r="F675" t="s">
        <v>43</v>
      </c>
      <c r="I675" t="s">
        <v>46</v>
      </c>
      <c r="J675" t="s">
        <v>121</v>
      </c>
      <c r="L675" t="s">
        <v>48</v>
      </c>
      <c r="M675" t="s">
        <v>129</v>
      </c>
      <c r="N675" s="2">
        <v>45240.84888888889</v>
      </c>
      <c r="O675" s="2">
        <v>45240.852060185185</v>
      </c>
      <c r="P675" s="2">
        <v>45240.908946759257</v>
      </c>
      <c r="Q675" s="2">
        <v>45240.90929398148</v>
      </c>
      <c r="R675" t="s">
        <v>50</v>
      </c>
      <c r="S675" t="s">
        <v>83</v>
      </c>
      <c r="T675" t="s">
        <v>52</v>
      </c>
      <c r="U675" t="s">
        <v>53</v>
      </c>
      <c r="V675" t="s">
        <v>54</v>
      </c>
      <c r="W675" t="s">
        <v>50</v>
      </c>
      <c r="X675" t="s">
        <v>471</v>
      </c>
      <c r="Y675" t="s">
        <v>75</v>
      </c>
      <c r="Z675" t="s">
        <v>85</v>
      </c>
      <c r="AA675" t="s">
        <v>58</v>
      </c>
      <c r="AB675" t="s">
        <v>59</v>
      </c>
      <c r="AC675" t="s">
        <v>1254</v>
      </c>
      <c r="AD675">
        <v>86.4</v>
      </c>
      <c r="AE675">
        <v>86.4</v>
      </c>
      <c r="AF675">
        <v>0</v>
      </c>
      <c r="AI675" t="s">
        <v>63</v>
      </c>
      <c r="AJ675" t="s">
        <v>64</v>
      </c>
      <c r="AK675" t="s">
        <v>65</v>
      </c>
      <c r="AL675" t="s">
        <v>66</v>
      </c>
    </row>
    <row r="676" spans="1:38">
      <c r="A676" t="s">
        <v>1255</v>
      </c>
      <c r="B676" t="s">
        <v>291</v>
      </c>
      <c r="C676" t="s">
        <v>40</v>
      </c>
      <c r="D676" t="s">
        <v>686</v>
      </c>
      <c r="E676" t="s">
        <v>42</v>
      </c>
      <c r="F676" t="s">
        <v>43</v>
      </c>
      <c r="I676" t="s">
        <v>46</v>
      </c>
      <c r="J676" t="s">
        <v>121</v>
      </c>
      <c r="L676" t="s">
        <v>48</v>
      </c>
      <c r="M676" t="s">
        <v>129</v>
      </c>
      <c r="N676" s="2">
        <v>45240.848923611113</v>
      </c>
      <c r="O676" s="2">
        <v>45240.852060185185</v>
      </c>
      <c r="P676" s="2">
        <v>45240.908912037034</v>
      </c>
      <c r="Q676" s="2">
        <v>45240.909270833334</v>
      </c>
      <c r="R676" t="s">
        <v>50</v>
      </c>
      <c r="S676" t="s">
        <v>83</v>
      </c>
      <c r="T676" t="s">
        <v>52</v>
      </c>
      <c r="U676" t="s">
        <v>53</v>
      </c>
      <c r="V676" t="s">
        <v>54</v>
      </c>
      <c r="W676" t="s">
        <v>50</v>
      </c>
      <c r="X676" t="s">
        <v>471</v>
      </c>
      <c r="Y676" t="s">
        <v>75</v>
      </c>
      <c r="Z676" t="s">
        <v>85</v>
      </c>
      <c r="AA676" t="s">
        <v>58</v>
      </c>
      <c r="AB676" t="s">
        <v>59</v>
      </c>
      <c r="AC676" t="s">
        <v>467</v>
      </c>
      <c r="AD676">
        <v>86.4</v>
      </c>
      <c r="AE676">
        <v>86.4</v>
      </c>
      <c r="AF676">
        <v>0</v>
      </c>
      <c r="AI676" t="s">
        <v>63</v>
      </c>
      <c r="AJ676" t="s">
        <v>64</v>
      </c>
      <c r="AK676" t="s">
        <v>65</v>
      </c>
      <c r="AL676" t="s">
        <v>66</v>
      </c>
    </row>
    <row r="677" spans="1:38">
      <c r="A677" t="s">
        <v>1256</v>
      </c>
      <c r="B677" t="s">
        <v>291</v>
      </c>
      <c r="C677" t="s">
        <v>40</v>
      </c>
      <c r="D677" t="s">
        <v>128</v>
      </c>
      <c r="E677" t="s">
        <v>42</v>
      </c>
      <c r="F677" t="s">
        <v>43</v>
      </c>
      <c r="I677" t="s">
        <v>46</v>
      </c>
      <c r="J677" t="s">
        <v>121</v>
      </c>
      <c r="L677" t="s">
        <v>48</v>
      </c>
      <c r="M677" t="s">
        <v>90</v>
      </c>
      <c r="N677" s="2">
        <v>45242.767974537041</v>
      </c>
      <c r="O677" s="2">
        <v>45242.772916666669</v>
      </c>
      <c r="P677" s="2">
        <v>45242.820717592593</v>
      </c>
      <c r="Q677" s="2">
        <v>45242.820972222224</v>
      </c>
      <c r="R677" t="s">
        <v>50</v>
      </c>
      <c r="S677" t="s">
        <v>123</v>
      </c>
      <c r="T677" t="s">
        <v>52</v>
      </c>
      <c r="U677" t="s">
        <v>53</v>
      </c>
      <c r="V677" t="s">
        <v>54</v>
      </c>
      <c r="W677" t="s">
        <v>50</v>
      </c>
      <c r="X677" t="s">
        <v>124</v>
      </c>
      <c r="Y677" t="s">
        <v>56</v>
      </c>
      <c r="Z677" t="s">
        <v>125</v>
      </c>
      <c r="AA677" t="s">
        <v>58</v>
      </c>
      <c r="AB677" t="s">
        <v>59</v>
      </c>
      <c r="AC677" t="s">
        <v>467</v>
      </c>
      <c r="AD677">
        <v>72</v>
      </c>
      <c r="AE677">
        <v>72</v>
      </c>
      <c r="AF677">
        <v>0</v>
      </c>
      <c r="AI677" t="s">
        <v>63</v>
      </c>
      <c r="AJ677" t="s">
        <v>64</v>
      </c>
      <c r="AK677" t="s">
        <v>65</v>
      </c>
      <c r="AL677" t="s">
        <v>66</v>
      </c>
    </row>
    <row r="678" spans="1:38">
      <c r="A678" t="s">
        <v>1257</v>
      </c>
      <c r="B678" t="s">
        <v>291</v>
      </c>
      <c r="C678" t="s">
        <v>40</v>
      </c>
      <c r="D678" t="s">
        <v>802</v>
      </c>
      <c r="E678" t="s">
        <v>42</v>
      </c>
      <c r="F678" t="s">
        <v>43</v>
      </c>
      <c r="I678" t="s">
        <v>46</v>
      </c>
      <c r="J678" t="s">
        <v>121</v>
      </c>
      <c r="L678" t="s">
        <v>48</v>
      </c>
      <c r="M678" t="s">
        <v>129</v>
      </c>
      <c r="N678" s="2">
        <v>45242.840243055558</v>
      </c>
      <c r="O678" s="2">
        <v>45242.849305555559</v>
      </c>
      <c r="P678" s="2">
        <v>45242.85733796296</v>
      </c>
      <c r="Q678" s="2">
        <v>45242.857453703706</v>
      </c>
      <c r="R678" t="s">
        <v>50</v>
      </c>
      <c r="S678" t="s">
        <v>83</v>
      </c>
      <c r="T678" t="s">
        <v>52</v>
      </c>
      <c r="U678" t="s">
        <v>53</v>
      </c>
      <c r="V678" t="s">
        <v>54</v>
      </c>
      <c r="W678" t="s">
        <v>50</v>
      </c>
      <c r="X678" t="s">
        <v>471</v>
      </c>
      <c r="Y678" t="s">
        <v>75</v>
      </c>
      <c r="Z678" t="s">
        <v>85</v>
      </c>
      <c r="AA678" t="s">
        <v>58</v>
      </c>
      <c r="AB678" t="s">
        <v>59</v>
      </c>
      <c r="AC678" t="s">
        <v>1225</v>
      </c>
      <c r="AD678">
        <v>14.4</v>
      </c>
      <c r="AE678">
        <v>14.4</v>
      </c>
      <c r="AF678">
        <v>0</v>
      </c>
      <c r="AI678" t="s">
        <v>63</v>
      </c>
      <c r="AJ678" t="s">
        <v>64</v>
      </c>
      <c r="AK678" t="s">
        <v>65</v>
      </c>
      <c r="AL678" t="s">
        <v>66</v>
      </c>
    </row>
    <row r="679" spans="1:38">
      <c r="A679" t="s">
        <v>1258</v>
      </c>
      <c r="B679" t="s">
        <v>291</v>
      </c>
      <c r="C679" t="s">
        <v>40</v>
      </c>
      <c r="D679" t="s">
        <v>802</v>
      </c>
      <c r="E679" t="s">
        <v>42</v>
      </c>
      <c r="F679" t="s">
        <v>43</v>
      </c>
      <c r="I679" t="s">
        <v>46</v>
      </c>
      <c r="J679" t="s">
        <v>121</v>
      </c>
      <c r="L679" t="s">
        <v>48</v>
      </c>
      <c r="M679" t="s">
        <v>122</v>
      </c>
      <c r="N679" s="2">
        <v>45242.841226851851</v>
      </c>
      <c r="O679" s="2">
        <v>45242.849305555559</v>
      </c>
      <c r="P679" s="2">
        <v>45242.857824074075</v>
      </c>
      <c r="Q679" s="2">
        <v>45242.857893518521</v>
      </c>
      <c r="R679" t="s">
        <v>50</v>
      </c>
      <c r="S679" t="s">
        <v>123</v>
      </c>
      <c r="T679" t="s">
        <v>52</v>
      </c>
      <c r="U679" t="s">
        <v>53</v>
      </c>
      <c r="V679" t="s">
        <v>54</v>
      </c>
      <c r="W679" t="s">
        <v>50</v>
      </c>
      <c r="X679" t="s">
        <v>471</v>
      </c>
      <c r="Y679" t="s">
        <v>75</v>
      </c>
      <c r="Z679" t="s">
        <v>85</v>
      </c>
      <c r="AA679" t="s">
        <v>58</v>
      </c>
      <c r="AB679" t="s">
        <v>59</v>
      </c>
      <c r="AC679" t="s">
        <v>897</v>
      </c>
      <c r="AD679">
        <v>14.4</v>
      </c>
      <c r="AE679">
        <v>14.4</v>
      </c>
      <c r="AF679">
        <v>0</v>
      </c>
      <c r="AI679" t="s">
        <v>63</v>
      </c>
      <c r="AJ679" t="s">
        <v>64</v>
      </c>
      <c r="AK679" t="s">
        <v>65</v>
      </c>
      <c r="AL679" t="s">
        <v>66</v>
      </c>
    </row>
    <row r="680" spans="1:38">
      <c r="A680" t="s">
        <v>1259</v>
      </c>
      <c r="B680" t="s">
        <v>291</v>
      </c>
      <c r="C680" t="s">
        <v>40</v>
      </c>
      <c r="D680" t="s">
        <v>802</v>
      </c>
      <c r="E680" t="s">
        <v>42</v>
      </c>
      <c r="F680" t="s">
        <v>43</v>
      </c>
      <c r="I680" t="s">
        <v>46</v>
      </c>
      <c r="J680" t="s">
        <v>121</v>
      </c>
      <c r="L680" t="s">
        <v>48</v>
      </c>
      <c r="M680" t="s">
        <v>122</v>
      </c>
      <c r="N680" s="2">
        <v>45242.84474537037</v>
      </c>
      <c r="O680" s="2">
        <v>45242.849305555559</v>
      </c>
      <c r="P680" s="2">
        <v>45242.853564814817</v>
      </c>
      <c r="Q680" s="2">
        <v>45242.853703703702</v>
      </c>
      <c r="R680" t="s">
        <v>50</v>
      </c>
      <c r="S680" t="s">
        <v>123</v>
      </c>
      <c r="T680" t="s">
        <v>52</v>
      </c>
      <c r="U680" t="s">
        <v>53</v>
      </c>
      <c r="V680" t="s">
        <v>54</v>
      </c>
      <c r="W680" t="s">
        <v>50</v>
      </c>
      <c r="X680" t="s">
        <v>471</v>
      </c>
      <c r="Y680" t="s">
        <v>75</v>
      </c>
      <c r="Z680" t="s">
        <v>85</v>
      </c>
      <c r="AA680" t="s">
        <v>58</v>
      </c>
      <c r="AB680" t="s">
        <v>59</v>
      </c>
      <c r="AC680" t="s">
        <v>472</v>
      </c>
      <c r="AD680">
        <v>0</v>
      </c>
      <c r="AE680">
        <v>0</v>
      </c>
      <c r="AF680">
        <v>0</v>
      </c>
      <c r="AI680" t="s">
        <v>63</v>
      </c>
      <c r="AJ680" t="s">
        <v>64</v>
      </c>
      <c r="AK680" t="s">
        <v>65</v>
      </c>
      <c r="AL680" t="s">
        <v>66</v>
      </c>
    </row>
    <row r="681" spans="1:38">
      <c r="A681" t="s">
        <v>1260</v>
      </c>
      <c r="B681" t="s">
        <v>119</v>
      </c>
      <c r="C681" t="s">
        <v>40</v>
      </c>
      <c r="D681" t="s">
        <v>102</v>
      </c>
      <c r="E681" t="s">
        <v>42</v>
      </c>
      <c r="F681" t="s">
        <v>43</v>
      </c>
      <c r="G681" t="s">
        <v>1261</v>
      </c>
      <c r="I681" t="s">
        <v>46</v>
      </c>
      <c r="J681" t="s">
        <v>888</v>
      </c>
      <c r="K681" t="s">
        <v>1262</v>
      </c>
      <c r="L681" t="s">
        <v>48</v>
      </c>
      <c r="M681" t="s">
        <v>1142</v>
      </c>
      <c r="N681" s="2">
        <v>45245.316157407404</v>
      </c>
      <c r="O681" s="2">
        <v>45245.316157407404</v>
      </c>
      <c r="P681" s="2">
        <v>45245.475810185184</v>
      </c>
      <c r="Q681" s="2">
        <v>45245.656863425924</v>
      </c>
      <c r="R681" t="s">
        <v>50</v>
      </c>
      <c r="S681" t="s">
        <v>51</v>
      </c>
      <c r="T681" t="s">
        <v>52</v>
      </c>
      <c r="U681" t="s">
        <v>53</v>
      </c>
      <c r="V681" t="s">
        <v>54</v>
      </c>
      <c r="W681" t="s">
        <v>50</v>
      </c>
      <c r="X681" t="s">
        <v>55</v>
      </c>
      <c r="Y681" t="s">
        <v>56</v>
      </c>
      <c r="Z681" t="s">
        <v>57</v>
      </c>
      <c r="AA681" t="s">
        <v>58</v>
      </c>
      <c r="AB681" t="s">
        <v>59</v>
      </c>
      <c r="AC681" t="s">
        <v>1263</v>
      </c>
      <c r="AD681">
        <v>489.6</v>
      </c>
      <c r="AE681">
        <v>230.4</v>
      </c>
      <c r="AF681">
        <v>3.42</v>
      </c>
      <c r="AG681" t="s">
        <v>61</v>
      </c>
      <c r="AH681" t="s">
        <v>62</v>
      </c>
      <c r="AI681" t="s">
        <v>63</v>
      </c>
      <c r="AJ681" t="s">
        <v>147</v>
      </c>
      <c r="AK681" t="s">
        <v>65</v>
      </c>
      <c r="AL681" t="s">
        <v>66</v>
      </c>
    </row>
    <row r="682" spans="1:38">
      <c r="A682" t="s">
        <v>1264</v>
      </c>
      <c r="B682" t="s">
        <v>101</v>
      </c>
      <c r="C682" t="s">
        <v>40</v>
      </c>
      <c r="D682" t="s">
        <v>802</v>
      </c>
      <c r="E682" t="s">
        <v>42</v>
      </c>
      <c r="F682" t="s">
        <v>43</v>
      </c>
      <c r="I682" t="s">
        <v>46</v>
      </c>
      <c r="J682" t="s">
        <v>121</v>
      </c>
      <c r="L682" t="s">
        <v>48</v>
      </c>
      <c r="M682" t="s">
        <v>122</v>
      </c>
      <c r="N682" s="2">
        <v>45245.080775462964</v>
      </c>
      <c r="O682" s="2">
        <v>45245.081678240742</v>
      </c>
      <c r="P682" s="2">
        <v>45245.103171296294</v>
      </c>
      <c r="Q682" s="2">
        <v>45245.103645833333</v>
      </c>
      <c r="R682" t="s">
        <v>50</v>
      </c>
      <c r="S682" t="s">
        <v>123</v>
      </c>
      <c r="T682" t="s">
        <v>52</v>
      </c>
      <c r="U682" t="s">
        <v>53</v>
      </c>
      <c r="V682" t="s">
        <v>54</v>
      </c>
      <c r="W682" t="s">
        <v>50</v>
      </c>
      <c r="X682" t="s">
        <v>124</v>
      </c>
      <c r="Y682" t="s">
        <v>56</v>
      </c>
      <c r="Z682" t="s">
        <v>125</v>
      </c>
      <c r="AA682" t="s">
        <v>58</v>
      </c>
      <c r="AB682" t="s">
        <v>59</v>
      </c>
      <c r="AC682" t="s">
        <v>741</v>
      </c>
      <c r="AD682">
        <v>28.8</v>
      </c>
      <c r="AE682">
        <v>28.8</v>
      </c>
      <c r="AF682">
        <v>0</v>
      </c>
      <c r="AI682" t="s">
        <v>63</v>
      </c>
      <c r="AJ682" t="s">
        <v>64</v>
      </c>
      <c r="AK682" t="s">
        <v>65</v>
      </c>
      <c r="AL682" t="s">
        <v>66</v>
      </c>
    </row>
    <row r="683" spans="1:38">
      <c r="A683" t="s">
        <v>1265</v>
      </c>
      <c r="B683" t="s">
        <v>119</v>
      </c>
      <c r="C683" t="s">
        <v>40</v>
      </c>
      <c r="D683" t="s">
        <v>802</v>
      </c>
      <c r="E683" t="s">
        <v>42</v>
      </c>
      <c r="F683" t="s">
        <v>43</v>
      </c>
      <c r="I683" t="s">
        <v>46</v>
      </c>
      <c r="J683" t="s">
        <v>121</v>
      </c>
      <c r="L683" t="s">
        <v>48</v>
      </c>
      <c r="M683" t="s">
        <v>90</v>
      </c>
      <c r="N683" s="2">
        <v>45245.083391203705</v>
      </c>
      <c r="O683" s="2">
        <v>45245.084780092591</v>
      </c>
      <c r="P683" s="2">
        <v>45245.25818287037</v>
      </c>
      <c r="Q683" s="2">
        <v>45245.258634259262</v>
      </c>
      <c r="R683" t="s">
        <v>50</v>
      </c>
      <c r="S683" t="s">
        <v>123</v>
      </c>
      <c r="T683" t="s">
        <v>52</v>
      </c>
      <c r="U683" t="s">
        <v>53</v>
      </c>
      <c r="V683" t="s">
        <v>54</v>
      </c>
      <c r="W683" t="s">
        <v>50</v>
      </c>
      <c r="X683" t="s">
        <v>124</v>
      </c>
      <c r="Y683" t="s">
        <v>56</v>
      </c>
      <c r="Z683" t="s">
        <v>125</v>
      </c>
      <c r="AA683" t="s">
        <v>58</v>
      </c>
      <c r="AB683" t="s">
        <v>59</v>
      </c>
      <c r="AC683" t="s">
        <v>1157</v>
      </c>
      <c r="AD683">
        <v>244.8</v>
      </c>
      <c r="AE683">
        <v>244.8</v>
      </c>
      <c r="AF683">
        <v>0</v>
      </c>
      <c r="AI683" t="s">
        <v>63</v>
      </c>
      <c r="AJ683" t="s">
        <v>64</v>
      </c>
      <c r="AK683" t="s">
        <v>65</v>
      </c>
      <c r="AL683" t="s">
        <v>66</v>
      </c>
    </row>
    <row r="684" spans="1:38">
      <c r="A684" t="s">
        <v>1266</v>
      </c>
      <c r="B684" t="s">
        <v>119</v>
      </c>
      <c r="C684" t="s">
        <v>40</v>
      </c>
      <c r="D684" t="s">
        <v>802</v>
      </c>
      <c r="E684" t="s">
        <v>42</v>
      </c>
      <c r="F684" t="s">
        <v>43</v>
      </c>
      <c r="I684" t="s">
        <v>46</v>
      </c>
      <c r="J684" t="s">
        <v>121</v>
      </c>
      <c r="L684" t="s">
        <v>48</v>
      </c>
      <c r="M684" t="s">
        <v>90</v>
      </c>
      <c r="N684" s="2">
        <v>45245.08421296296</v>
      </c>
      <c r="O684" s="2">
        <v>45245.085555555554</v>
      </c>
      <c r="P684" s="2">
        <v>45245.258159722223</v>
      </c>
      <c r="Q684" s="2">
        <v>45245.258622685185</v>
      </c>
      <c r="R684" t="s">
        <v>50</v>
      </c>
      <c r="S684" t="s">
        <v>123</v>
      </c>
      <c r="T684" t="s">
        <v>52</v>
      </c>
      <c r="U684" t="s">
        <v>53</v>
      </c>
      <c r="V684" t="s">
        <v>54</v>
      </c>
      <c r="W684" t="s">
        <v>50</v>
      </c>
      <c r="X684" t="s">
        <v>124</v>
      </c>
      <c r="Y684" t="s">
        <v>56</v>
      </c>
      <c r="Z684" t="s">
        <v>125</v>
      </c>
      <c r="AA684" t="s">
        <v>58</v>
      </c>
      <c r="AB684" t="s">
        <v>59</v>
      </c>
      <c r="AC684" t="s">
        <v>851</v>
      </c>
      <c r="AD684">
        <v>244.8</v>
      </c>
      <c r="AE684">
        <v>244.8</v>
      </c>
      <c r="AF684">
        <v>0</v>
      </c>
      <c r="AI684" t="s">
        <v>63</v>
      </c>
      <c r="AJ684" t="s">
        <v>64</v>
      </c>
      <c r="AK684" t="s">
        <v>65</v>
      </c>
      <c r="AL684" t="s">
        <v>66</v>
      </c>
    </row>
    <row r="685" spans="1:38">
      <c r="A685" t="s">
        <v>1267</v>
      </c>
      <c r="B685" t="s">
        <v>291</v>
      </c>
      <c r="C685" t="s">
        <v>40</v>
      </c>
      <c r="D685" t="s">
        <v>802</v>
      </c>
      <c r="E685" t="s">
        <v>42</v>
      </c>
      <c r="F685" t="s">
        <v>43</v>
      </c>
      <c r="I685" t="s">
        <v>46</v>
      </c>
      <c r="J685" t="s">
        <v>121</v>
      </c>
      <c r="L685" t="s">
        <v>48</v>
      </c>
      <c r="M685" t="s">
        <v>90</v>
      </c>
      <c r="N685" s="2">
        <v>45245.098761574074</v>
      </c>
      <c r="O685" s="2">
        <v>45245.099606481483</v>
      </c>
      <c r="P685" s="2">
        <v>45245.2580787037</v>
      </c>
      <c r="Q685" s="2">
        <v>45245.258553240739</v>
      </c>
      <c r="R685" t="s">
        <v>50</v>
      </c>
      <c r="S685" t="s">
        <v>123</v>
      </c>
      <c r="T685" t="s">
        <v>52</v>
      </c>
      <c r="U685" t="s">
        <v>53</v>
      </c>
      <c r="V685" t="s">
        <v>54</v>
      </c>
      <c r="W685" t="s">
        <v>50</v>
      </c>
      <c r="X685" t="s">
        <v>124</v>
      </c>
      <c r="Y685" t="s">
        <v>56</v>
      </c>
      <c r="Z685" t="s">
        <v>125</v>
      </c>
      <c r="AA685" t="s">
        <v>58</v>
      </c>
      <c r="AB685" t="s">
        <v>59</v>
      </c>
      <c r="AC685" t="s">
        <v>874</v>
      </c>
      <c r="AD685">
        <v>230.4</v>
      </c>
      <c r="AE685">
        <v>230.4</v>
      </c>
      <c r="AF685">
        <v>0</v>
      </c>
      <c r="AI685" t="s">
        <v>63</v>
      </c>
      <c r="AJ685" t="s">
        <v>64</v>
      </c>
      <c r="AK685" t="s">
        <v>65</v>
      </c>
      <c r="AL685" t="s">
        <v>66</v>
      </c>
    </row>
    <row r="686" spans="1:38">
      <c r="A686" t="s">
        <v>1268</v>
      </c>
      <c r="B686" t="s">
        <v>291</v>
      </c>
      <c r="C686" t="s">
        <v>40</v>
      </c>
      <c r="D686" t="s">
        <v>802</v>
      </c>
      <c r="E686" t="s">
        <v>42</v>
      </c>
      <c r="F686" t="s">
        <v>43</v>
      </c>
      <c r="I686" t="s">
        <v>46</v>
      </c>
      <c r="J686" t="s">
        <v>121</v>
      </c>
      <c r="L686" t="s">
        <v>48</v>
      </c>
      <c r="M686" t="s">
        <v>90</v>
      </c>
      <c r="N686" s="2">
        <v>45245.098912037036</v>
      </c>
      <c r="O686" s="2">
        <v>45245.100393518522</v>
      </c>
      <c r="P686" s="2">
        <v>45245.258055555554</v>
      </c>
      <c r="Q686" s="2">
        <v>45245.25854166667</v>
      </c>
      <c r="R686" t="s">
        <v>50</v>
      </c>
      <c r="S686" t="s">
        <v>123</v>
      </c>
      <c r="T686" t="s">
        <v>52</v>
      </c>
      <c r="U686" t="s">
        <v>53</v>
      </c>
      <c r="V686" t="s">
        <v>54</v>
      </c>
      <c r="W686" t="s">
        <v>50</v>
      </c>
      <c r="X686" t="s">
        <v>124</v>
      </c>
      <c r="Y686" t="s">
        <v>56</v>
      </c>
      <c r="Z686" t="s">
        <v>125</v>
      </c>
      <c r="AA686" t="s">
        <v>58</v>
      </c>
      <c r="AB686" t="s">
        <v>59</v>
      </c>
      <c r="AC686" t="s">
        <v>467</v>
      </c>
      <c r="AD686">
        <v>230.4</v>
      </c>
      <c r="AE686">
        <v>230.4</v>
      </c>
      <c r="AF686">
        <v>0</v>
      </c>
      <c r="AI686" t="s">
        <v>63</v>
      </c>
      <c r="AJ686" t="s">
        <v>64</v>
      </c>
      <c r="AK686" t="s">
        <v>65</v>
      </c>
      <c r="AL686" t="s">
        <v>66</v>
      </c>
    </row>
    <row r="687" spans="1:38">
      <c r="A687" t="s">
        <v>1269</v>
      </c>
      <c r="B687" t="s">
        <v>291</v>
      </c>
      <c r="C687" t="s">
        <v>40</v>
      </c>
      <c r="D687" t="s">
        <v>802</v>
      </c>
      <c r="E687" t="s">
        <v>42</v>
      </c>
      <c r="F687" t="s">
        <v>43</v>
      </c>
      <c r="I687" t="s">
        <v>46</v>
      </c>
      <c r="J687" t="s">
        <v>121</v>
      </c>
      <c r="L687" t="s">
        <v>48</v>
      </c>
      <c r="M687" t="s">
        <v>90</v>
      </c>
      <c r="N687" s="2">
        <v>45245.098946759259</v>
      </c>
      <c r="O687" s="2">
        <v>45245.100393518522</v>
      </c>
      <c r="P687" s="2">
        <v>45245.258032407408</v>
      </c>
      <c r="Q687" s="2">
        <v>45245.258518518516</v>
      </c>
      <c r="R687" t="s">
        <v>50</v>
      </c>
      <c r="S687" t="s">
        <v>123</v>
      </c>
      <c r="T687" t="s">
        <v>52</v>
      </c>
      <c r="U687" t="s">
        <v>53</v>
      </c>
      <c r="V687" t="s">
        <v>54</v>
      </c>
      <c r="W687" t="s">
        <v>50</v>
      </c>
      <c r="X687" t="s">
        <v>124</v>
      </c>
      <c r="Y687" t="s">
        <v>56</v>
      </c>
      <c r="Z687" t="s">
        <v>125</v>
      </c>
      <c r="AA687" t="s">
        <v>58</v>
      </c>
      <c r="AB687" t="s">
        <v>59</v>
      </c>
      <c r="AC687" t="s">
        <v>1254</v>
      </c>
      <c r="AD687">
        <v>230.4</v>
      </c>
      <c r="AE687">
        <v>230.4</v>
      </c>
      <c r="AF687">
        <v>0</v>
      </c>
      <c r="AI687" t="s">
        <v>63</v>
      </c>
      <c r="AJ687" t="s">
        <v>64</v>
      </c>
      <c r="AK687" t="s">
        <v>65</v>
      </c>
      <c r="AL687" t="s">
        <v>66</v>
      </c>
    </row>
    <row r="688" spans="1:38">
      <c r="A688" t="s">
        <v>1270</v>
      </c>
      <c r="B688" t="s">
        <v>119</v>
      </c>
      <c r="C688" t="s">
        <v>40</v>
      </c>
      <c r="D688" t="s">
        <v>802</v>
      </c>
      <c r="E688" t="s">
        <v>42</v>
      </c>
      <c r="F688" t="s">
        <v>43</v>
      </c>
      <c r="I688" t="s">
        <v>46</v>
      </c>
      <c r="J688" t="s">
        <v>121</v>
      </c>
      <c r="L688" t="s">
        <v>48</v>
      </c>
      <c r="M688" t="s">
        <v>90</v>
      </c>
      <c r="N688" s="2">
        <v>45245.084166666667</v>
      </c>
      <c r="O688" s="2">
        <v>45245.085555555554</v>
      </c>
      <c r="P688" s="2">
        <v>45245.258136574077</v>
      </c>
      <c r="Q688" s="2">
        <v>45245.258599537039</v>
      </c>
      <c r="R688" t="s">
        <v>50</v>
      </c>
      <c r="S688" t="s">
        <v>123</v>
      </c>
      <c r="T688" t="s">
        <v>52</v>
      </c>
      <c r="U688" t="s">
        <v>53</v>
      </c>
      <c r="V688" t="s">
        <v>54</v>
      </c>
      <c r="W688" t="s">
        <v>50</v>
      </c>
      <c r="X688" t="s">
        <v>124</v>
      </c>
      <c r="Y688" t="s">
        <v>56</v>
      </c>
      <c r="Z688" t="s">
        <v>125</v>
      </c>
      <c r="AA688" t="s">
        <v>58</v>
      </c>
      <c r="AB688" t="s">
        <v>59</v>
      </c>
      <c r="AC688" t="s">
        <v>853</v>
      </c>
      <c r="AD688">
        <v>244.8</v>
      </c>
      <c r="AE688">
        <v>244.8</v>
      </c>
      <c r="AF688">
        <v>0</v>
      </c>
      <c r="AI688" t="s">
        <v>63</v>
      </c>
      <c r="AJ688" t="s">
        <v>64</v>
      </c>
      <c r="AK688" t="s">
        <v>65</v>
      </c>
      <c r="AL688" t="s">
        <v>66</v>
      </c>
    </row>
    <row r="689" spans="1:38">
      <c r="A689" t="s">
        <v>1271</v>
      </c>
      <c r="B689" t="s">
        <v>119</v>
      </c>
      <c r="C689" t="s">
        <v>40</v>
      </c>
      <c r="D689" t="s">
        <v>1245</v>
      </c>
      <c r="E689" t="s">
        <v>42</v>
      </c>
      <c r="F689" t="s">
        <v>43</v>
      </c>
      <c r="I689" t="s">
        <v>46</v>
      </c>
      <c r="J689" t="s">
        <v>121</v>
      </c>
      <c r="L689" t="s">
        <v>48</v>
      </c>
      <c r="M689" t="s">
        <v>1142</v>
      </c>
      <c r="N689" s="2">
        <v>45245.348645833335</v>
      </c>
      <c r="O689" s="2">
        <v>45245.349363425928</v>
      </c>
      <c r="P689" s="2">
        <v>45245.378113425926</v>
      </c>
      <c r="Q689" s="2">
        <v>45245.378333333334</v>
      </c>
      <c r="R689" t="s">
        <v>50</v>
      </c>
      <c r="S689" t="s">
        <v>71</v>
      </c>
      <c r="T689" t="s">
        <v>52</v>
      </c>
      <c r="U689" t="s">
        <v>53</v>
      </c>
      <c r="V689" t="s">
        <v>54</v>
      </c>
      <c r="W689" t="s">
        <v>50</v>
      </c>
      <c r="X689" t="s">
        <v>124</v>
      </c>
      <c r="Y689" t="s">
        <v>56</v>
      </c>
      <c r="Z689" t="s">
        <v>125</v>
      </c>
      <c r="AA689" t="s">
        <v>58</v>
      </c>
      <c r="AB689" t="s">
        <v>59</v>
      </c>
      <c r="AC689" t="s">
        <v>1272</v>
      </c>
      <c r="AD689">
        <v>43.2</v>
      </c>
      <c r="AE689">
        <v>43.2</v>
      </c>
      <c r="AF689">
        <v>0.71</v>
      </c>
      <c r="AI689" t="s">
        <v>63</v>
      </c>
      <c r="AJ689" t="s">
        <v>78</v>
      </c>
      <c r="AK689" t="s">
        <v>65</v>
      </c>
      <c r="AL689" t="s">
        <v>66</v>
      </c>
    </row>
    <row r="690" spans="1:38">
      <c r="A690" t="s">
        <v>1273</v>
      </c>
      <c r="B690" t="s">
        <v>291</v>
      </c>
      <c r="C690" t="s">
        <v>40</v>
      </c>
      <c r="D690" t="s">
        <v>802</v>
      </c>
      <c r="E690" t="s">
        <v>42</v>
      </c>
      <c r="F690" t="s">
        <v>43</v>
      </c>
      <c r="I690" t="s">
        <v>46</v>
      </c>
      <c r="J690" t="s">
        <v>121</v>
      </c>
      <c r="L690" t="s">
        <v>48</v>
      </c>
      <c r="M690" t="s">
        <v>90</v>
      </c>
      <c r="N690" s="2">
        <v>45246.184675925928</v>
      </c>
      <c r="O690" s="2">
        <v>45246.185694444444</v>
      </c>
      <c r="P690" s="2">
        <v>45246.25476851852</v>
      </c>
      <c r="Q690" s="2">
        <v>45246.255185185182</v>
      </c>
      <c r="R690" t="s">
        <v>50</v>
      </c>
      <c r="S690" t="s">
        <v>123</v>
      </c>
      <c r="T690" t="s">
        <v>52</v>
      </c>
      <c r="U690" t="s">
        <v>53</v>
      </c>
      <c r="V690" t="s">
        <v>54</v>
      </c>
      <c r="W690" t="s">
        <v>50</v>
      </c>
      <c r="X690" t="s">
        <v>124</v>
      </c>
      <c r="Y690" t="s">
        <v>56</v>
      </c>
      <c r="Z690" t="s">
        <v>125</v>
      </c>
      <c r="AA690" t="s">
        <v>58</v>
      </c>
      <c r="AB690" t="s">
        <v>59</v>
      </c>
      <c r="AC690" t="s">
        <v>874</v>
      </c>
      <c r="AD690">
        <v>100.8</v>
      </c>
      <c r="AE690">
        <v>100.8</v>
      </c>
      <c r="AF690">
        <v>0</v>
      </c>
      <c r="AI690" t="s">
        <v>63</v>
      </c>
      <c r="AJ690" t="s">
        <v>64</v>
      </c>
      <c r="AK690" t="s">
        <v>65</v>
      </c>
      <c r="AL690" t="s">
        <v>66</v>
      </c>
    </row>
    <row r="691" spans="1:38">
      <c r="A691" t="s">
        <v>1274</v>
      </c>
      <c r="B691" t="s">
        <v>291</v>
      </c>
      <c r="C691" t="s">
        <v>40</v>
      </c>
      <c r="D691" t="s">
        <v>802</v>
      </c>
      <c r="E691" t="s">
        <v>42</v>
      </c>
      <c r="F691" t="s">
        <v>43</v>
      </c>
      <c r="I691" t="s">
        <v>46</v>
      </c>
      <c r="J691" t="s">
        <v>121</v>
      </c>
      <c r="L691" t="s">
        <v>48</v>
      </c>
      <c r="M691" t="s">
        <v>90</v>
      </c>
      <c r="N691" s="2">
        <v>45246.184733796297</v>
      </c>
      <c r="O691" s="2">
        <v>45246.185694444444</v>
      </c>
      <c r="P691" s="2">
        <v>45246.254745370374</v>
      </c>
      <c r="Q691" s="2">
        <v>45246.255162037036</v>
      </c>
      <c r="R691" t="s">
        <v>50</v>
      </c>
      <c r="S691" t="s">
        <v>123</v>
      </c>
      <c r="T691" t="s">
        <v>52</v>
      </c>
      <c r="U691" t="s">
        <v>53</v>
      </c>
      <c r="V691" t="s">
        <v>54</v>
      </c>
      <c r="W691" t="s">
        <v>50</v>
      </c>
      <c r="X691" t="s">
        <v>124</v>
      </c>
      <c r="Y691" t="s">
        <v>56</v>
      </c>
      <c r="Z691" t="s">
        <v>125</v>
      </c>
      <c r="AA691" t="s">
        <v>58</v>
      </c>
      <c r="AB691" t="s">
        <v>59</v>
      </c>
      <c r="AC691" t="s">
        <v>1254</v>
      </c>
      <c r="AD691">
        <v>100.8</v>
      </c>
      <c r="AE691">
        <v>100.8</v>
      </c>
      <c r="AF691">
        <v>0</v>
      </c>
      <c r="AI691" t="s">
        <v>63</v>
      </c>
      <c r="AJ691" t="s">
        <v>64</v>
      </c>
      <c r="AK691" t="s">
        <v>65</v>
      </c>
      <c r="AL691" t="s">
        <v>66</v>
      </c>
    </row>
    <row r="692" spans="1:38">
      <c r="A692" t="s">
        <v>1275</v>
      </c>
      <c r="B692" t="s">
        <v>291</v>
      </c>
      <c r="C692" t="s">
        <v>40</v>
      </c>
      <c r="D692" t="s">
        <v>802</v>
      </c>
      <c r="E692" t="s">
        <v>42</v>
      </c>
      <c r="F692" t="s">
        <v>43</v>
      </c>
      <c r="I692" t="s">
        <v>46</v>
      </c>
      <c r="J692" t="s">
        <v>121</v>
      </c>
      <c r="L692" t="s">
        <v>48</v>
      </c>
      <c r="M692" t="s">
        <v>90</v>
      </c>
      <c r="N692" s="2">
        <v>45246.18476851852</v>
      </c>
      <c r="O692" s="2">
        <v>45246.185694444444</v>
      </c>
      <c r="P692" s="2">
        <v>45246.25472222222</v>
      </c>
      <c r="Q692" s="2">
        <v>45246.25513888889</v>
      </c>
      <c r="R692" t="s">
        <v>50</v>
      </c>
      <c r="S692" t="s">
        <v>123</v>
      </c>
      <c r="T692" t="s">
        <v>52</v>
      </c>
      <c r="U692" t="s">
        <v>53</v>
      </c>
      <c r="V692" t="s">
        <v>54</v>
      </c>
      <c r="W692" t="s">
        <v>50</v>
      </c>
      <c r="X692" t="s">
        <v>124</v>
      </c>
      <c r="Y692" t="s">
        <v>56</v>
      </c>
      <c r="Z692" t="s">
        <v>125</v>
      </c>
      <c r="AA692" t="s">
        <v>58</v>
      </c>
      <c r="AB692" t="s">
        <v>59</v>
      </c>
      <c r="AC692" t="s">
        <v>467</v>
      </c>
      <c r="AD692">
        <v>100.8</v>
      </c>
      <c r="AE692">
        <v>100.8</v>
      </c>
      <c r="AF692">
        <v>0</v>
      </c>
      <c r="AI692" t="s">
        <v>63</v>
      </c>
      <c r="AJ692" t="s">
        <v>78</v>
      </c>
      <c r="AK692" t="s">
        <v>65</v>
      </c>
      <c r="AL692" t="s">
        <v>66</v>
      </c>
    </row>
    <row r="693" spans="1:38">
      <c r="A693" t="s">
        <v>1276</v>
      </c>
      <c r="B693" t="s">
        <v>113</v>
      </c>
      <c r="C693" t="s">
        <v>40</v>
      </c>
      <c r="D693" t="s">
        <v>102</v>
      </c>
      <c r="E693" t="s">
        <v>42</v>
      </c>
      <c r="F693" t="s">
        <v>43</v>
      </c>
      <c r="I693" t="s">
        <v>46</v>
      </c>
      <c r="J693" t="s">
        <v>121</v>
      </c>
      <c r="L693" t="s">
        <v>48</v>
      </c>
      <c r="M693" t="s">
        <v>96</v>
      </c>
      <c r="N693" s="2">
        <v>45247.80736111111</v>
      </c>
      <c r="O693" s="2">
        <v>45247.808622685188</v>
      </c>
      <c r="P693" s="2">
        <v>45247.848055555558</v>
      </c>
      <c r="Q693" s="2">
        <v>45247.902175925927</v>
      </c>
      <c r="R693" t="s">
        <v>50</v>
      </c>
      <c r="S693" t="s">
        <v>83</v>
      </c>
      <c r="T693" t="s">
        <v>52</v>
      </c>
      <c r="U693" t="s">
        <v>53</v>
      </c>
      <c r="V693" t="s">
        <v>54</v>
      </c>
      <c r="W693" t="s">
        <v>50</v>
      </c>
      <c r="X693" t="s">
        <v>178</v>
      </c>
      <c r="Y693" t="s">
        <v>56</v>
      </c>
      <c r="Z693" t="s">
        <v>57</v>
      </c>
      <c r="AA693" t="s">
        <v>58</v>
      </c>
      <c r="AB693" t="s">
        <v>59</v>
      </c>
      <c r="AC693" t="s">
        <v>478</v>
      </c>
      <c r="AD693">
        <v>129.6</v>
      </c>
      <c r="AE693">
        <v>57.6</v>
      </c>
      <c r="AF693">
        <v>0</v>
      </c>
      <c r="AI693" t="s">
        <v>63</v>
      </c>
      <c r="AJ693" t="s">
        <v>147</v>
      </c>
      <c r="AK693" t="s">
        <v>65</v>
      </c>
      <c r="AL693" t="s">
        <v>66</v>
      </c>
    </row>
    <row r="694" spans="1:38">
      <c r="A694" t="s">
        <v>1277</v>
      </c>
      <c r="B694" t="s">
        <v>39</v>
      </c>
      <c r="C694" t="s">
        <v>40</v>
      </c>
      <c r="D694" t="s">
        <v>128</v>
      </c>
      <c r="E694" t="s">
        <v>42</v>
      </c>
      <c r="F694" t="s">
        <v>43</v>
      </c>
      <c r="I694" t="s">
        <v>46</v>
      </c>
      <c r="J694" t="s">
        <v>121</v>
      </c>
      <c r="L694" t="s">
        <v>48</v>
      </c>
      <c r="M694" t="s">
        <v>1216</v>
      </c>
      <c r="N694" s="2">
        <v>45248.068368055552</v>
      </c>
      <c r="O694" s="2">
        <v>45248.496504629627</v>
      </c>
      <c r="P694" s="2">
        <v>45248.540497685186</v>
      </c>
      <c r="Q694" s="2">
        <v>45248.773009259261</v>
      </c>
      <c r="R694" t="s">
        <v>50</v>
      </c>
      <c r="S694" t="s">
        <v>123</v>
      </c>
      <c r="T694" t="s">
        <v>52</v>
      </c>
      <c r="U694" t="s">
        <v>53</v>
      </c>
      <c r="V694" t="s">
        <v>54</v>
      </c>
      <c r="W694" t="s">
        <v>50</v>
      </c>
      <c r="X694" t="s">
        <v>55</v>
      </c>
      <c r="Y694" t="s">
        <v>56</v>
      </c>
      <c r="Z694" t="s">
        <v>57</v>
      </c>
      <c r="AA694" t="s">
        <v>58</v>
      </c>
      <c r="AB694" t="s">
        <v>59</v>
      </c>
      <c r="AC694" t="s">
        <v>507</v>
      </c>
      <c r="AD694">
        <v>403.2</v>
      </c>
      <c r="AE694">
        <v>57.6</v>
      </c>
      <c r="AF694">
        <v>0</v>
      </c>
      <c r="AI694" t="s">
        <v>63</v>
      </c>
      <c r="AJ694" t="s">
        <v>64</v>
      </c>
      <c r="AK694" t="s">
        <v>65</v>
      </c>
      <c r="AL694" t="s">
        <v>66</v>
      </c>
    </row>
    <row r="695" spans="1:38">
      <c r="A695" t="s">
        <v>1278</v>
      </c>
      <c r="B695" t="s">
        <v>39</v>
      </c>
      <c r="C695" t="s">
        <v>40</v>
      </c>
      <c r="D695" t="s">
        <v>128</v>
      </c>
      <c r="E695" t="s">
        <v>42</v>
      </c>
      <c r="F695" t="s">
        <v>43</v>
      </c>
      <c r="I695" t="s">
        <v>46</v>
      </c>
      <c r="J695" t="s">
        <v>121</v>
      </c>
      <c r="L695" t="s">
        <v>48</v>
      </c>
      <c r="M695" t="s">
        <v>1216</v>
      </c>
      <c r="N695" s="2">
        <v>45248.068460648145</v>
      </c>
      <c r="O695" s="2">
        <v>45248.496504629627</v>
      </c>
      <c r="P695" s="2">
        <v>45248.54109953704</v>
      </c>
      <c r="Q695" s="2">
        <v>45248.773078703707</v>
      </c>
      <c r="R695" t="s">
        <v>50</v>
      </c>
      <c r="S695" t="s">
        <v>123</v>
      </c>
      <c r="T695" t="s">
        <v>52</v>
      </c>
      <c r="U695" t="s">
        <v>53</v>
      </c>
      <c r="V695" t="s">
        <v>54</v>
      </c>
      <c r="W695" t="s">
        <v>50</v>
      </c>
      <c r="X695" t="s">
        <v>55</v>
      </c>
      <c r="Y695" t="s">
        <v>56</v>
      </c>
      <c r="Z695" t="s">
        <v>57</v>
      </c>
      <c r="AA695" t="s">
        <v>58</v>
      </c>
      <c r="AB695" t="s">
        <v>59</v>
      </c>
      <c r="AC695" t="s">
        <v>793</v>
      </c>
      <c r="AD695">
        <v>403.2</v>
      </c>
      <c r="AE695">
        <v>57.6</v>
      </c>
      <c r="AF695">
        <v>0</v>
      </c>
      <c r="AI695" t="s">
        <v>63</v>
      </c>
      <c r="AJ695" t="s">
        <v>64</v>
      </c>
      <c r="AK695" t="s">
        <v>65</v>
      </c>
      <c r="AL695" t="s">
        <v>66</v>
      </c>
    </row>
    <row r="696" spans="1:38">
      <c r="A696" t="s">
        <v>1279</v>
      </c>
      <c r="B696" t="s">
        <v>39</v>
      </c>
      <c r="C696" t="s">
        <v>40</v>
      </c>
      <c r="D696" t="s">
        <v>128</v>
      </c>
      <c r="E696" t="s">
        <v>42</v>
      </c>
      <c r="F696" t="s">
        <v>43</v>
      </c>
      <c r="I696" t="s">
        <v>46</v>
      </c>
      <c r="J696" t="s">
        <v>121</v>
      </c>
      <c r="L696" t="s">
        <v>48</v>
      </c>
      <c r="M696" t="s">
        <v>1216</v>
      </c>
      <c r="N696" s="2">
        <v>45248.325254629628</v>
      </c>
      <c r="O696" s="2">
        <v>45248.496504629627</v>
      </c>
      <c r="P696" s="2">
        <v>45248.567291666666</v>
      </c>
      <c r="Q696" s="2">
        <v>45248.775879629633</v>
      </c>
      <c r="R696" t="s">
        <v>50</v>
      </c>
      <c r="S696" t="s">
        <v>123</v>
      </c>
      <c r="T696" t="s">
        <v>52</v>
      </c>
      <c r="U696" t="s">
        <v>53</v>
      </c>
      <c r="V696" t="s">
        <v>54</v>
      </c>
      <c r="W696" t="s">
        <v>50</v>
      </c>
      <c r="X696" t="s">
        <v>124</v>
      </c>
      <c r="Y696" t="s">
        <v>56</v>
      </c>
      <c r="Z696" t="s">
        <v>125</v>
      </c>
      <c r="AA696" t="s">
        <v>58</v>
      </c>
      <c r="AB696" t="s">
        <v>59</v>
      </c>
      <c r="AC696" t="s">
        <v>625</v>
      </c>
      <c r="AD696">
        <v>403.2</v>
      </c>
      <c r="AE696">
        <v>100.8</v>
      </c>
      <c r="AF696">
        <v>0</v>
      </c>
      <c r="AI696" t="s">
        <v>63</v>
      </c>
      <c r="AJ696" t="s">
        <v>64</v>
      </c>
      <c r="AK696" t="s">
        <v>65</v>
      </c>
      <c r="AL696" t="s">
        <v>66</v>
      </c>
    </row>
    <row r="697" spans="1:38">
      <c r="A697" t="s">
        <v>1280</v>
      </c>
      <c r="B697" t="s">
        <v>39</v>
      </c>
      <c r="C697" t="s">
        <v>40</v>
      </c>
      <c r="D697" t="s">
        <v>128</v>
      </c>
      <c r="E697" t="s">
        <v>42</v>
      </c>
      <c r="F697" t="s">
        <v>43</v>
      </c>
      <c r="I697" t="s">
        <v>46</v>
      </c>
      <c r="J697" t="s">
        <v>121</v>
      </c>
      <c r="L697" t="s">
        <v>48</v>
      </c>
      <c r="M697" t="s">
        <v>1216</v>
      </c>
      <c r="N697" s="2">
        <v>45248.330671296295</v>
      </c>
      <c r="O697" s="2">
        <v>45248.496504629627</v>
      </c>
      <c r="P697" s="2">
        <v>45248.567650462966</v>
      </c>
      <c r="Q697" s="2">
        <v>45248.775972222225</v>
      </c>
      <c r="R697" t="s">
        <v>50</v>
      </c>
      <c r="S697" t="s">
        <v>123</v>
      </c>
      <c r="T697" t="s">
        <v>52</v>
      </c>
      <c r="U697" t="s">
        <v>53</v>
      </c>
      <c r="V697" t="s">
        <v>54</v>
      </c>
      <c r="W697" t="s">
        <v>50</v>
      </c>
      <c r="X697" t="s">
        <v>124</v>
      </c>
      <c r="Y697" t="s">
        <v>56</v>
      </c>
      <c r="Z697" t="s">
        <v>125</v>
      </c>
      <c r="AA697" t="s">
        <v>58</v>
      </c>
      <c r="AB697" t="s">
        <v>59</v>
      </c>
      <c r="AC697" t="s">
        <v>529</v>
      </c>
      <c r="AD697">
        <v>403.2</v>
      </c>
      <c r="AE697">
        <v>100.8</v>
      </c>
      <c r="AF697">
        <v>0</v>
      </c>
      <c r="AI697" t="s">
        <v>63</v>
      </c>
      <c r="AJ697" t="s">
        <v>64</v>
      </c>
      <c r="AK697" t="s">
        <v>65</v>
      </c>
      <c r="AL697" t="s">
        <v>66</v>
      </c>
    </row>
    <row r="698" spans="1:38">
      <c r="A698" t="s">
        <v>1281</v>
      </c>
      <c r="B698" t="s">
        <v>113</v>
      </c>
      <c r="C698" t="s">
        <v>40</v>
      </c>
      <c r="D698" t="s">
        <v>128</v>
      </c>
      <c r="E698" t="s">
        <v>42</v>
      </c>
      <c r="F698" t="s">
        <v>43</v>
      </c>
      <c r="I698" t="s">
        <v>46</v>
      </c>
      <c r="J698" t="s">
        <v>121</v>
      </c>
      <c r="L698" t="s">
        <v>48</v>
      </c>
      <c r="M698" t="s">
        <v>1282</v>
      </c>
      <c r="N698" s="2">
        <v>45248.330625000002</v>
      </c>
      <c r="O698" s="2">
        <v>45248.496504629627</v>
      </c>
      <c r="P698" s="2">
        <v>45248.576273148145</v>
      </c>
      <c r="Q698" s="2">
        <v>45248.719050925924</v>
      </c>
      <c r="R698" t="s">
        <v>50</v>
      </c>
      <c r="S698" t="s">
        <v>123</v>
      </c>
      <c r="T698" t="s">
        <v>52</v>
      </c>
      <c r="U698" t="s">
        <v>53</v>
      </c>
      <c r="V698" t="s">
        <v>54</v>
      </c>
      <c r="W698" t="s">
        <v>50</v>
      </c>
      <c r="X698" t="s">
        <v>91</v>
      </c>
      <c r="Y698" t="s">
        <v>56</v>
      </c>
      <c r="Z698" t="s">
        <v>57</v>
      </c>
      <c r="AA698" t="s">
        <v>58</v>
      </c>
      <c r="AB698" t="s">
        <v>59</v>
      </c>
      <c r="AC698" t="s">
        <v>627</v>
      </c>
      <c r="AD698">
        <v>316.8</v>
      </c>
      <c r="AE698">
        <v>115.2</v>
      </c>
      <c r="AF698">
        <v>0</v>
      </c>
      <c r="AI698" t="s">
        <v>63</v>
      </c>
      <c r="AJ698" t="s">
        <v>64</v>
      </c>
      <c r="AK698" t="s">
        <v>65</v>
      </c>
      <c r="AL698" t="s">
        <v>66</v>
      </c>
    </row>
    <row r="699" spans="1:38">
      <c r="A699" t="s">
        <v>1283</v>
      </c>
      <c r="B699" t="s">
        <v>101</v>
      </c>
      <c r="C699" t="s">
        <v>40</v>
      </c>
      <c r="D699" t="s">
        <v>802</v>
      </c>
      <c r="E699" t="s">
        <v>42</v>
      </c>
      <c r="F699" t="s">
        <v>43</v>
      </c>
      <c r="I699" t="s">
        <v>46</v>
      </c>
      <c r="J699" t="s">
        <v>121</v>
      </c>
      <c r="L699" t="s">
        <v>48</v>
      </c>
      <c r="M699" t="s">
        <v>1216</v>
      </c>
      <c r="N699" s="2">
        <v>45248.48096064815</v>
      </c>
      <c r="O699" s="2">
        <v>45248.496504629627</v>
      </c>
      <c r="P699" s="2">
        <v>45248.552581018521</v>
      </c>
      <c r="Q699" s="2">
        <v>45248.729768518519</v>
      </c>
      <c r="R699" t="s">
        <v>50</v>
      </c>
      <c r="S699" t="s">
        <v>123</v>
      </c>
      <c r="T699" t="s">
        <v>52</v>
      </c>
      <c r="W699" t="s">
        <v>50</v>
      </c>
      <c r="X699" t="s">
        <v>124</v>
      </c>
      <c r="Y699" t="s">
        <v>56</v>
      </c>
      <c r="Z699" t="s">
        <v>125</v>
      </c>
      <c r="AB699" t="s">
        <v>59</v>
      </c>
      <c r="AC699" t="s">
        <v>519</v>
      </c>
      <c r="AD699">
        <v>331.2</v>
      </c>
      <c r="AE699">
        <v>86.4</v>
      </c>
      <c r="AF699">
        <v>0</v>
      </c>
      <c r="AI699" t="s">
        <v>63</v>
      </c>
      <c r="AJ699" t="s">
        <v>64</v>
      </c>
      <c r="AK699" t="s">
        <v>65</v>
      </c>
      <c r="AL699" t="s">
        <v>66</v>
      </c>
    </row>
    <row r="700" spans="1:38">
      <c r="A700" t="s">
        <v>1284</v>
      </c>
      <c r="B700" t="s">
        <v>101</v>
      </c>
      <c r="C700" t="s">
        <v>40</v>
      </c>
      <c r="D700" t="s">
        <v>668</v>
      </c>
      <c r="E700" t="s">
        <v>42</v>
      </c>
      <c r="F700" t="s">
        <v>43</v>
      </c>
      <c r="G700" t="s">
        <v>1285</v>
      </c>
      <c r="I700" t="s">
        <v>46</v>
      </c>
      <c r="J700" t="s">
        <v>121</v>
      </c>
      <c r="L700" t="s">
        <v>48</v>
      </c>
      <c r="M700" t="s">
        <v>1216</v>
      </c>
      <c r="N700" s="2">
        <v>45249.559212962966</v>
      </c>
      <c r="O700" s="2">
        <v>45249.560532407406</v>
      </c>
      <c r="P700" s="2">
        <v>45249.77103009259</v>
      </c>
      <c r="Q700" s="2">
        <v>45249.830381944441</v>
      </c>
      <c r="R700" t="s">
        <v>50</v>
      </c>
      <c r="S700" t="s">
        <v>123</v>
      </c>
      <c r="T700" t="s">
        <v>52</v>
      </c>
      <c r="U700" t="s">
        <v>53</v>
      </c>
      <c r="V700" t="s">
        <v>54</v>
      </c>
      <c r="W700" t="s">
        <v>50</v>
      </c>
      <c r="X700" t="s">
        <v>339</v>
      </c>
      <c r="Y700" t="s">
        <v>56</v>
      </c>
      <c r="Z700" t="s">
        <v>232</v>
      </c>
      <c r="AA700" t="s">
        <v>58</v>
      </c>
      <c r="AB700" t="s">
        <v>59</v>
      </c>
      <c r="AC700" t="s">
        <v>1286</v>
      </c>
      <c r="AD700">
        <v>388.8</v>
      </c>
      <c r="AE700">
        <v>302.39999999999998</v>
      </c>
      <c r="AF700">
        <v>0</v>
      </c>
      <c r="AG700" t="s">
        <v>61</v>
      </c>
      <c r="AH700" t="s">
        <v>62</v>
      </c>
      <c r="AI700" t="s">
        <v>63</v>
      </c>
      <c r="AJ700" t="s">
        <v>147</v>
      </c>
      <c r="AK700" t="s">
        <v>65</v>
      </c>
      <c r="AL700" t="s">
        <v>66</v>
      </c>
    </row>
    <row r="701" spans="1:38">
      <c r="A701" t="s">
        <v>1287</v>
      </c>
      <c r="B701" t="s">
        <v>291</v>
      </c>
      <c r="C701" t="s">
        <v>40</v>
      </c>
      <c r="D701" t="s">
        <v>978</v>
      </c>
      <c r="E701" t="s">
        <v>42</v>
      </c>
      <c r="F701" t="s">
        <v>43</v>
      </c>
      <c r="I701" t="s">
        <v>46</v>
      </c>
      <c r="J701" t="s">
        <v>121</v>
      </c>
      <c r="L701" t="s">
        <v>48</v>
      </c>
      <c r="M701" t="s">
        <v>116</v>
      </c>
      <c r="N701" s="2">
        <v>45249.842118055552</v>
      </c>
      <c r="O701" s="2">
        <v>45249.843148148146</v>
      </c>
      <c r="P701" s="2">
        <v>45249.920972222222</v>
      </c>
      <c r="Q701" s="2">
        <v>45249.921238425923</v>
      </c>
      <c r="R701" t="s">
        <v>50</v>
      </c>
      <c r="S701" t="s">
        <v>123</v>
      </c>
      <c r="T701" t="s">
        <v>52</v>
      </c>
      <c r="U701" t="s">
        <v>53</v>
      </c>
      <c r="V701" t="s">
        <v>54</v>
      </c>
      <c r="W701" t="s">
        <v>50</v>
      </c>
      <c r="X701" t="s">
        <v>124</v>
      </c>
      <c r="Y701" t="s">
        <v>56</v>
      </c>
      <c r="Z701" t="s">
        <v>125</v>
      </c>
      <c r="AA701" t="s">
        <v>58</v>
      </c>
      <c r="AB701" t="s">
        <v>59</v>
      </c>
      <c r="AC701" t="s">
        <v>1225</v>
      </c>
      <c r="AD701">
        <v>115.2</v>
      </c>
      <c r="AE701">
        <v>115.2</v>
      </c>
      <c r="AF701">
        <v>0</v>
      </c>
      <c r="AI701" t="s">
        <v>63</v>
      </c>
      <c r="AJ701" t="s">
        <v>147</v>
      </c>
      <c r="AK701" t="s">
        <v>65</v>
      </c>
      <c r="AL701" t="s">
        <v>66</v>
      </c>
    </row>
    <row r="702" spans="1:38">
      <c r="A702" t="s">
        <v>1288</v>
      </c>
      <c r="B702" t="s">
        <v>291</v>
      </c>
      <c r="C702" t="s">
        <v>40</v>
      </c>
      <c r="D702" t="s">
        <v>978</v>
      </c>
      <c r="E702" t="s">
        <v>42</v>
      </c>
      <c r="F702" t="s">
        <v>43</v>
      </c>
      <c r="I702" t="s">
        <v>46</v>
      </c>
      <c r="J702" t="s">
        <v>121</v>
      </c>
      <c r="L702" t="s">
        <v>48</v>
      </c>
      <c r="M702" t="s">
        <v>116</v>
      </c>
      <c r="N702" s="2">
        <v>45249.842569444445</v>
      </c>
      <c r="O702" s="2">
        <v>45249.843888888892</v>
      </c>
      <c r="P702" s="2">
        <v>45249.920937499999</v>
      </c>
      <c r="Q702" s="2">
        <v>45249.921215277776</v>
      </c>
      <c r="R702" t="s">
        <v>50</v>
      </c>
      <c r="S702" t="s">
        <v>123</v>
      </c>
      <c r="T702" t="s">
        <v>52</v>
      </c>
      <c r="U702" t="s">
        <v>53</v>
      </c>
      <c r="V702" t="s">
        <v>54</v>
      </c>
      <c r="W702" t="s">
        <v>50</v>
      </c>
      <c r="X702" t="s">
        <v>124</v>
      </c>
      <c r="Y702" t="s">
        <v>56</v>
      </c>
      <c r="Z702" t="s">
        <v>125</v>
      </c>
      <c r="AA702" t="s">
        <v>58</v>
      </c>
      <c r="AB702" t="s">
        <v>59</v>
      </c>
      <c r="AC702" t="s">
        <v>897</v>
      </c>
      <c r="AD702">
        <v>115.2</v>
      </c>
      <c r="AE702">
        <v>115.2</v>
      </c>
      <c r="AF702">
        <v>0</v>
      </c>
      <c r="AI702" t="s">
        <v>63</v>
      </c>
      <c r="AJ702" t="s">
        <v>147</v>
      </c>
      <c r="AK702" t="s">
        <v>65</v>
      </c>
      <c r="AL702" t="s">
        <v>66</v>
      </c>
    </row>
    <row r="703" spans="1:38">
      <c r="A703" t="s">
        <v>1289</v>
      </c>
      <c r="B703" t="s">
        <v>291</v>
      </c>
      <c r="C703" t="s">
        <v>40</v>
      </c>
      <c r="D703" t="s">
        <v>978</v>
      </c>
      <c r="E703" t="s">
        <v>42</v>
      </c>
      <c r="F703" t="s">
        <v>43</v>
      </c>
      <c r="I703" t="s">
        <v>46</v>
      </c>
      <c r="J703" t="s">
        <v>121</v>
      </c>
      <c r="L703" t="s">
        <v>48</v>
      </c>
      <c r="M703" t="s">
        <v>116</v>
      </c>
      <c r="N703" s="2">
        <v>45249.845636574071</v>
      </c>
      <c r="O703" s="2">
        <v>45249.846851851849</v>
      </c>
      <c r="P703" s="2">
        <v>45249.920914351853</v>
      </c>
      <c r="Q703" s="2">
        <v>45249.92119212963</v>
      </c>
      <c r="R703" t="s">
        <v>50</v>
      </c>
      <c r="S703" t="s">
        <v>123</v>
      </c>
      <c r="T703" t="s">
        <v>52</v>
      </c>
      <c r="U703" t="s">
        <v>53</v>
      </c>
      <c r="V703" t="s">
        <v>54</v>
      </c>
      <c r="W703" t="s">
        <v>50</v>
      </c>
      <c r="X703" t="s">
        <v>124</v>
      </c>
      <c r="Y703" t="s">
        <v>56</v>
      </c>
      <c r="Z703" t="s">
        <v>125</v>
      </c>
      <c r="AA703" t="s">
        <v>58</v>
      </c>
      <c r="AB703" t="s">
        <v>59</v>
      </c>
      <c r="AC703" t="s">
        <v>472</v>
      </c>
      <c r="AD703">
        <v>100.8</v>
      </c>
      <c r="AE703">
        <v>100.8</v>
      </c>
      <c r="AF703">
        <v>0</v>
      </c>
      <c r="AI703" t="s">
        <v>63</v>
      </c>
      <c r="AJ703" t="s">
        <v>147</v>
      </c>
      <c r="AK703" t="s">
        <v>65</v>
      </c>
      <c r="AL703" t="s">
        <v>66</v>
      </c>
    </row>
    <row r="704" spans="1:38">
      <c r="A704" t="s">
        <v>1290</v>
      </c>
      <c r="B704" t="s">
        <v>291</v>
      </c>
      <c r="C704" t="s">
        <v>40</v>
      </c>
      <c r="D704" t="s">
        <v>802</v>
      </c>
      <c r="E704" t="s">
        <v>42</v>
      </c>
      <c r="F704" t="s">
        <v>43</v>
      </c>
      <c r="I704" t="s">
        <v>46</v>
      </c>
      <c r="J704" t="s">
        <v>121</v>
      </c>
      <c r="L704" t="s">
        <v>48</v>
      </c>
      <c r="M704" t="s">
        <v>70</v>
      </c>
      <c r="N704" s="2">
        <v>45251.016793981478</v>
      </c>
      <c r="O704" s="2">
        <v>45251.017916666664</v>
      </c>
      <c r="P704" s="2">
        <v>45251.056504629632</v>
      </c>
      <c r="Q704" s="2">
        <v>45251.237905092596</v>
      </c>
      <c r="R704" t="s">
        <v>50</v>
      </c>
      <c r="S704" t="s">
        <v>51</v>
      </c>
      <c r="T704" t="s">
        <v>52</v>
      </c>
      <c r="W704" t="s">
        <v>50</v>
      </c>
      <c r="X704" t="s">
        <v>471</v>
      </c>
      <c r="Y704" t="s">
        <v>75</v>
      </c>
      <c r="Z704" t="s">
        <v>85</v>
      </c>
      <c r="AB704" t="s">
        <v>59</v>
      </c>
      <c r="AC704" t="s">
        <v>467</v>
      </c>
      <c r="AD704">
        <v>316.8</v>
      </c>
      <c r="AE704">
        <v>57.6</v>
      </c>
      <c r="AF704">
        <v>0</v>
      </c>
      <c r="AI704" t="s">
        <v>63</v>
      </c>
      <c r="AJ704" t="s">
        <v>147</v>
      </c>
      <c r="AK704" t="s">
        <v>65</v>
      </c>
      <c r="AL704" t="s">
        <v>66</v>
      </c>
    </row>
    <row r="705" spans="1:38">
      <c r="A705" t="s">
        <v>1291</v>
      </c>
      <c r="B705" t="s">
        <v>291</v>
      </c>
      <c r="C705" t="s">
        <v>40</v>
      </c>
      <c r="D705" t="s">
        <v>802</v>
      </c>
      <c r="E705" t="s">
        <v>42</v>
      </c>
      <c r="F705" t="s">
        <v>43</v>
      </c>
      <c r="I705" t="s">
        <v>46</v>
      </c>
      <c r="J705" t="s">
        <v>121</v>
      </c>
      <c r="L705" t="s">
        <v>48</v>
      </c>
      <c r="M705" t="s">
        <v>70</v>
      </c>
      <c r="N705" s="2">
        <v>45251.016840277778</v>
      </c>
      <c r="O705" s="2">
        <v>45251.017916666664</v>
      </c>
      <c r="P705" s="2">
        <v>45251.056145833332</v>
      </c>
      <c r="Q705" s="2">
        <v>45251.237893518519</v>
      </c>
      <c r="R705" t="s">
        <v>50</v>
      </c>
      <c r="S705" t="s">
        <v>51</v>
      </c>
      <c r="T705" t="s">
        <v>52</v>
      </c>
      <c r="U705" t="s">
        <v>53</v>
      </c>
      <c r="V705" t="s">
        <v>54</v>
      </c>
      <c r="W705" t="s">
        <v>50</v>
      </c>
      <c r="X705" t="s">
        <v>91</v>
      </c>
      <c r="Y705" t="s">
        <v>56</v>
      </c>
      <c r="Z705" t="s">
        <v>57</v>
      </c>
      <c r="AA705" t="s">
        <v>58</v>
      </c>
      <c r="AB705" t="s">
        <v>59</v>
      </c>
      <c r="AC705" t="s">
        <v>1254</v>
      </c>
      <c r="AD705">
        <v>316.8</v>
      </c>
      <c r="AE705">
        <v>57.6</v>
      </c>
      <c r="AF705">
        <v>0</v>
      </c>
      <c r="AI705" t="s">
        <v>63</v>
      </c>
      <c r="AJ705" t="s">
        <v>147</v>
      </c>
      <c r="AK705" t="s">
        <v>65</v>
      </c>
      <c r="AL705" t="s">
        <v>66</v>
      </c>
    </row>
    <row r="706" spans="1:38">
      <c r="A706" t="s">
        <v>1292</v>
      </c>
      <c r="B706" t="s">
        <v>291</v>
      </c>
      <c r="C706" t="s">
        <v>40</v>
      </c>
      <c r="D706" t="s">
        <v>802</v>
      </c>
      <c r="E706" t="s">
        <v>42</v>
      </c>
      <c r="F706" t="s">
        <v>43</v>
      </c>
      <c r="I706" t="s">
        <v>46</v>
      </c>
      <c r="J706" t="s">
        <v>121</v>
      </c>
      <c r="L706" t="s">
        <v>48</v>
      </c>
      <c r="M706" t="s">
        <v>70</v>
      </c>
      <c r="N706" s="2">
        <v>45251.01667824074</v>
      </c>
      <c r="O706" s="2">
        <v>45251.017916666664</v>
      </c>
      <c r="P706" s="2">
        <v>45251.05574074074</v>
      </c>
      <c r="Q706" s="2">
        <v>45251.237870370373</v>
      </c>
      <c r="R706" t="s">
        <v>50</v>
      </c>
      <c r="S706" t="s">
        <v>51</v>
      </c>
      <c r="T706" t="s">
        <v>52</v>
      </c>
      <c r="U706" t="s">
        <v>53</v>
      </c>
      <c r="V706" t="s">
        <v>54</v>
      </c>
      <c r="W706" t="s">
        <v>50</v>
      </c>
      <c r="X706" t="s">
        <v>91</v>
      </c>
      <c r="Y706" t="s">
        <v>56</v>
      </c>
      <c r="Z706" t="s">
        <v>57</v>
      </c>
      <c r="AA706" t="s">
        <v>58</v>
      </c>
      <c r="AB706" t="s">
        <v>59</v>
      </c>
      <c r="AC706" t="s">
        <v>874</v>
      </c>
      <c r="AD706">
        <v>316.8</v>
      </c>
      <c r="AE706">
        <v>57.6</v>
      </c>
      <c r="AF706">
        <v>0</v>
      </c>
      <c r="AI706" t="s">
        <v>63</v>
      </c>
      <c r="AJ706" t="s">
        <v>147</v>
      </c>
      <c r="AK706" t="s">
        <v>65</v>
      </c>
      <c r="AL706" t="s">
        <v>66</v>
      </c>
    </row>
    <row r="707" spans="1:38">
      <c r="A707" t="s">
        <v>1293</v>
      </c>
      <c r="B707" t="s">
        <v>291</v>
      </c>
      <c r="C707" t="s">
        <v>40</v>
      </c>
      <c r="D707" t="s">
        <v>802</v>
      </c>
      <c r="E707" t="s">
        <v>42</v>
      </c>
      <c r="F707" t="s">
        <v>43</v>
      </c>
      <c r="I707" t="s">
        <v>46</v>
      </c>
      <c r="J707" t="s">
        <v>121</v>
      </c>
      <c r="L707" t="s">
        <v>48</v>
      </c>
      <c r="M707" t="s">
        <v>70</v>
      </c>
      <c r="N707" s="2">
        <v>45252.103206018517</v>
      </c>
      <c r="O707" s="2">
        <v>45252.104525462964</v>
      </c>
      <c r="P707" s="2">
        <v>45252.241643518515</v>
      </c>
      <c r="Q707" s="2">
        <v>45252.242152777777</v>
      </c>
      <c r="R707" t="s">
        <v>50</v>
      </c>
      <c r="S707" t="s">
        <v>123</v>
      </c>
      <c r="T707" t="s">
        <v>52</v>
      </c>
      <c r="W707" t="s">
        <v>50</v>
      </c>
      <c r="X707" t="s">
        <v>91</v>
      </c>
      <c r="Y707" t="s">
        <v>56</v>
      </c>
      <c r="Z707" t="s">
        <v>57</v>
      </c>
      <c r="AB707" t="s">
        <v>59</v>
      </c>
      <c r="AC707" t="s">
        <v>467</v>
      </c>
      <c r="AD707">
        <v>201.6</v>
      </c>
      <c r="AE707">
        <v>201.6</v>
      </c>
      <c r="AF707">
        <v>0</v>
      </c>
      <c r="AI707" t="s">
        <v>63</v>
      </c>
      <c r="AJ707" t="s">
        <v>147</v>
      </c>
      <c r="AK707" t="s">
        <v>65</v>
      </c>
      <c r="AL707" t="s">
        <v>66</v>
      </c>
    </row>
    <row r="708" spans="1:38">
      <c r="A708" t="s">
        <v>1294</v>
      </c>
      <c r="B708" t="s">
        <v>291</v>
      </c>
      <c r="C708" t="s">
        <v>40</v>
      </c>
      <c r="D708" t="s">
        <v>802</v>
      </c>
      <c r="E708" t="s">
        <v>42</v>
      </c>
      <c r="F708" t="s">
        <v>43</v>
      </c>
      <c r="I708" t="s">
        <v>46</v>
      </c>
      <c r="J708" t="s">
        <v>121</v>
      </c>
      <c r="L708" t="s">
        <v>48</v>
      </c>
      <c r="M708" t="s">
        <v>70</v>
      </c>
      <c r="N708" s="2">
        <v>45252.103252314817</v>
      </c>
      <c r="O708" s="2">
        <v>45252.104525462964</v>
      </c>
      <c r="P708" s="2">
        <v>45252.241620370369</v>
      </c>
      <c r="Q708" s="2">
        <v>45252.242118055554</v>
      </c>
      <c r="R708" t="s">
        <v>50</v>
      </c>
      <c r="S708" t="s">
        <v>51</v>
      </c>
      <c r="T708" t="s">
        <v>52</v>
      </c>
      <c r="U708" t="s">
        <v>53</v>
      </c>
      <c r="V708" t="s">
        <v>54</v>
      </c>
      <c r="W708" t="s">
        <v>50</v>
      </c>
      <c r="X708" t="s">
        <v>91</v>
      </c>
      <c r="Y708" t="s">
        <v>56</v>
      </c>
      <c r="Z708" t="s">
        <v>57</v>
      </c>
      <c r="AA708" t="s">
        <v>58</v>
      </c>
      <c r="AB708" t="s">
        <v>59</v>
      </c>
      <c r="AC708" t="s">
        <v>874</v>
      </c>
      <c r="AD708">
        <v>201.6</v>
      </c>
      <c r="AE708">
        <v>201.6</v>
      </c>
      <c r="AF708">
        <v>0</v>
      </c>
      <c r="AI708" t="s">
        <v>63</v>
      </c>
      <c r="AJ708" t="s">
        <v>147</v>
      </c>
      <c r="AK708" t="s">
        <v>65</v>
      </c>
      <c r="AL708" t="s">
        <v>66</v>
      </c>
    </row>
    <row r="709" spans="1:38">
      <c r="A709" t="s">
        <v>1295</v>
      </c>
      <c r="B709" t="s">
        <v>194</v>
      </c>
      <c r="C709" t="s">
        <v>40</v>
      </c>
      <c r="D709" t="s">
        <v>1007</v>
      </c>
      <c r="E709" t="s">
        <v>42</v>
      </c>
      <c r="F709" t="s">
        <v>43</v>
      </c>
      <c r="G709" t="s">
        <v>1296</v>
      </c>
      <c r="I709" t="s">
        <v>46</v>
      </c>
      <c r="J709" t="s">
        <v>888</v>
      </c>
      <c r="K709" t="s">
        <v>1297</v>
      </c>
      <c r="L709" t="s">
        <v>48</v>
      </c>
      <c r="M709" t="s">
        <v>177</v>
      </c>
      <c r="N709" s="2">
        <v>45253.366597222222</v>
      </c>
      <c r="O709" s="2">
        <v>45253.366597222222</v>
      </c>
      <c r="P709" s="2">
        <v>45255.905509259261</v>
      </c>
      <c r="Q709" s="2">
        <v>45256.916122685187</v>
      </c>
      <c r="R709" t="s">
        <v>50</v>
      </c>
      <c r="S709" t="s">
        <v>51</v>
      </c>
      <c r="T709" t="s">
        <v>52</v>
      </c>
      <c r="U709" t="s">
        <v>53</v>
      </c>
      <c r="V709" t="s">
        <v>54</v>
      </c>
      <c r="W709" t="s">
        <v>50</v>
      </c>
      <c r="X709" t="s">
        <v>1298</v>
      </c>
      <c r="Y709" t="s">
        <v>56</v>
      </c>
      <c r="Z709" t="s">
        <v>57</v>
      </c>
      <c r="AA709" t="s">
        <v>58</v>
      </c>
      <c r="AB709" t="s">
        <v>59</v>
      </c>
      <c r="AC709" t="s">
        <v>1299</v>
      </c>
      <c r="AD709">
        <v>5112</v>
      </c>
      <c r="AE709">
        <v>3657.6</v>
      </c>
      <c r="AF709">
        <v>17.2</v>
      </c>
      <c r="AG709" t="s">
        <v>61</v>
      </c>
      <c r="AH709" t="s">
        <v>62</v>
      </c>
      <c r="AI709" t="s">
        <v>63</v>
      </c>
      <c r="AJ709" t="s">
        <v>111</v>
      </c>
      <c r="AK709" t="s">
        <v>65</v>
      </c>
      <c r="AL709" t="s">
        <v>66</v>
      </c>
    </row>
    <row r="710" spans="1:38">
      <c r="A710" t="s">
        <v>1300</v>
      </c>
      <c r="B710" t="s">
        <v>101</v>
      </c>
      <c r="C710" t="s">
        <v>40</v>
      </c>
      <c r="D710" t="s">
        <v>1007</v>
      </c>
      <c r="E710" t="s">
        <v>42</v>
      </c>
      <c r="F710" t="s">
        <v>43</v>
      </c>
      <c r="G710" t="s">
        <v>1301</v>
      </c>
      <c r="I710" t="s">
        <v>46</v>
      </c>
      <c r="J710" t="s">
        <v>888</v>
      </c>
      <c r="K710" t="s">
        <v>1302</v>
      </c>
      <c r="L710" t="s">
        <v>48</v>
      </c>
      <c r="M710" t="s">
        <v>1115</v>
      </c>
      <c r="N710" s="2">
        <v>45253.416180555556</v>
      </c>
      <c r="O710" s="2">
        <v>45253.416180555556</v>
      </c>
      <c r="P710" s="2">
        <v>45254.244895833333</v>
      </c>
      <c r="Q710" s="2">
        <v>45254.707268518519</v>
      </c>
      <c r="R710" t="s">
        <v>50</v>
      </c>
      <c r="S710" t="s">
        <v>51</v>
      </c>
      <c r="T710" t="s">
        <v>52</v>
      </c>
      <c r="U710" t="s">
        <v>53</v>
      </c>
      <c r="V710" t="s">
        <v>54</v>
      </c>
      <c r="W710" t="s">
        <v>50</v>
      </c>
      <c r="X710" t="s">
        <v>1303</v>
      </c>
      <c r="Y710" t="s">
        <v>75</v>
      </c>
      <c r="Z710" t="s">
        <v>76</v>
      </c>
      <c r="AA710" t="s">
        <v>58</v>
      </c>
      <c r="AB710" t="s">
        <v>59</v>
      </c>
      <c r="AC710" t="s">
        <v>1304</v>
      </c>
      <c r="AD710">
        <v>1857.6</v>
      </c>
      <c r="AE710">
        <v>1195.2</v>
      </c>
      <c r="AF710">
        <v>6.75</v>
      </c>
      <c r="AG710" t="s">
        <v>61</v>
      </c>
      <c r="AH710" t="s">
        <v>62</v>
      </c>
      <c r="AI710" t="s">
        <v>63</v>
      </c>
      <c r="AJ710" t="s">
        <v>64</v>
      </c>
      <c r="AK710" t="s">
        <v>65</v>
      </c>
      <c r="AL710" t="s">
        <v>66</v>
      </c>
    </row>
    <row r="711" spans="1:38">
      <c r="A711" t="s">
        <v>1305</v>
      </c>
      <c r="B711" t="s">
        <v>101</v>
      </c>
      <c r="C711" t="s">
        <v>40</v>
      </c>
      <c r="D711" t="s">
        <v>1007</v>
      </c>
      <c r="E711" t="s">
        <v>42</v>
      </c>
      <c r="F711" t="s">
        <v>43</v>
      </c>
      <c r="I711" t="s">
        <v>182</v>
      </c>
      <c r="J711" t="s">
        <v>121</v>
      </c>
      <c r="L711" t="s">
        <v>48</v>
      </c>
      <c r="M711" t="s">
        <v>1306</v>
      </c>
      <c r="N711" s="2">
        <v>45253.536793981482</v>
      </c>
      <c r="O711" s="2">
        <v>45253.537800925929</v>
      </c>
      <c r="P711" s="2">
        <v>45253.578020833331</v>
      </c>
      <c r="Q711" s="2">
        <v>45253.578981481478</v>
      </c>
      <c r="R711" t="s">
        <v>50</v>
      </c>
      <c r="S711" t="s">
        <v>123</v>
      </c>
      <c r="T711" t="s">
        <v>52</v>
      </c>
      <c r="U711" t="s">
        <v>53</v>
      </c>
      <c r="V711" t="s">
        <v>54</v>
      </c>
      <c r="W711" t="s">
        <v>50</v>
      </c>
      <c r="X711" t="s">
        <v>471</v>
      </c>
      <c r="Y711" t="s">
        <v>75</v>
      </c>
      <c r="Z711" t="s">
        <v>85</v>
      </c>
      <c r="AA711" t="s">
        <v>58</v>
      </c>
      <c r="AB711" t="s">
        <v>59</v>
      </c>
      <c r="AC711" t="s">
        <v>750</v>
      </c>
      <c r="AD711">
        <v>57.6</v>
      </c>
      <c r="AE711">
        <v>57.6</v>
      </c>
      <c r="AF711">
        <v>0.99</v>
      </c>
      <c r="AI711" t="s">
        <v>63</v>
      </c>
      <c r="AJ711" t="s">
        <v>78</v>
      </c>
      <c r="AK711" t="s">
        <v>65</v>
      </c>
      <c r="AL711" t="s">
        <v>66</v>
      </c>
    </row>
    <row r="712" spans="1:38">
      <c r="A712" t="s">
        <v>1307</v>
      </c>
      <c r="B712" t="s">
        <v>101</v>
      </c>
      <c r="C712" t="s">
        <v>40</v>
      </c>
      <c r="D712" t="s">
        <v>1007</v>
      </c>
      <c r="E712" t="s">
        <v>42</v>
      </c>
      <c r="F712" t="s">
        <v>43</v>
      </c>
      <c r="I712" t="s">
        <v>182</v>
      </c>
      <c r="J712" t="s">
        <v>121</v>
      </c>
      <c r="L712" t="s">
        <v>48</v>
      </c>
      <c r="M712" t="s">
        <v>1306</v>
      </c>
      <c r="N712" s="2">
        <v>45253.536747685182</v>
      </c>
      <c r="O712" s="2">
        <v>45253.537800925929</v>
      </c>
      <c r="P712" s="2">
        <v>45253.579652777778</v>
      </c>
      <c r="Q712" s="2">
        <v>45253.579652777778</v>
      </c>
      <c r="R712" t="s">
        <v>50</v>
      </c>
      <c r="S712" t="s">
        <v>123</v>
      </c>
      <c r="T712" t="s">
        <v>52</v>
      </c>
      <c r="U712" t="s">
        <v>53</v>
      </c>
      <c r="V712" t="s">
        <v>54</v>
      </c>
      <c r="W712" t="s">
        <v>50</v>
      </c>
      <c r="X712" t="s">
        <v>84</v>
      </c>
      <c r="Y712" t="s">
        <v>75</v>
      </c>
      <c r="Z712" t="s">
        <v>85</v>
      </c>
      <c r="AA712" t="s">
        <v>58</v>
      </c>
      <c r="AB712" t="s">
        <v>59</v>
      </c>
      <c r="AC712" t="s">
        <v>743</v>
      </c>
      <c r="AD712">
        <v>57.6</v>
      </c>
      <c r="AE712">
        <v>57.6</v>
      </c>
      <c r="AF712">
        <v>1.03</v>
      </c>
      <c r="AI712" t="s">
        <v>63</v>
      </c>
      <c r="AJ712" t="s">
        <v>78</v>
      </c>
      <c r="AK712" t="s">
        <v>65</v>
      </c>
      <c r="AL712" t="s">
        <v>66</v>
      </c>
    </row>
    <row r="713" spans="1:38">
      <c r="A713" t="s">
        <v>1308</v>
      </c>
      <c r="B713" t="s">
        <v>242</v>
      </c>
      <c r="C713" t="s">
        <v>40</v>
      </c>
      <c r="D713" t="s">
        <v>1245</v>
      </c>
      <c r="E713" t="s">
        <v>42</v>
      </c>
      <c r="F713" t="s">
        <v>43</v>
      </c>
      <c r="H713" t="s">
        <v>1309</v>
      </c>
      <c r="I713" t="s">
        <v>46</v>
      </c>
      <c r="J713" t="s">
        <v>47</v>
      </c>
      <c r="L713" t="s">
        <v>104</v>
      </c>
      <c r="M713" t="s">
        <v>1139</v>
      </c>
      <c r="N713" s="2">
        <v>45253.679560185185</v>
      </c>
      <c r="O713" s="2">
        <v>45253.679560185185</v>
      </c>
      <c r="P713" s="2">
        <v>45257.57236111111</v>
      </c>
      <c r="Q713" s="2">
        <v>45257.572777777779</v>
      </c>
      <c r="R713" t="s">
        <v>50</v>
      </c>
      <c r="S713" t="s">
        <v>51</v>
      </c>
      <c r="T713" t="s">
        <v>52</v>
      </c>
      <c r="U713" t="s">
        <v>53</v>
      </c>
      <c r="V713" t="s">
        <v>54</v>
      </c>
      <c r="W713" t="s">
        <v>50</v>
      </c>
      <c r="X713" t="s">
        <v>679</v>
      </c>
      <c r="Y713" t="s">
        <v>75</v>
      </c>
      <c r="Z713" t="s">
        <v>85</v>
      </c>
      <c r="AA713" t="s">
        <v>58</v>
      </c>
      <c r="AB713" t="s">
        <v>59</v>
      </c>
      <c r="AC713" t="s">
        <v>1017</v>
      </c>
      <c r="AD713">
        <v>5601.6</v>
      </c>
      <c r="AE713">
        <v>5601.6</v>
      </c>
      <c r="AF713">
        <v>0.77</v>
      </c>
      <c r="AI713" t="s">
        <v>63</v>
      </c>
      <c r="AJ713" t="s">
        <v>78</v>
      </c>
      <c r="AK713" t="s">
        <v>65</v>
      </c>
      <c r="AL713" t="s">
        <v>66</v>
      </c>
    </row>
    <row r="714" spans="1:38">
      <c r="A714" t="s">
        <v>1310</v>
      </c>
      <c r="B714" t="s">
        <v>101</v>
      </c>
      <c r="C714" t="s">
        <v>40</v>
      </c>
      <c r="D714" t="s">
        <v>802</v>
      </c>
      <c r="E714" t="s">
        <v>42</v>
      </c>
      <c r="F714" t="s">
        <v>43</v>
      </c>
      <c r="I714" t="s">
        <v>46</v>
      </c>
      <c r="J714" t="s">
        <v>121</v>
      </c>
      <c r="L714" t="s">
        <v>48</v>
      </c>
      <c r="M714" t="s">
        <v>1248</v>
      </c>
      <c r="N714" s="2">
        <v>45254.379479166666</v>
      </c>
      <c r="O714" s="2">
        <v>45254.380474537036</v>
      </c>
      <c r="P714" s="2">
        <v>45254.54824074074</v>
      </c>
      <c r="Q714" s="2">
        <v>45254.548437500001</v>
      </c>
      <c r="R714" t="s">
        <v>50</v>
      </c>
      <c r="S714" t="s">
        <v>123</v>
      </c>
      <c r="T714" t="s">
        <v>52</v>
      </c>
      <c r="U714" t="s">
        <v>53</v>
      </c>
      <c r="V714" t="s">
        <v>54</v>
      </c>
      <c r="W714" t="s">
        <v>50</v>
      </c>
      <c r="X714" t="s">
        <v>471</v>
      </c>
      <c r="Y714" t="s">
        <v>75</v>
      </c>
      <c r="Z714" t="s">
        <v>85</v>
      </c>
      <c r="AA714" t="s">
        <v>58</v>
      </c>
      <c r="AB714" t="s">
        <v>59</v>
      </c>
      <c r="AC714" t="s">
        <v>741</v>
      </c>
      <c r="AD714">
        <v>244.8</v>
      </c>
      <c r="AE714">
        <v>244.8</v>
      </c>
      <c r="AF714">
        <v>4.05</v>
      </c>
      <c r="AI714" t="s">
        <v>63</v>
      </c>
      <c r="AJ714" t="s">
        <v>78</v>
      </c>
      <c r="AK714" t="s">
        <v>65</v>
      </c>
      <c r="AL714" t="s">
        <v>66</v>
      </c>
    </row>
    <row r="715" spans="1:38">
      <c r="A715" t="s">
        <v>1311</v>
      </c>
      <c r="B715" t="s">
        <v>119</v>
      </c>
      <c r="C715" t="s">
        <v>40</v>
      </c>
      <c r="D715" t="s">
        <v>802</v>
      </c>
      <c r="E715" t="s">
        <v>42</v>
      </c>
      <c r="F715" t="s">
        <v>43</v>
      </c>
      <c r="I715" t="s">
        <v>46</v>
      </c>
      <c r="J715" t="s">
        <v>121</v>
      </c>
      <c r="L715" t="s">
        <v>48</v>
      </c>
      <c r="M715" t="s">
        <v>132</v>
      </c>
      <c r="N715" s="2">
        <v>45254.443333333336</v>
      </c>
      <c r="O715" s="2">
        <v>45254.444745370369</v>
      </c>
      <c r="P715" s="2">
        <v>45254.458912037036</v>
      </c>
      <c r="Q715" s="2">
        <v>45254.468171296299</v>
      </c>
      <c r="R715" t="s">
        <v>50</v>
      </c>
      <c r="S715" t="s">
        <v>123</v>
      </c>
      <c r="T715" t="s">
        <v>52</v>
      </c>
      <c r="U715" t="s">
        <v>53</v>
      </c>
      <c r="V715" t="s">
        <v>54</v>
      </c>
      <c r="W715" t="s">
        <v>50</v>
      </c>
      <c r="X715" t="s">
        <v>124</v>
      </c>
      <c r="Y715" t="s">
        <v>56</v>
      </c>
      <c r="Z715" t="s">
        <v>125</v>
      </c>
      <c r="AA715" t="s">
        <v>58</v>
      </c>
      <c r="AB715" t="s">
        <v>59</v>
      </c>
      <c r="AC715" t="s">
        <v>853</v>
      </c>
      <c r="AD715">
        <v>28.8</v>
      </c>
      <c r="AE715">
        <v>14.4</v>
      </c>
      <c r="AF715">
        <v>0.35</v>
      </c>
      <c r="AI715" t="s">
        <v>63</v>
      </c>
      <c r="AJ715" t="s">
        <v>78</v>
      </c>
      <c r="AK715" t="s">
        <v>65</v>
      </c>
      <c r="AL715" t="s">
        <v>66</v>
      </c>
    </row>
    <row r="716" spans="1:38">
      <c r="A716" t="s">
        <v>1312</v>
      </c>
      <c r="B716" t="s">
        <v>194</v>
      </c>
      <c r="C716" t="s">
        <v>40</v>
      </c>
      <c r="D716" t="s">
        <v>102</v>
      </c>
      <c r="E716" t="s">
        <v>42</v>
      </c>
      <c r="F716" t="s">
        <v>43</v>
      </c>
      <c r="I716" t="s">
        <v>46</v>
      </c>
      <c r="J716" t="s">
        <v>121</v>
      </c>
      <c r="L716" t="s">
        <v>48</v>
      </c>
      <c r="M716" t="s">
        <v>132</v>
      </c>
      <c r="N716" s="2">
        <v>45255.357372685183</v>
      </c>
      <c r="O716" s="2">
        <v>45255.358530092592</v>
      </c>
      <c r="P716" s="2">
        <v>45255.401770833334</v>
      </c>
      <c r="Q716" s="2">
        <v>45255.402303240742</v>
      </c>
      <c r="R716" t="s">
        <v>50</v>
      </c>
      <c r="S716" t="s">
        <v>71</v>
      </c>
      <c r="T716" t="s">
        <v>52</v>
      </c>
      <c r="U716" t="s">
        <v>53</v>
      </c>
      <c r="V716" t="s">
        <v>54</v>
      </c>
      <c r="W716" t="s">
        <v>50</v>
      </c>
      <c r="X716" t="s">
        <v>124</v>
      </c>
      <c r="Y716" t="s">
        <v>56</v>
      </c>
      <c r="Z716" t="s">
        <v>125</v>
      </c>
      <c r="AA716" t="s">
        <v>58</v>
      </c>
      <c r="AB716" t="s">
        <v>59</v>
      </c>
      <c r="AC716" t="s">
        <v>522</v>
      </c>
      <c r="AD716">
        <v>57.6</v>
      </c>
      <c r="AE716">
        <v>57.6</v>
      </c>
      <c r="AF716">
        <v>0</v>
      </c>
      <c r="AI716" t="s">
        <v>63</v>
      </c>
      <c r="AJ716" t="s">
        <v>147</v>
      </c>
      <c r="AK716" t="s">
        <v>65</v>
      </c>
      <c r="AL716" t="s">
        <v>66</v>
      </c>
    </row>
    <row r="717" spans="1:38">
      <c r="A717" t="s">
        <v>1313</v>
      </c>
      <c r="B717" t="s">
        <v>194</v>
      </c>
      <c r="C717" t="s">
        <v>40</v>
      </c>
      <c r="D717" t="s">
        <v>802</v>
      </c>
      <c r="E717" t="s">
        <v>42</v>
      </c>
      <c r="F717" t="s">
        <v>43</v>
      </c>
      <c r="I717" t="s">
        <v>46</v>
      </c>
      <c r="J717" t="s">
        <v>121</v>
      </c>
      <c r="L717" t="s">
        <v>48</v>
      </c>
      <c r="M717" t="s">
        <v>1314</v>
      </c>
      <c r="N717" s="2">
        <v>45255.604675925926</v>
      </c>
      <c r="O717" s="2">
        <v>45255.606226851851</v>
      </c>
      <c r="P717" s="2">
        <v>45255.640763888892</v>
      </c>
      <c r="Q717" s="2">
        <v>45255.701979166668</v>
      </c>
      <c r="R717" t="s">
        <v>50</v>
      </c>
      <c r="S717" t="s">
        <v>123</v>
      </c>
      <c r="T717" t="s">
        <v>52</v>
      </c>
      <c r="W717" t="s">
        <v>50</v>
      </c>
      <c r="X717" t="s">
        <v>124</v>
      </c>
      <c r="Y717" t="s">
        <v>56</v>
      </c>
      <c r="Z717" t="s">
        <v>125</v>
      </c>
      <c r="AB717" t="s">
        <v>59</v>
      </c>
      <c r="AC717" t="s">
        <v>723</v>
      </c>
      <c r="AD717">
        <v>144</v>
      </c>
      <c r="AE717">
        <v>43.2</v>
      </c>
      <c r="AF717">
        <v>0</v>
      </c>
      <c r="AI717" t="s">
        <v>63</v>
      </c>
      <c r="AJ717" t="s">
        <v>64</v>
      </c>
      <c r="AK717" t="s">
        <v>65</v>
      </c>
      <c r="AL717" t="s">
        <v>66</v>
      </c>
    </row>
    <row r="718" spans="1:38">
      <c r="A718" t="s">
        <v>1315</v>
      </c>
      <c r="B718" t="s">
        <v>242</v>
      </c>
      <c r="C718" t="s">
        <v>40</v>
      </c>
      <c r="D718" t="s">
        <v>802</v>
      </c>
      <c r="E718" t="s">
        <v>42</v>
      </c>
      <c r="F718" t="s">
        <v>43</v>
      </c>
      <c r="I718" t="s">
        <v>46</v>
      </c>
      <c r="J718" t="s">
        <v>121</v>
      </c>
      <c r="L718" t="s">
        <v>48</v>
      </c>
      <c r="M718" t="s">
        <v>132</v>
      </c>
      <c r="N718" s="2">
        <v>45256.372777777775</v>
      </c>
      <c r="O718" s="2">
        <v>45256.374189814815</v>
      </c>
      <c r="P718" s="2">
        <v>45256.410775462966</v>
      </c>
      <c r="Q718" s="2">
        <v>45256.410914351851</v>
      </c>
      <c r="R718" t="s">
        <v>50</v>
      </c>
      <c r="S718" t="s">
        <v>71</v>
      </c>
      <c r="T718" t="s">
        <v>52</v>
      </c>
      <c r="U718" t="s">
        <v>53</v>
      </c>
      <c r="V718" t="s">
        <v>54</v>
      </c>
      <c r="W718" t="s">
        <v>50</v>
      </c>
      <c r="X718" t="s">
        <v>124</v>
      </c>
      <c r="Y718" t="s">
        <v>56</v>
      </c>
      <c r="Z718" t="s">
        <v>125</v>
      </c>
      <c r="AA718" t="s">
        <v>58</v>
      </c>
      <c r="AB718" t="s">
        <v>59</v>
      </c>
      <c r="AC718" t="s">
        <v>919</v>
      </c>
      <c r="AD718">
        <v>57.6</v>
      </c>
      <c r="AE718">
        <v>57.6</v>
      </c>
      <c r="AF718">
        <v>0</v>
      </c>
      <c r="AI718" t="s">
        <v>63</v>
      </c>
      <c r="AJ718" t="s">
        <v>78</v>
      </c>
      <c r="AK718" t="s">
        <v>65</v>
      </c>
      <c r="AL718" t="s">
        <v>66</v>
      </c>
    </row>
    <row r="719" spans="1:38">
      <c r="A719" t="s">
        <v>1316</v>
      </c>
      <c r="B719" t="s">
        <v>242</v>
      </c>
      <c r="C719" t="s">
        <v>40</v>
      </c>
      <c r="D719" t="s">
        <v>802</v>
      </c>
      <c r="E719" t="s">
        <v>42</v>
      </c>
      <c r="F719" t="s">
        <v>43</v>
      </c>
      <c r="I719" t="s">
        <v>46</v>
      </c>
      <c r="J719" t="s">
        <v>121</v>
      </c>
      <c r="L719" t="s">
        <v>48</v>
      </c>
      <c r="M719" t="s">
        <v>132</v>
      </c>
      <c r="N719" s="2">
        <v>45256.372824074075</v>
      </c>
      <c r="O719" s="2">
        <v>45256.374189814815</v>
      </c>
      <c r="P719" s="2">
        <v>45256.410752314812</v>
      </c>
      <c r="Q719" s="2">
        <v>45256.410891203705</v>
      </c>
      <c r="R719" t="s">
        <v>50</v>
      </c>
      <c r="S719" t="s">
        <v>71</v>
      </c>
      <c r="T719" t="s">
        <v>52</v>
      </c>
      <c r="U719" t="s">
        <v>53</v>
      </c>
      <c r="V719" t="s">
        <v>54</v>
      </c>
      <c r="W719" t="s">
        <v>50</v>
      </c>
      <c r="X719" t="s">
        <v>124</v>
      </c>
      <c r="Y719" t="s">
        <v>56</v>
      </c>
      <c r="Z719" t="s">
        <v>125</v>
      </c>
      <c r="AA719" t="s">
        <v>58</v>
      </c>
      <c r="AB719" t="s">
        <v>59</v>
      </c>
      <c r="AC719" t="s">
        <v>915</v>
      </c>
      <c r="AD719">
        <v>57.6</v>
      </c>
      <c r="AE719">
        <v>57.6</v>
      </c>
      <c r="AF719">
        <v>0</v>
      </c>
      <c r="AI719" t="s">
        <v>63</v>
      </c>
      <c r="AJ719" t="s">
        <v>78</v>
      </c>
      <c r="AK719" t="s">
        <v>65</v>
      </c>
      <c r="AL719" t="s">
        <v>66</v>
      </c>
    </row>
    <row r="720" spans="1:38">
      <c r="A720" t="s">
        <v>1317</v>
      </c>
      <c r="B720" t="s">
        <v>291</v>
      </c>
      <c r="C720" t="s">
        <v>40</v>
      </c>
      <c r="D720" t="s">
        <v>802</v>
      </c>
      <c r="E720" t="s">
        <v>42</v>
      </c>
      <c r="F720" t="s">
        <v>43</v>
      </c>
      <c r="I720" t="s">
        <v>46</v>
      </c>
      <c r="J720" t="s">
        <v>121</v>
      </c>
      <c r="L720" t="s">
        <v>48</v>
      </c>
      <c r="M720" t="s">
        <v>90</v>
      </c>
      <c r="N720" s="2">
        <v>45256.765208333331</v>
      </c>
      <c r="O720" s="2">
        <v>45256.766539351855</v>
      </c>
      <c r="P720" s="2">
        <v>45256.876701388886</v>
      </c>
      <c r="Q720" s="2">
        <v>45256.87704861111</v>
      </c>
      <c r="R720" t="s">
        <v>50</v>
      </c>
      <c r="S720" t="s">
        <v>123</v>
      </c>
      <c r="T720" t="s">
        <v>52</v>
      </c>
      <c r="U720" t="s">
        <v>53</v>
      </c>
      <c r="V720" t="s">
        <v>54</v>
      </c>
      <c r="W720" t="s">
        <v>50</v>
      </c>
      <c r="X720" t="s">
        <v>471</v>
      </c>
      <c r="Y720" t="s">
        <v>75</v>
      </c>
      <c r="Z720" t="s">
        <v>85</v>
      </c>
      <c r="AA720" t="s">
        <v>58</v>
      </c>
      <c r="AB720" t="s">
        <v>59</v>
      </c>
      <c r="AC720" t="s">
        <v>467</v>
      </c>
      <c r="AD720">
        <v>158.4</v>
      </c>
      <c r="AE720">
        <v>158.4</v>
      </c>
      <c r="AF720">
        <v>0</v>
      </c>
      <c r="AI720" t="s">
        <v>63</v>
      </c>
      <c r="AJ720" t="s">
        <v>147</v>
      </c>
      <c r="AK720" t="s">
        <v>65</v>
      </c>
      <c r="AL720" t="s">
        <v>66</v>
      </c>
    </row>
    <row r="721" spans="1:38">
      <c r="A721" t="s">
        <v>1318</v>
      </c>
      <c r="B721" t="s">
        <v>194</v>
      </c>
      <c r="C721" t="s">
        <v>40</v>
      </c>
      <c r="D721" t="s">
        <v>353</v>
      </c>
      <c r="E721" t="s">
        <v>42</v>
      </c>
      <c r="F721" t="s">
        <v>43</v>
      </c>
      <c r="I721" t="s">
        <v>46</v>
      </c>
      <c r="J721" t="s">
        <v>121</v>
      </c>
      <c r="L721" t="s">
        <v>48</v>
      </c>
      <c r="M721" t="s">
        <v>82</v>
      </c>
      <c r="N721" s="2">
        <v>45256.93644675926</v>
      </c>
      <c r="O721" s="2">
        <v>45256.937581018516</v>
      </c>
      <c r="P721" s="2">
        <v>45256.947847222225</v>
      </c>
      <c r="Q721" s="2">
        <v>45256.947847222225</v>
      </c>
      <c r="R721" t="s">
        <v>50</v>
      </c>
      <c r="S721" t="s">
        <v>123</v>
      </c>
      <c r="T721" t="s">
        <v>52</v>
      </c>
      <c r="U721" t="s">
        <v>53</v>
      </c>
      <c r="V721" t="s">
        <v>54</v>
      </c>
      <c r="W721" t="s">
        <v>50</v>
      </c>
      <c r="X721" t="s">
        <v>91</v>
      </c>
      <c r="Y721" t="s">
        <v>56</v>
      </c>
      <c r="Z721" t="s">
        <v>57</v>
      </c>
      <c r="AA721" t="s">
        <v>58</v>
      </c>
      <c r="AB721" t="s">
        <v>59</v>
      </c>
      <c r="AC721" t="s">
        <v>820</v>
      </c>
      <c r="AD721">
        <v>14.4</v>
      </c>
      <c r="AE721">
        <v>14.4</v>
      </c>
      <c r="AF721">
        <v>0</v>
      </c>
      <c r="AI721" t="s">
        <v>63</v>
      </c>
      <c r="AJ721" t="s">
        <v>78</v>
      </c>
      <c r="AK721" t="s">
        <v>65</v>
      </c>
      <c r="AL721" t="s">
        <v>66</v>
      </c>
    </row>
    <row r="722" spans="1:38">
      <c r="A722" t="s">
        <v>1319</v>
      </c>
      <c r="B722" t="s">
        <v>194</v>
      </c>
      <c r="C722" t="s">
        <v>40</v>
      </c>
      <c r="D722" t="s">
        <v>135</v>
      </c>
      <c r="E722" t="s">
        <v>42</v>
      </c>
      <c r="F722" t="s">
        <v>43</v>
      </c>
      <c r="I722" t="s">
        <v>46</v>
      </c>
      <c r="J722" t="s">
        <v>121</v>
      </c>
      <c r="L722" t="s">
        <v>48</v>
      </c>
      <c r="M722" t="s">
        <v>90</v>
      </c>
      <c r="N722" s="2">
        <v>45256.852488425924</v>
      </c>
      <c r="O722" s="2">
        <v>45256.853900462964</v>
      </c>
      <c r="P722" s="2">
        <v>45256.876655092594</v>
      </c>
      <c r="Q722" s="2">
        <v>45256.877002314817</v>
      </c>
      <c r="R722" t="s">
        <v>50</v>
      </c>
      <c r="S722" t="s">
        <v>123</v>
      </c>
      <c r="T722" t="s">
        <v>52</v>
      </c>
      <c r="U722" t="s">
        <v>53</v>
      </c>
      <c r="V722" t="s">
        <v>54</v>
      </c>
      <c r="W722" t="s">
        <v>50</v>
      </c>
      <c r="X722" t="s">
        <v>471</v>
      </c>
      <c r="Y722" t="s">
        <v>75</v>
      </c>
      <c r="Z722" t="s">
        <v>85</v>
      </c>
      <c r="AA722" t="s">
        <v>58</v>
      </c>
      <c r="AB722" t="s">
        <v>59</v>
      </c>
      <c r="AC722" t="s">
        <v>1320</v>
      </c>
      <c r="AD722">
        <v>28.8</v>
      </c>
      <c r="AE722">
        <v>28.8</v>
      </c>
      <c r="AF722">
        <v>0</v>
      </c>
      <c r="AI722" t="s">
        <v>63</v>
      </c>
      <c r="AJ722" t="s">
        <v>64</v>
      </c>
      <c r="AK722" t="s">
        <v>65</v>
      </c>
      <c r="AL722" t="s">
        <v>66</v>
      </c>
    </row>
    <row r="723" spans="1:38">
      <c r="A723" t="s">
        <v>1321</v>
      </c>
      <c r="B723" t="s">
        <v>194</v>
      </c>
      <c r="C723" t="s">
        <v>40</v>
      </c>
      <c r="D723" t="s">
        <v>143</v>
      </c>
      <c r="E723" t="s">
        <v>42</v>
      </c>
      <c r="F723" t="s">
        <v>43</v>
      </c>
      <c r="I723" t="s">
        <v>46</v>
      </c>
      <c r="J723" t="s">
        <v>121</v>
      </c>
      <c r="L723" t="s">
        <v>48</v>
      </c>
      <c r="M723" t="s">
        <v>82</v>
      </c>
      <c r="N723" s="2">
        <v>45256.936724537038</v>
      </c>
      <c r="O723" s="2">
        <v>45256.937581018516</v>
      </c>
      <c r="P723" s="2">
        <v>45256.947777777779</v>
      </c>
      <c r="Q723" s="2">
        <v>45256.947777777779</v>
      </c>
      <c r="R723" t="s">
        <v>50</v>
      </c>
      <c r="S723" t="s">
        <v>123</v>
      </c>
      <c r="T723" t="s">
        <v>52</v>
      </c>
      <c r="U723" t="s">
        <v>53</v>
      </c>
      <c r="V723" t="s">
        <v>54</v>
      </c>
      <c r="W723" t="s">
        <v>50</v>
      </c>
      <c r="X723" t="s">
        <v>91</v>
      </c>
      <c r="Y723" t="s">
        <v>56</v>
      </c>
      <c r="Z723" t="s">
        <v>57</v>
      </c>
      <c r="AA723" t="s">
        <v>58</v>
      </c>
      <c r="AB723" t="s">
        <v>59</v>
      </c>
      <c r="AC723" t="s">
        <v>522</v>
      </c>
      <c r="AD723">
        <v>14.4</v>
      </c>
      <c r="AE723">
        <v>14.4</v>
      </c>
      <c r="AF723">
        <v>0</v>
      </c>
      <c r="AI723" t="s">
        <v>63</v>
      </c>
      <c r="AJ723" t="s">
        <v>64</v>
      </c>
      <c r="AK723" t="s">
        <v>65</v>
      </c>
      <c r="AL723" t="s">
        <v>66</v>
      </c>
    </row>
    <row r="724" spans="1:38">
      <c r="A724" t="s">
        <v>1322</v>
      </c>
      <c r="B724" t="s">
        <v>119</v>
      </c>
      <c r="C724" t="s">
        <v>40</v>
      </c>
      <c r="D724" t="s">
        <v>128</v>
      </c>
      <c r="E724" t="s">
        <v>42</v>
      </c>
      <c r="F724" t="s">
        <v>43</v>
      </c>
      <c r="I724" t="s">
        <v>46</v>
      </c>
      <c r="J724" t="s">
        <v>121</v>
      </c>
      <c r="L724" t="s">
        <v>48</v>
      </c>
      <c r="M724" t="s">
        <v>1248</v>
      </c>
      <c r="N724" s="2">
        <v>45258.598020833335</v>
      </c>
      <c r="O724" s="2">
        <v>45258.602997685186</v>
      </c>
      <c r="P724" s="2">
        <v>45258.658449074072</v>
      </c>
      <c r="Q724" s="2">
        <v>45258.700231481482</v>
      </c>
      <c r="R724" t="s">
        <v>50</v>
      </c>
      <c r="S724" t="s">
        <v>123</v>
      </c>
      <c r="T724" t="s">
        <v>52</v>
      </c>
      <c r="U724" t="s">
        <v>53</v>
      </c>
      <c r="V724" t="s">
        <v>54</v>
      </c>
      <c r="W724" t="s">
        <v>50</v>
      </c>
      <c r="X724" t="s">
        <v>178</v>
      </c>
      <c r="Y724" t="s">
        <v>56</v>
      </c>
      <c r="Z724" t="s">
        <v>57</v>
      </c>
      <c r="AA724" t="s">
        <v>58</v>
      </c>
      <c r="AB724" t="s">
        <v>59</v>
      </c>
      <c r="AC724" t="s">
        <v>525</v>
      </c>
      <c r="AD724">
        <v>144</v>
      </c>
      <c r="AE724">
        <v>86.4</v>
      </c>
      <c r="AF724">
        <v>1.45</v>
      </c>
      <c r="AI724" t="s">
        <v>63</v>
      </c>
      <c r="AJ724" t="s">
        <v>64</v>
      </c>
      <c r="AK724" t="s">
        <v>65</v>
      </c>
      <c r="AL724" t="s">
        <v>66</v>
      </c>
    </row>
    <row r="725" spans="1:38">
      <c r="A725" t="s">
        <v>1323</v>
      </c>
      <c r="B725" t="s">
        <v>119</v>
      </c>
      <c r="C725" t="s">
        <v>40</v>
      </c>
      <c r="D725" t="s">
        <v>802</v>
      </c>
      <c r="E725" t="s">
        <v>42</v>
      </c>
      <c r="F725" t="s">
        <v>43</v>
      </c>
      <c r="I725" t="s">
        <v>46</v>
      </c>
      <c r="J725" t="s">
        <v>121</v>
      </c>
      <c r="L725" t="s">
        <v>48</v>
      </c>
      <c r="M725" t="s">
        <v>1248</v>
      </c>
      <c r="N725" s="2">
        <v>45258.598171296297</v>
      </c>
      <c r="O725" s="2">
        <v>45258.602997685186</v>
      </c>
      <c r="P725" s="2">
        <v>45258.664513888885</v>
      </c>
      <c r="Q725" s="2">
        <v>45258.69871527778</v>
      </c>
      <c r="R725" t="s">
        <v>50</v>
      </c>
      <c r="S725" t="s">
        <v>123</v>
      </c>
      <c r="T725" t="s">
        <v>52</v>
      </c>
      <c r="U725" t="s">
        <v>53</v>
      </c>
      <c r="V725" t="s">
        <v>54</v>
      </c>
      <c r="W725" t="s">
        <v>50</v>
      </c>
      <c r="X725" t="s">
        <v>178</v>
      </c>
      <c r="Y725" t="s">
        <v>56</v>
      </c>
      <c r="Z725" t="s">
        <v>57</v>
      </c>
      <c r="AA725" t="s">
        <v>58</v>
      </c>
      <c r="AB725" t="s">
        <v>59</v>
      </c>
      <c r="AC725" t="s">
        <v>1272</v>
      </c>
      <c r="AD725">
        <v>144</v>
      </c>
      <c r="AE725">
        <v>86.4</v>
      </c>
      <c r="AF725">
        <v>1.59</v>
      </c>
      <c r="AI725" t="s">
        <v>63</v>
      </c>
      <c r="AJ725" t="s">
        <v>78</v>
      </c>
      <c r="AK725" t="s">
        <v>65</v>
      </c>
      <c r="AL725" t="s">
        <v>66</v>
      </c>
    </row>
    <row r="726" spans="1:38">
      <c r="A726" t="s">
        <v>1324</v>
      </c>
      <c r="B726" t="s">
        <v>119</v>
      </c>
      <c r="C726" t="s">
        <v>40</v>
      </c>
      <c r="D726" t="s">
        <v>802</v>
      </c>
      <c r="E726" t="s">
        <v>42</v>
      </c>
      <c r="F726" t="s">
        <v>43</v>
      </c>
      <c r="I726" t="s">
        <v>46</v>
      </c>
      <c r="J726" t="s">
        <v>121</v>
      </c>
      <c r="L726" t="s">
        <v>48</v>
      </c>
      <c r="M726" t="s">
        <v>1248</v>
      </c>
      <c r="N726" s="2">
        <v>45258.592060185183</v>
      </c>
      <c r="O726" s="2">
        <v>45258.597858796296</v>
      </c>
      <c r="P726" s="2">
        <v>45258.607800925929</v>
      </c>
      <c r="Q726" s="2">
        <v>45258.607800925929</v>
      </c>
      <c r="R726" t="s">
        <v>50</v>
      </c>
      <c r="S726" t="s">
        <v>123</v>
      </c>
      <c r="T726" t="s">
        <v>52</v>
      </c>
      <c r="W726" t="s">
        <v>50</v>
      </c>
      <c r="X726" t="s">
        <v>91</v>
      </c>
      <c r="Y726" t="s">
        <v>56</v>
      </c>
      <c r="Z726" t="s">
        <v>57</v>
      </c>
      <c r="AB726" t="s">
        <v>59</v>
      </c>
      <c r="AC726" t="s">
        <v>851</v>
      </c>
      <c r="AD726">
        <v>14.4</v>
      </c>
      <c r="AE726">
        <v>14.4</v>
      </c>
      <c r="AF726">
        <v>0.28999999999999998</v>
      </c>
      <c r="AI726" t="s">
        <v>63</v>
      </c>
      <c r="AJ726" t="s">
        <v>147</v>
      </c>
      <c r="AK726" t="s">
        <v>65</v>
      </c>
      <c r="AL726" t="s">
        <v>66</v>
      </c>
    </row>
    <row r="727" spans="1:38">
      <c r="A727" t="s">
        <v>1325</v>
      </c>
      <c r="B727" t="s">
        <v>194</v>
      </c>
      <c r="C727" t="s">
        <v>40</v>
      </c>
      <c r="D727" t="s">
        <v>802</v>
      </c>
      <c r="E727" t="s">
        <v>42</v>
      </c>
      <c r="F727" t="s">
        <v>43</v>
      </c>
      <c r="I727" t="s">
        <v>46</v>
      </c>
      <c r="J727" t="s">
        <v>121</v>
      </c>
      <c r="L727" t="s">
        <v>48</v>
      </c>
      <c r="M727" t="s">
        <v>1142</v>
      </c>
      <c r="N727" s="2">
        <v>45258.683657407404</v>
      </c>
      <c r="O727" s="2">
        <v>45258.684537037036</v>
      </c>
      <c r="P727" s="2">
        <v>45258.744305555556</v>
      </c>
      <c r="Q727" s="2">
        <v>45258.949502314812</v>
      </c>
      <c r="R727" t="s">
        <v>50</v>
      </c>
      <c r="S727" t="s">
        <v>123</v>
      </c>
      <c r="T727" t="s">
        <v>52</v>
      </c>
      <c r="U727" t="s">
        <v>53</v>
      </c>
      <c r="V727" t="s">
        <v>54</v>
      </c>
      <c r="W727" t="s">
        <v>50</v>
      </c>
      <c r="X727" t="s">
        <v>124</v>
      </c>
      <c r="Y727" t="s">
        <v>56</v>
      </c>
      <c r="Z727" t="s">
        <v>125</v>
      </c>
      <c r="AA727" t="s">
        <v>58</v>
      </c>
      <c r="AB727" t="s">
        <v>59</v>
      </c>
      <c r="AC727" t="s">
        <v>1320</v>
      </c>
      <c r="AD727">
        <v>374.4</v>
      </c>
      <c r="AE727">
        <v>86.4</v>
      </c>
      <c r="AF727">
        <v>0.59</v>
      </c>
      <c r="AI727" t="s">
        <v>63</v>
      </c>
      <c r="AJ727" t="s">
        <v>78</v>
      </c>
      <c r="AK727" t="s">
        <v>65</v>
      </c>
      <c r="AL727" t="s">
        <v>66</v>
      </c>
    </row>
    <row r="728" spans="1:38">
      <c r="A728" t="s">
        <v>1326</v>
      </c>
      <c r="B728" t="s">
        <v>194</v>
      </c>
      <c r="C728" t="s">
        <v>40</v>
      </c>
      <c r="D728" t="s">
        <v>102</v>
      </c>
      <c r="E728" t="s">
        <v>42</v>
      </c>
      <c r="F728" t="s">
        <v>43</v>
      </c>
      <c r="I728" t="s">
        <v>46</v>
      </c>
      <c r="J728" t="s">
        <v>121</v>
      </c>
      <c r="L728" t="s">
        <v>48</v>
      </c>
      <c r="M728" t="s">
        <v>260</v>
      </c>
      <c r="N728" s="2">
        <v>45259.101898148147</v>
      </c>
      <c r="O728" s="2">
        <v>45259.103101851855</v>
      </c>
      <c r="P728" s="2">
        <v>45259.135358796295</v>
      </c>
      <c r="Q728" s="2">
        <v>45259.135636574072</v>
      </c>
      <c r="R728" t="s">
        <v>50</v>
      </c>
      <c r="S728" t="s">
        <v>71</v>
      </c>
      <c r="T728" t="s">
        <v>52</v>
      </c>
      <c r="U728" t="s">
        <v>53</v>
      </c>
      <c r="V728" t="s">
        <v>54</v>
      </c>
      <c r="W728" t="s">
        <v>50</v>
      </c>
      <c r="X728" t="s">
        <v>124</v>
      </c>
      <c r="Y728" t="s">
        <v>56</v>
      </c>
      <c r="Z728" t="s">
        <v>125</v>
      </c>
      <c r="AA728" t="s">
        <v>58</v>
      </c>
      <c r="AB728" t="s">
        <v>59</v>
      </c>
      <c r="AC728" t="s">
        <v>723</v>
      </c>
      <c r="AD728">
        <v>43.2</v>
      </c>
      <c r="AE728">
        <v>43.2</v>
      </c>
      <c r="AF728">
        <v>0</v>
      </c>
      <c r="AI728" t="s">
        <v>63</v>
      </c>
      <c r="AJ728" t="s">
        <v>147</v>
      </c>
      <c r="AK728" t="s">
        <v>65</v>
      </c>
      <c r="AL728" t="s">
        <v>66</v>
      </c>
    </row>
    <row r="729" spans="1:38">
      <c r="A729" t="s">
        <v>1327</v>
      </c>
      <c r="B729" t="s">
        <v>291</v>
      </c>
      <c r="C729" t="s">
        <v>40</v>
      </c>
      <c r="D729" t="s">
        <v>102</v>
      </c>
      <c r="E729" t="s">
        <v>42</v>
      </c>
      <c r="F729" t="s">
        <v>43</v>
      </c>
      <c r="I729" t="s">
        <v>46</v>
      </c>
      <c r="J729" t="s">
        <v>121</v>
      </c>
      <c r="L729" t="s">
        <v>48</v>
      </c>
      <c r="M729" t="s">
        <v>260</v>
      </c>
      <c r="N729" s="2">
        <v>45259.101944444446</v>
      </c>
      <c r="O729" s="2">
        <v>45259.103101851855</v>
      </c>
      <c r="P729" s="2">
        <v>45259.135243055556</v>
      </c>
      <c r="Q729" s="2">
        <v>45259.13553240741</v>
      </c>
      <c r="R729" t="s">
        <v>50</v>
      </c>
      <c r="S729" t="s">
        <v>71</v>
      </c>
      <c r="T729" t="s">
        <v>52</v>
      </c>
      <c r="U729" t="s">
        <v>53</v>
      </c>
      <c r="V729" t="s">
        <v>54</v>
      </c>
      <c r="W729" t="s">
        <v>50</v>
      </c>
      <c r="X729" t="s">
        <v>124</v>
      </c>
      <c r="Y729" t="s">
        <v>56</v>
      </c>
      <c r="Z729" t="s">
        <v>125</v>
      </c>
      <c r="AA729" t="s">
        <v>58</v>
      </c>
      <c r="AB729" t="s">
        <v>59</v>
      </c>
      <c r="AC729" t="s">
        <v>467</v>
      </c>
      <c r="AD729">
        <v>43.2</v>
      </c>
      <c r="AE729">
        <v>43.2</v>
      </c>
      <c r="AF729">
        <v>0</v>
      </c>
      <c r="AI729" t="s">
        <v>63</v>
      </c>
      <c r="AJ729" t="s">
        <v>147</v>
      </c>
      <c r="AK729" t="s">
        <v>65</v>
      </c>
      <c r="AL729" t="s">
        <v>66</v>
      </c>
    </row>
    <row r="730" spans="1:38">
      <c r="A730" t="s">
        <v>1328</v>
      </c>
      <c r="B730" t="s">
        <v>194</v>
      </c>
      <c r="C730" t="s">
        <v>40</v>
      </c>
      <c r="D730" t="s">
        <v>978</v>
      </c>
      <c r="E730" t="s">
        <v>42</v>
      </c>
      <c r="F730" t="s">
        <v>43</v>
      </c>
      <c r="I730" t="s">
        <v>46</v>
      </c>
      <c r="J730" t="s">
        <v>121</v>
      </c>
      <c r="L730" t="s">
        <v>48</v>
      </c>
      <c r="M730" t="s">
        <v>257</v>
      </c>
      <c r="N730" s="2">
        <v>45259.765543981484</v>
      </c>
      <c r="O730" s="2">
        <v>45259.766886574071</v>
      </c>
      <c r="P730" s="2">
        <v>45259.77107638889</v>
      </c>
      <c r="Q730" s="2">
        <v>45259.823692129627</v>
      </c>
      <c r="R730" t="s">
        <v>50</v>
      </c>
      <c r="S730" t="s">
        <v>123</v>
      </c>
      <c r="T730" t="s">
        <v>52</v>
      </c>
      <c r="U730" t="s">
        <v>53</v>
      </c>
      <c r="V730" t="s">
        <v>54</v>
      </c>
      <c r="W730" t="s">
        <v>50</v>
      </c>
      <c r="X730" t="s">
        <v>124</v>
      </c>
      <c r="Y730" t="s">
        <v>56</v>
      </c>
      <c r="Z730" t="s">
        <v>125</v>
      </c>
      <c r="AA730" t="s">
        <v>58</v>
      </c>
      <c r="AB730" t="s">
        <v>59</v>
      </c>
      <c r="AC730" t="s">
        <v>813</v>
      </c>
      <c r="AD730">
        <v>86.4</v>
      </c>
      <c r="AE730">
        <v>0</v>
      </c>
      <c r="AF730">
        <v>0</v>
      </c>
      <c r="AI730" t="s">
        <v>63</v>
      </c>
      <c r="AJ730" t="s">
        <v>147</v>
      </c>
      <c r="AK730" t="s">
        <v>65</v>
      </c>
      <c r="AL730" t="s">
        <v>66</v>
      </c>
    </row>
    <row r="731" spans="1:38">
      <c r="A731" t="s">
        <v>1329</v>
      </c>
      <c r="B731" t="s">
        <v>194</v>
      </c>
      <c r="C731" t="s">
        <v>40</v>
      </c>
      <c r="D731" t="s">
        <v>978</v>
      </c>
      <c r="E731" t="s">
        <v>42</v>
      </c>
      <c r="F731" t="s">
        <v>43</v>
      </c>
      <c r="I731" t="s">
        <v>46</v>
      </c>
      <c r="J731" t="s">
        <v>121</v>
      </c>
      <c r="L731" t="s">
        <v>48</v>
      </c>
      <c r="M731" t="s">
        <v>257</v>
      </c>
      <c r="N731" s="2">
        <v>45259.765694444446</v>
      </c>
      <c r="O731" s="2">
        <v>45259.766886574071</v>
      </c>
      <c r="P731" s="2">
        <v>45259.768888888888</v>
      </c>
      <c r="Q731" s="2">
        <v>45259.82366898148</v>
      </c>
      <c r="R731" t="s">
        <v>50</v>
      </c>
      <c r="S731" t="s">
        <v>123</v>
      </c>
      <c r="T731" t="s">
        <v>52</v>
      </c>
      <c r="U731" t="s">
        <v>53</v>
      </c>
      <c r="V731" t="s">
        <v>54</v>
      </c>
      <c r="W731" t="s">
        <v>50</v>
      </c>
      <c r="X731" t="s">
        <v>124</v>
      </c>
      <c r="Y731" t="s">
        <v>56</v>
      </c>
      <c r="Z731" t="s">
        <v>125</v>
      </c>
      <c r="AA731" t="s">
        <v>58</v>
      </c>
      <c r="AB731" t="s">
        <v>59</v>
      </c>
      <c r="AC731" t="s">
        <v>1320</v>
      </c>
      <c r="AD731">
        <v>86.4</v>
      </c>
      <c r="AE731">
        <v>0</v>
      </c>
      <c r="AF731">
        <v>0</v>
      </c>
      <c r="AI731" t="s">
        <v>63</v>
      </c>
      <c r="AJ731" t="s">
        <v>147</v>
      </c>
      <c r="AK731" t="s">
        <v>65</v>
      </c>
      <c r="AL731" t="s">
        <v>66</v>
      </c>
    </row>
    <row r="732" spans="1:38">
      <c r="A732" t="s">
        <v>1330</v>
      </c>
      <c r="B732" t="s">
        <v>194</v>
      </c>
      <c r="C732" t="s">
        <v>40</v>
      </c>
      <c r="D732" t="s">
        <v>802</v>
      </c>
      <c r="E732" t="s">
        <v>42</v>
      </c>
      <c r="F732" t="s">
        <v>43</v>
      </c>
      <c r="I732" t="s">
        <v>46</v>
      </c>
      <c r="J732" t="s">
        <v>121</v>
      </c>
      <c r="L732" t="s">
        <v>48</v>
      </c>
      <c r="M732" t="s">
        <v>257</v>
      </c>
      <c r="N732" s="2">
        <v>45259.76902777778</v>
      </c>
      <c r="O732" s="2">
        <v>45259.769884259258</v>
      </c>
      <c r="P732" s="2">
        <v>45259.800879629627</v>
      </c>
      <c r="Q732" s="2">
        <v>45259.823657407411</v>
      </c>
      <c r="R732" t="s">
        <v>50</v>
      </c>
      <c r="S732" t="s">
        <v>83</v>
      </c>
      <c r="T732" t="s">
        <v>52</v>
      </c>
      <c r="U732" t="s">
        <v>53</v>
      </c>
      <c r="V732" t="s">
        <v>54</v>
      </c>
      <c r="W732" t="s">
        <v>50</v>
      </c>
      <c r="X732" t="s">
        <v>124</v>
      </c>
      <c r="Y732" t="s">
        <v>56</v>
      </c>
      <c r="Z732" t="s">
        <v>125</v>
      </c>
      <c r="AA732" t="s">
        <v>58</v>
      </c>
      <c r="AB732" t="s">
        <v>59</v>
      </c>
      <c r="AC732" t="s">
        <v>723</v>
      </c>
      <c r="AD732">
        <v>72</v>
      </c>
      <c r="AE732">
        <v>43.2</v>
      </c>
      <c r="AF732">
        <v>0</v>
      </c>
      <c r="AI732" t="s">
        <v>63</v>
      </c>
      <c r="AJ732" t="s">
        <v>78</v>
      </c>
      <c r="AK732" t="s">
        <v>65</v>
      </c>
      <c r="AL732" t="s">
        <v>66</v>
      </c>
    </row>
    <row r="733" spans="1:38">
      <c r="A733" t="s">
        <v>1331</v>
      </c>
      <c r="B733" t="s">
        <v>291</v>
      </c>
      <c r="C733" t="s">
        <v>40</v>
      </c>
      <c r="D733" t="s">
        <v>978</v>
      </c>
      <c r="E733" t="s">
        <v>42</v>
      </c>
      <c r="F733" t="s">
        <v>43</v>
      </c>
      <c r="I733" t="s">
        <v>46</v>
      </c>
      <c r="J733" t="s">
        <v>121</v>
      </c>
      <c r="L733" t="s">
        <v>48</v>
      </c>
      <c r="M733" t="s">
        <v>260</v>
      </c>
      <c r="N733" s="2">
        <v>45259.928101851852</v>
      </c>
      <c r="O733" s="2">
        <v>45259.929016203707</v>
      </c>
      <c r="P733" s="2">
        <v>45259.939155092594</v>
      </c>
      <c r="Q733" s="2">
        <v>45260.034907407404</v>
      </c>
      <c r="R733" t="s">
        <v>50</v>
      </c>
      <c r="S733" t="s">
        <v>71</v>
      </c>
      <c r="T733" t="s">
        <v>52</v>
      </c>
      <c r="U733" t="s">
        <v>53</v>
      </c>
      <c r="V733" t="s">
        <v>54</v>
      </c>
      <c r="W733" t="s">
        <v>50</v>
      </c>
      <c r="X733" t="s">
        <v>124</v>
      </c>
      <c r="Y733" t="s">
        <v>56</v>
      </c>
      <c r="Z733" t="s">
        <v>125</v>
      </c>
      <c r="AA733" t="s">
        <v>58</v>
      </c>
      <c r="AB733" t="s">
        <v>59</v>
      </c>
      <c r="AC733" t="s">
        <v>472</v>
      </c>
      <c r="AD733">
        <v>158.4</v>
      </c>
      <c r="AE733">
        <v>14.4</v>
      </c>
      <c r="AF733">
        <v>0</v>
      </c>
      <c r="AI733" t="s">
        <v>63</v>
      </c>
      <c r="AJ733" t="s">
        <v>147</v>
      </c>
      <c r="AK733" t="s">
        <v>65</v>
      </c>
      <c r="AL733" t="s">
        <v>66</v>
      </c>
    </row>
    <row r="734" spans="1:38">
      <c r="A734" t="s">
        <v>1332</v>
      </c>
      <c r="B734" t="s">
        <v>194</v>
      </c>
      <c r="C734" t="s">
        <v>40</v>
      </c>
      <c r="D734" t="s">
        <v>1007</v>
      </c>
      <c r="E734" t="s">
        <v>42</v>
      </c>
      <c r="F734" t="s">
        <v>43</v>
      </c>
      <c r="I734" t="s">
        <v>46</v>
      </c>
      <c r="J734" t="s">
        <v>121</v>
      </c>
      <c r="L734" t="s">
        <v>48</v>
      </c>
      <c r="M734" t="s">
        <v>615</v>
      </c>
      <c r="N734" s="2">
        <v>45260.342627314814</v>
      </c>
      <c r="O734" s="2">
        <v>45260.3437037037</v>
      </c>
      <c r="P734" s="2">
        <v>45260.384699074071</v>
      </c>
      <c r="Q734" s="2">
        <v>45260.663148148145</v>
      </c>
      <c r="R734" t="s">
        <v>50</v>
      </c>
      <c r="S734" t="s">
        <v>123</v>
      </c>
      <c r="T734" t="s">
        <v>52</v>
      </c>
      <c r="U734" t="s">
        <v>53</v>
      </c>
      <c r="V734" t="s">
        <v>54</v>
      </c>
      <c r="W734" t="s">
        <v>50</v>
      </c>
      <c r="X734" t="s">
        <v>124</v>
      </c>
      <c r="Y734" t="s">
        <v>56</v>
      </c>
      <c r="Z734" t="s">
        <v>125</v>
      </c>
      <c r="AA734" t="s">
        <v>58</v>
      </c>
      <c r="AB734" t="s">
        <v>59</v>
      </c>
      <c r="AC734" t="s">
        <v>522</v>
      </c>
      <c r="AD734">
        <v>460.8</v>
      </c>
      <c r="AE734">
        <v>57.6</v>
      </c>
      <c r="AF734">
        <v>1.01</v>
      </c>
      <c r="AI734" t="s">
        <v>63</v>
      </c>
      <c r="AJ734" t="s">
        <v>78</v>
      </c>
      <c r="AK734" t="s">
        <v>65</v>
      </c>
      <c r="AL734" t="s">
        <v>66</v>
      </c>
    </row>
    <row r="735" spans="1:38">
      <c r="A735" t="s">
        <v>1333</v>
      </c>
      <c r="B735" t="s">
        <v>194</v>
      </c>
      <c r="C735" t="s">
        <v>40</v>
      </c>
      <c r="D735" t="s">
        <v>120</v>
      </c>
      <c r="E735" t="s">
        <v>42</v>
      </c>
      <c r="F735" t="s">
        <v>43</v>
      </c>
      <c r="I735" t="s">
        <v>46</v>
      </c>
      <c r="J735" t="s">
        <v>121</v>
      </c>
      <c r="L735" t="s">
        <v>48</v>
      </c>
      <c r="M735" t="s">
        <v>615</v>
      </c>
      <c r="N735" s="2">
        <v>45260.34270833333</v>
      </c>
      <c r="O735" s="2">
        <v>45260.3437037037</v>
      </c>
      <c r="P735" s="2">
        <v>45260.384675925925</v>
      </c>
      <c r="Q735" s="2">
        <v>45260.663136574076</v>
      </c>
      <c r="R735" t="s">
        <v>50</v>
      </c>
      <c r="S735" t="s">
        <v>123</v>
      </c>
      <c r="T735" t="s">
        <v>52</v>
      </c>
      <c r="U735" t="s">
        <v>53</v>
      </c>
      <c r="V735" t="s">
        <v>54</v>
      </c>
      <c r="W735" t="s">
        <v>50</v>
      </c>
      <c r="X735" t="s">
        <v>124</v>
      </c>
      <c r="Y735" t="s">
        <v>56</v>
      </c>
      <c r="Z735" t="s">
        <v>125</v>
      </c>
      <c r="AA735" t="s">
        <v>58</v>
      </c>
      <c r="AB735" t="s">
        <v>59</v>
      </c>
      <c r="AC735" t="s">
        <v>1233</v>
      </c>
      <c r="AD735">
        <v>460.8</v>
      </c>
      <c r="AE735">
        <v>57.6</v>
      </c>
      <c r="AF735">
        <v>1.01</v>
      </c>
      <c r="AI735" t="s">
        <v>63</v>
      </c>
      <c r="AJ735" t="s">
        <v>78</v>
      </c>
      <c r="AK735" t="s">
        <v>65</v>
      </c>
      <c r="AL735" t="s">
        <v>66</v>
      </c>
    </row>
    <row r="736" spans="1:38">
      <c r="A736" t="s">
        <v>1334</v>
      </c>
      <c r="B736" t="s">
        <v>194</v>
      </c>
      <c r="C736" t="s">
        <v>40</v>
      </c>
      <c r="D736" t="s">
        <v>1007</v>
      </c>
      <c r="E736" t="s">
        <v>42</v>
      </c>
      <c r="F736" t="s">
        <v>43</v>
      </c>
      <c r="I736" t="s">
        <v>46</v>
      </c>
      <c r="J736" t="s">
        <v>121</v>
      </c>
      <c r="L736" t="s">
        <v>48</v>
      </c>
      <c r="M736" t="s">
        <v>1142</v>
      </c>
      <c r="N736" s="2">
        <v>45260.342673611114</v>
      </c>
      <c r="O736" s="2">
        <v>45260.3437037037</v>
      </c>
      <c r="P736" s="2">
        <v>45260.356099537035</v>
      </c>
      <c r="Q736" s="2">
        <v>45260.658055555556</v>
      </c>
      <c r="R736" t="s">
        <v>50</v>
      </c>
      <c r="S736" t="s">
        <v>123</v>
      </c>
      <c r="T736" t="s">
        <v>52</v>
      </c>
      <c r="U736" t="s">
        <v>53</v>
      </c>
      <c r="V736" t="s">
        <v>54</v>
      </c>
      <c r="W736" t="s">
        <v>50</v>
      </c>
      <c r="X736" t="s">
        <v>471</v>
      </c>
      <c r="Y736" t="s">
        <v>75</v>
      </c>
      <c r="Z736" t="s">
        <v>85</v>
      </c>
      <c r="AA736" t="s">
        <v>58</v>
      </c>
      <c r="AB736" t="s">
        <v>59</v>
      </c>
      <c r="AC736" t="s">
        <v>820</v>
      </c>
      <c r="AD736">
        <v>446.4</v>
      </c>
      <c r="AE736">
        <v>14.4</v>
      </c>
      <c r="AF736">
        <v>0.32</v>
      </c>
      <c r="AI736" t="s">
        <v>63</v>
      </c>
      <c r="AJ736" t="s">
        <v>78</v>
      </c>
      <c r="AK736" t="s">
        <v>65</v>
      </c>
      <c r="AL736" t="s">
        <v>66</v>
      </c>
    </row>
    <row r="737" spans="1:38">
      <c r="A737" t="s">
        <v>1335</v>
      </c>
      <c r="B737" t="s">
        <v>291</v>
      </c>
      <c r="C737" t="s">
        <v>40</v>
      </c>
      <c r="D737" t="s">
        <v>686</v>
      </c>
      <c r="E737" t="s">
        <v>42</v>
      </c>
      <c r="F737" t="s">
        <v>43</v>
      </c>
      <c r="I737" t="s">
        <v>46</v>
      </c>
      <c r="J737" t="s">
        <v>121</v>
      </c>
      <c r="L737" t="s">
        <v>48</v>
      </c>
      <c r="M737" t="s">
        <v>49</v>
      </c>
      <c r="N737" s="2">
        <v>45260.766493055555</v>
      </c>
      <c r="O737" s="2">
        <v>45260.767592592594</v>
      </c>
      <c r="P737" s="2">
        <v>45260.810925925929</v>
      </c>
      <c r="Q737" s="2">
        <v>45260.811296296299</v>
      </c>
      <c r="R737" t="s">
        <v>50</v>
      </c>
      <c r="S737" t="s">
        <v>71</v>
      </c>
      <c r="T737" t="s">
        <v>52</v>
      </c>
      <c r="U737" t="s">
        <v>53</v>
      </c>
      <c r="V737" t="s">
        <v>149</v>
      </c>
      <c r="W737" t="s">
        <v>50</v>
      </c>
      <c r="X737" t="s">
        <v>124</v>
      </c>
      <c r="Y737" t="s">
        <v>56</v>
      </c>
      <c r="Z737" t="s">
        <v>125</v>
      </c>
      <c r="AA737" t="s">
        <v>150</v>
      </c>
      <c r="AB737" t="s">
        <v>59</v>
      </c>
      <c r="AC737" t="s">
        <v>467</v>
      </c>
      <c r="AD737">
        <v>57.6</v>
      </c>
      <c r="AE737">
        <v>57.6</v>
      </c>
      <c r="AF737">
        <v>0</v>
      </c>
      <c r="AI737" t="s">
        <v>63</v>
      </c>
      <c r="AJ737" t="s">
        <v>64</v>
      </c>
      <c r="AK737" t="s">
        <v>65</v>
      </c>
      <c r="AL737" t="s">
        <v>66</v>
      </c>
    </row>
    <row r="738" spans="1:38">
      <c r="A738" t="s">
        <v>1336</v>
      </c>
      <c r="B738" t="s">
        <v>291</v>
      </c>
      <c r="C738" t="s">
        <v>40</v>
      </c>
      <c r="D738" t="s">
        <v>686</v>
      </c>
      <c r="E738" t="s">
        <v>42</v>
      </c>
      <c r="F738" t="s">
        <v>43</v>
      </c>
      <c r="I738" t="s">
        <v>46</v>
      </c>
      <c r="J738" t="s">
        <v>121</v>
      </c>
      <c r="L738" t="s">
        <v>48</v>
      </c>
      <c r="M738" t="s">
        <v>49</v>
      </c>
      <c r="N738" s="2">
        <v>45260.768900462965</v>
      </c>
      <c r="O738" s="2">
        <v>45260.769814814812</v>
      </c>
      <c r="P738" s="2">
        <v>45260.810879629629</v>
      </c>
      <c r="Q738" s="2">
        <v>45260.811261574076</v>
      </c>
      <c r="R738" t="s">
        <v>50</v>
      </c>
      <c r="S738" t="s">
        <v>71</v>
      </c>
      <c r="T738" t="s">
        <v>52</v>
      </c>
      <c r="U738" t="s">
        <v>53</v>
      </c>
      <c r="V738" t="s">
        <v>149</v>
      </c>
      <c r="W738" t="s">
        <v>50</v>
      </c>
      <c r="X738" t="s">
        <v>124</v>
      </c>
      <c r="Y738" t="s">
        <v>56</v>
      </c>
      <c r="Z738" t="s">
        <v>125</v>
      </c>
      <c r="AA738" t="s">
        <v>150</v>
      </c>
      <c r="AB738" t="s">
        <v>59</v>
      </c>
      <c r="AC738" t="s">
        <v>874</v>
      </c>
      <c r="AD738">
        <v>57.6</v>
      </c>
      <c r="AE738">
        <v>57.6</v>
      </c>
      <c r="AF738">
        <v>0</v>
      </c>
      <c r="AI738" t="s">
        <v>63</v>
      </c>
      <c r="AJ738" t="s">
        <v>64</v>
      </c>
      <c r="AK738" t="s">
        <v>65</v>
      </c>
      <c r="AL738" t="s">
        <v>66</v>
      </c>
    </row>
    <row r="739" spans="1:38">
      <c r="A739" t="s">
        <v>1337</v>
      </c>
      <c r="B739" t="s">
        <v>291</v>
      </c>
      <c r="C739" t="s">
        <v>40</v>
      </c>
      <c r="D739" t="s">
        <v>128</v>
      </c>
      <c r="E739" t="s">
        <v>42</v>
      </c>
      <c r="F739" t="s">
        <v>43</v>
      </c>
      <c r="I739" t="s">
        <v>46</v>
      </c>
      <c r="J739" t="s">
        <v>121</v>
      </c>
      <c r="L739" t="s">
        <v>48</v>
      </c>
      <c r="M739" t="s">
        <v>158</v>
      </c>
      <c r="N739" s="2">
        <v>45260.845868055556</v>
      </c>
      <c r="O739" s="2">
        <v>45260.847314814811</v>
      </c>
      <c r="P739" s="2">
        <v>45260.862314814818</v>
      </c>
      <c r="Q739" s="2">
        <v>45260.862627314818</v>
      </c>
      <c r="R739" t="s">
        <v>50</v>
      </c>
      <c r="S739" t="s">
        <v>123</v>
      </c>
      <c r="T739" t="s">
        <v>52</v>
      </c>
      <c r="U739" t="s">
        <v>53</v>
      </c>
      <c r="V739" t="s">
        <v>54</v>
      </c>
      <c r="W739" t="s">
        <v>50</v>
      </c>
      <c r="X739" t="s">
        <v>124</v>
      </c>
      <c r="Y739" t="s">
        <v>56</v>
      </c>
      <c r="Z739" t="s">
        <v>125</v>
      </c>
      <c r="AA739" t="s">
        <v>58</v>
      </c>
      <c r="AB739" t="s">
        <v>59</v>
      </c>
      <c r="AC739" t="s">
        <v>472</v>
      </c>
      <c r="AD739">
        <v>28.8</v>
      </c>
      <c r="AE739">
        <v>28.8</v>
      </c>
      <c r="AF739">
        <v>0</v>
      </c>
      <c r="AI739" t="s">
        <v>63</v>
      </c>
      <c r="AJ739" t="s">
        <v>64</v>
      </c>
      <c r="AK739" t="s">
        <v>65</v>
      </c>
      <c r="AL739" t="s">
        <v>66</v>
      </c>
    </row>
    <row r="741" spans="1:38">
      <c r="A741" t="s">
        <v>1338</v>
      </c>
    </row>
  </sheetData>
  <pageMargins left="0.7" right="0.7" top="0.75" bottom="0.75" header="0.3" footer="0.3"/>
  <headerFooter>
    <oddFooter>&amp;L_x000D_&amp;1#&amp;"Calibri"&amp;10&amp;K000000 Sensitivity: MTN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90928-4359-4CF1-A6E9-BDBD4EA8532D}">
  <sheetPr>
    <tabColor rgb="FF00B050"/>
  </sheetPr>
  <dimension ref="A1:AL741"/>
  <sheetViews>
    <sheetView topLeftCell="AB1" workbookViewId="0">
      <selection activeCell="B2" sqref="B2"/>
    </sheetView>
  </sheetViews>
  <sheetFormatPr defaultRowHeight="15"/>
  <cols>
    <col min="1" max="1" width="20.85546875" customWidth="1"/>
    <col min="2" max="2" width="18" customWidth="1"/>
    <col min="3" max="3" width="10.140625" customWidth="1"/>
    <col min="4" max="4" width="19.28515625" bestFit="1" customWidth="1"/>
    <col min="5" max="5" width="17.7109375" customWidth="1"/>
    <col min="6" max="6" width="47.5703125" bestFit="1" customWidth="1"/>
    <col min="7" max="7" width="26.5703125" customWidth="1"/>
    <col min="8" max="8" width="35.85546875" customWidth="1"/>
    <col min="9" max="9" width="12.7109375" customWidth="1"/>
    <col min="10" max="10" width="20.42578125" customWidth="1"/>
    <col min="11" max="11" width="16.7109375" bestFit="1" customWidth="1"/>
    <col min="12" max="12" width="22.42578125" bestFit="1" customWidth="1"/>
    <col min="13" max="13" width="21.42578125" bestFit="1" customWidth="1"/>
    <col min="14" max="14" width="23.28515625" customWidth="1"/>
    <col min="15" max="17" width="22.140625" bestFit="1" customWidth="1"/>
    <col min="18" max="19" width="25.5703125" customWidth="1"/>
    <col min="20" max="20" width="26.42578125" bestFit="1" customWidth="1"/>
    <col min="21" max="22" width="35.140625" customWidth="1"/>
    <col min="23" max="23" width="25" customWidth="1"/>
    <col min="24" max="24" width="40.42578125" bestFit="1" customWidth="1"/>
    <col min="25" max="25" width="17.5703125" bestFit="1" customWidth="1"/>
    <col min="26" max="26" width="20.85546875" bestFit="1" customWidth="1"/>
    <col min="27" max="27" width="35.140625" customWidth="1"/>
    <col min="28" max="28" width="23.7109375" bestFit="1" customWidth="1"/>
    <col min="29" max="29" width="95.28515625" bestFit="1" customWidth="1"/>
    <col min="30" max="31" width="15.5703125" customWidth="1"/>
    <col min="32" max="32" width="8.140625" customWidth="1"/>
    <col min="33" max="33" width="18.28515625" customWidth="1"/>
    <col min="34" max="34" width="17.28515625" customWidth="1"/>
    <col min="35" max="35" width="18" customWidth="1"/>
    <col min="36" max="36" width="19" customWidth="1"/>
    <col min="37" max="37" width="16.140625" bestFit="1" customWidth="1"/>
    <col min="38" max="38" width="25.5703125" customWidth="1"/>
  </cols>
  <sheetData>
    <row r="1" spans="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c r="A2" t="s">
        <v>38</v>
      </c>
      <c r="B2" t="s">
        <v>39</v>
      </c>
      <c r="C2" t="s">
        <v>40</v>
      </c>
      <c r="D2" t="s">
        <v>41</v>
      </c>
      <c r="E2" t="s">
        <v>42</v>
      </c>
      <c r="F2" t="s">
        <v>43</v>
      </c>
      <c r="G2" t="s">
        <v>44</v>
      </c>
      <c r="H2" t="s">
        <v>45</v>
      </c>
      <c r="I2" t="s">
        <v>46</v>
      </c>
      <c r="J2" t="s">
        <v>47</v>
      </c>
      <c r="L2" t="s">
        <v>48</v>
      </c>
      <c r="M2" t="s">
        <v>49</v>
      </c>
      <c r="N2" s="2">
        <v>44929.370034722226</v>
      </c>
      <c r="O2" s="2">
        <v>44929.370034722226</v>
      </c>
      <c r="P2" s="2">
        <v>44929.477777777778</v>
      </c>
      <c r="Q2" s="2">
        <v>44929.477847222224</v>
      </c>
      <c r="R2" t="s">
        <v>50</v>
      </c>
      <c r="S2" t="s">
        <v>51</v>
      </c>
      <c r="T2" t="s">
        <v>52</v>
      </c>
      <c r="U2" t="s">
        <v>53</v>
      </c>
      <c r="V2" t="s">
        <v>54</v>
      </c>
      <c r="W2" t="s">
        <v>50</v>
      </c>
      <c r="X2" t="s">
        <v>55</v>
      </c>
      <c r="Y2" t="s">
        <v>56</v>
      </c>
      <c r="Z2" t="s">
        <v>57</v>
      </c>
      <c r="AA2" t="s">
        <v>58</v>
      </c>
      <c r="AB2" t="s">
        <v>59</v>
      </c>
      <c r="AC2" t="s">
        <v>60</v>
      </c>
      <c r="AD2">
        <v>158.4</v>
      </c>
      <c r="AE2">
        <v>158.4</v>
      </c>
      <c r="AF2">
        <v>2.59</v>
      </c>
      <c r="AG2" t="s">
        <v>61</v>
      </c>
      <c r="AH2" t="s">
        <v>62</v>
      </c>
      <c r="AI2" t="s">
        <v>63</v>
      </c>
      <c r="AJ2" t="s">
        <v>64</v>
      </c>
      <c r="AK2" t="s">
        <v>65</v>
      </c>
      <c r="AL2" t="s">
        <v>66</v>
      </c>
    </row>
    <row r="3" spans="1:38">
      <c r="A3" t="s">
        <v>67</v>
      </c>
      <c r="B3" t="s">
        <v>39</v>
      </c>
      <c r="C3" t="s">
        <v>40</v>
      </c>
      <c r="D3" t="s">
        <v>68</v>
      </c>
      <c r="E3" t="s">
        <v>42</v>
      </c>
      <c r="F3" t="s">
        <v>43</v>
      </c>
      <c r="H3" t="s">
        <v>69</v>
      </c>
      <c r="I3" t="s">
        <v>46</v>
      </c>
      <c r="J3" t="s">
        <v>47</v>
      </c>
      <c r="L3" t="s">
        <v>48</v>
      </c>
      <c r="M3" t="s">
        <v>70</v>
      </c>
      <c r="N3" s="2">
        <v>44929.587858796294</v>
      </c>
      <c r="O3" s="2">
        <v>44929.587858796294</v>
      </c>
      <c r="P3" s="2">
        <v>44938.524641203701</v>
      </c>
      <c r="Q3" s="2">
        <v>44938.524641203701</v>
      </c>
      <c r="R3" t="s">
        <v>50</v>
      </c>
      <c r="S3" t="s">
        <v>71</v>
      </c>
      <c r="T3" t="s">
        <v>72</v>
      </c>
      <c r="U3" t="s">
        <v>53</v>
      </c>
      <c r="V3" t="s">
        <v>54</v>
      </c>
      <c r="W3" t="s">
        <v>73</v>
      </c>
      <c r="X3" t="s">
        <v>74</v>
      </c>
      <c r="Y3" t="s">
        <v>75</v>
      </c>
      <c r="Z3" t="s">
        <v>76</v>
      </c>
      <c r="AA3" t="s">
        <v>58</v>
      </c>
      <c r="AB3" t="s">
        <v>59</v>
      </c>
      <c r="AC3" t="s">
        <v>77</v>
      </c>
      <c r="AD3">
        <v>12873.6</v>
      </c>
      <c r="AE3">
        <v>12873.6</v>
      </c>
      <c r="AI3" t="s">
        <v>63</v>
      </c>
      <c r="AJ3" t="s">
        <v>78</v>
      </c>
      <c r="AK3" t="s">
        <v>79</v>
      </c>
      <c r="AL3" t="s">
        <v>66</v>
      </c>
    </row>
    <row r="4" spans="1:38">
      <c r="A4" t="s">
        <v>80</v>
      </c>
      <c r="B4" t="s">
        <v>39</v>
      </c>
      <c r="C4" t="s">
        <v>40</v>
      </c>
      <c r="D4" t="s">
        <v>41</v>
      </c>
      <c r="E4" t="s">
        <v>42</v>
      </c>
      <c r="F4" t="s">
        <v>43</v>
      </c>
      <c r="H4" t="s">
        <v>81</v>
      </c>
      <c r="I4" t="s">
        <v>46</v>
      </c>
      <c r="J4" t="s">
        <v>47</v>
      </c>
      <c r="L4" t="s">
        <v>48</v>
      </c>
      <c r="M4" t="s">
        <v>82</v>
      </c>
      <c r="N4" s="2">
        <v>44932.471504629626</v>
      </c>
      <c r="O4" s="2">
        <v>44932.471504629626</v>
      </c>
      <c r="P4" s="2">
        <v>44932.544988425929</v>
      </c>
      <c r="Q4" s="2">
        <v>44932.545057870368</v>
      </c>
      <c r="R4" t="s">
        <v>50</v>
      </c>
      <c r="S4" t="s">
        <v>83</v>
      </c>
      <c r="T4" t="s">
        <v>52</v>
      </c>
      <c r="U4" t="s">
        <v>53</v>
      </c>
      <c r="V4" t="s">
        <v>54</v>
      </c>
      <c r="W4" t="s">
        <v>50</v>
      </c>
      <c r="X4" t="s">
        <v>84</v>
      </c>
      <c r="Y4" t="s">
        <v>75</v>
      </c>
      <c r="Z4" t="s">
        <v>85</v>
      </c>
      <c r="AA4" t="s">
        <v>58</v>
      </c>
      <c r="AB4" t="s">
        <v>59</v>
      </c>
      <c r="AC4" t="s">
        <v>86</v>
      </c>
      <c r="AD4">
        <v>100.8</v>
      </c>
      <c r="AE4">
        <v>100.8</v>
      </c>
      <c r="AF4">
        <v>1.76</v>
      </c>
      <c r="AI4" t="s">
        <v>63</v>
      </c>
      <c r="AJ4" t="s">
        <v>64</v>
      </c>
      <c r="AK4" t="s">
        <v>65</v>
      </c>
      <c r="AL4" t="s">
        <v>66</v>
      </c>
    </row>
    <row r="5" spans="1:38">
      <c r="A5" t="s">
        <v>87</v>
      </c>
      <c r="B5" t="s">
        <v>39</v>
      </c>
      <c r="C5" t="s">
        <v>40</v>
      </c>
      <c r="D5" t="s">
        <v>88</v>
      </c>
      <c r="E5" t="s">
        <v>42</v>
      </c>
      <c r="F5" t="s">
        <v>43</v>
      </c>
      <c r="H5" t="s">
        <v>89</v>
      </c>
      <c r="I5" t="s">
        <v>46</v>
      </c>
      <c r="J5" t="s">
        <v>47</v>
      </c>
      <c r="L5" t="s">
        <v>48</v>
      </c>
      <c r="M5" t="s">
        <v>90</v>
      </c>
      <c r="N5" s="2">
        <v>44932.66064814815</v>
      </c>
      <c r="O5" s="2">
        <v>44932.66064814815</v>
      </c>
      <c r="P5" s="2">
        <v>44949.386944444443</v>
      </c>
      <c r="Q5" s="2">
        <v>44949.387013888889</v>
      </c>
      <c r="R5" t="s">
        <v>50</v>
      </c>
      <c r="S5" t="s">
        <v>51</v>
      </c>
      <c r="T5" t="s">
        <v>52</v>
      </c>
      <c r="U5" t="s">
        <v>53</v>
      </c>
      <c r="V5" t="s">
        <v>54</v>
      </c>
      <c r="W5" t="s">
        <v>50</v>
      </c>
      <c r="X5" t="s">
        <v>91</v>
      </c>
      <c r="Y5" t="s">
        <v>56</v>
      </c>
      <c r="Z5" t="s">
        <v>57</v>
      </c>
      <c r="AA5" t="s">
        <v>58</v>
      </c>
      <c r="AB5" t="s">
        <v>59</v>
      </c>
      <c r="AC5" t="s">
        <v>92</v>
      </c>
      <c r="AD5">
        <v>24091.200000000001</v>
      </c>
      <c r="AE5">
        <v>24091.200000000001</v>
      </c>
      <c r="AF5">
        <v>16.920000000000002</v>
      </c>
      <c r="AI5" t="s">
        <v>63</v>
      </c>
      <c r="AJ5" t="s">
        <v>78</v>
      </c>
      <c r="AK5" t="s">
        <v>65</v>
      </c>
      <c r="AL5" t="s">
        <v>66</v>
      </c>
    </row>
    <row r="6" spans="1:38">
      <c r="A6" t="s">
        <v>93</v>
      </c>
      <c r="B6" t="s">
        <v>39</v>
      </c>
      <c r="C6" t="s">
        <v>40</v>
      </c>
      <c r="D6" t="s">
        <v>41</v>
      </c>
      <c r="E6" t="s">
        <v>42</v>
      </c>
      <c r="F6" t="s">
        <v>43</v>
      </c>
      <c r="G6" t="s">
        <v>94</v>
      </c>
      <c r="H6" t="s">
        <v>95</v>
      </c>
      <c r="I6" t="s">
        <v>46</v>
      </c>
      <c r="J6" t="s">
        <v>47</v>
      </c>
      <c r="L6" t="s">
        <v>48</v>
      </c>
      <c r="M6" t="s">
        <v>96</v>
      </c>
      <c r="N6" s="2">
        <v>44935.619699074072</v>
      </c>
      <c r="O6" s="2">
        <v>44935.619699074072</v>
      </c>
      <c r="P6" s="2">
        <v>44952.341562499998</v>
      </c>
      <c r="Q6" s="2">
        <v>44952.341562499998</v>
      </c>
      <c r="R6" t="s">
        <v>50</v>
      </c>
      <c r="S6" t="s">
        <v>83</v>
      </c>
      <c r="T6" t="s">
        <v>72</v>
      </c>
      <c r="U6" t="s">
        <v>53</v>
      </c>
      <c r="V6" t="s">
        <v>54</v>
      </c>
      <c r="W6" t="s">
        <v>50</v>
      </c>
      <c r="X6" t="s">
        <v>97</v>
      </c>
      <c r="Y6" t="s">
        <v>75</v>
      </c>
      <c r="Z6" t="s">
        <v>98</v>
      </c>
      <c r="AA6" t="s">
        <v>58</v>
      </c>
      <c r="AB6" t="s">
        <v>59</v>
      </c>
      <c r="AC6" t="s">
        <v>99</v>
      </c>
      <c r="AD6">
        <v>24076.799999999999</v>
      </c>
      <c r="AE6">
        <v>24076.799999999999</v>
      </c>
      <c r="AG6" t="s">
        <v>61</v>
      </c>
      <c r="AH6" t="s">
        <v>62</v>
      </c>
      <c r="AI6" t="s">
        <v>63</v>
      </c>
      <c r="AJ6" t="s">
        <v>78</v>
      </c>
      <c r="AK6" t="s">
        <v>65</v>
      </c>
      <c r="AL6" t="s">
        <v>66</v>
      </c>
    </row>
    <row r="7" spans="1:38">
      <c r="A7" t="s">
        <v>100</v>
      </c>
      <c r="B7" t="s">
        <v>101</v>
      </c>
      <c r="C7" t="s">
        <v>40</v>
      </c>
      <c r="D7" t="s">
        <v>102</v>
      </c>
      <c r="E7" t="s">
        <v>42</v>
      </c>
      <c r="F7" t="s">
        <v>43</v>
      </c>
      <c r="H7" t="s">
        <v>103</v>
      </c>
      <c r="I7" t="s">
        <v>46</v>
      </c>
      <c r="J7" t="s">
        <v>47</v>
      </c>
      <c r="L7" t="s">
        <v>104</v>
      </c>
      <c r="M7" t="s">
        <v>105</v>
      </c>
      <c r="N7" s="2">
        <v>44936.536678240744</v>
      </c>
      <c r="O7" s="2">
        <v>44936.536678240744</v>
      </c>
      <c r="P7" s="2">
        <v>44937.604189814818</v>
      </c>
      <c r="Q7" s="2">
        <v>44937.604525462964</v>
      </c>
      <c r="R7" t="s">
        <v>106</v>
      </c>
      <c r="S7" t="s">
        <v>107</v>
      </c>
      <c r="T7" t="s">
        <v>108</v>
      </c>
      <c r="U7" t="s">
        <v>53</v>
      </c>
      <c r="V7" t="s">
        <v>54</v>
      </c>
      <c r="W7" t="s">
        <v>50</v>
      </c>
      <c r="X7" t="s">
        <v>109</v>
      </c>
      <c r="Y7" t="s">
        <v>75</v>
      </c>
      <c r="Z7" t="s">
        <v>85</v>
      </c>
      <c r="AA7" t="s">
        <v>58</v>
      </c>
      <c r="AB7" t="s">
        <v>59</v>
      </c>
      <c r="AC7" t="s">
        <v>110</v>
      </c>
      <c r="AD7">
        <v>1540.8</v>
      </c>
      <c r="AE7">
        <v>1540.8</v>
      </c>
      <c r="AF7">
        <v>0.42</v>
      </c>
      <c r="AI7" t="s">
        <v>63</v>
      </c>
      <c r="AJ7" t="s">
        <v>111</v>
      </c>
      <c r="AK7" t="s">
        <v>79</v>
      </c>
      <c r="AL7" t="s">
        <v>66</v>
      </c>
    </row>
    <row r="8" spans="1:38">
      <c r="A8" t="s">
        <v>112</v>
      </c>
      <c r="B8" t="s">
        <v>113</v>
      </c>
      <c r="C8" t="s">
        <v>40</v>
      </c>
      <c r="D8" t="s">
        <v>102</v>
      </c>
      <c r="E8" t="s">
        <v>42</v>
      </c>
      <c r="F8" t="s">
        <v>43</v>
      </c>
      <c r="G8" t="s">
        <v>114</v>
      </c>
      <c r="H8" t="s">
        <v>115</v>
      </c>
      <c r="I8" t="s">
        <v>46</v>
      </c>
      <c r="J8" t="s">
        <v>47</v>
      </c>
      <c r="L8" t="s">
        <v>48</v>
      </c>
      <c r="M8" t="s">
        <v>116</v>
      </c>
      <c r="N8" s="2">
        <v>44936.5468287037</v>
      </c>
      <c r="O8" s="2">
        <v>44936.5468287037</v>
      </c>
      <c r="P8" s="2">
        <v>44960.404942129629</v>
      </c>
      <c r="Q8" s="2">
        <v>44960.405300925922</v>
      </c>
      <c r="R8" t="s">
        <v>106</v>
      </c>
      <c r="S8" t="s">
        <v>83</v>
      </c>
      <c r="T8" t="s">
        <v>52</v>
      </c>
      <c r="U8" t="s">
        <v>53</v>
      </c>
      <c r="V8" t="s">
        <v>54</v>
      </c>
      <c r="W8" t="s">
        <v>50</v>
      </c>
      <c r="X8" t="s">
        <v>109</v>
      </c>
      <c r="Y8" t="s">
        <v>75</v>
      </c>
      <c r="Z8" t="s">
        <v>85</v>
      </c>
      <c r="AA8" t="s">
        <v>58</v>
      </c>
      <c r="AB8" t="s">
        <v>59</v>
      </c>
      <c r="AC8" t="s">
        <v>117</v>
      </c>
      <c r="AD8">
        <v>34358.400000000001</v>
      </c>
      <c r="AE8">
        <v>34358.400000000001</v>
      </c>
      <c r="AF8">
        <v>31.74</v>
      </c>
      <c r="AG8" t="s">
        <v>61</v>
      </c>
      <c r="AH8" t="s">
        <v>62</v>
      </c>
      <c r="AI8" t="s">
        <v>63</v>
      </c>
      <c r="AJ8" t="s">
        <v>78</v>
      </c>
      <c r="AK8" t="s">
        <v>79</v>
      </c>
      <c r="AL8" t="s">
        <v>66</v>
      </c>
    </row>
    <row r="9" spans="1:38">
      <c r="A9" t="s">
        <v>118</v>
      </c>
      <c r="B9" t="s">
        <v>119</v>
      </c>
      <c r="C9" t="s">
        <v>40</v>
      </c>
      <c r="D9" t="s">
        <v>120</v>
      </c>
      <c r="E9" t="s">
        <v>42</v>
      </c>
      <c r="F9" t="s">
        <v>43</v>
      </c>
      <c r="I9" t="s">
        <v>46</v>
      </c>
      <c r="J9" t="s">
        <v>121</v>
      </c>
      <c r="L9" t="s">
        <v>48</v>
      </c>
      <c r="M9" t="s">
        <v>122</v>
      </c>
      <c r="N9" s="2">
        <v>44937.550509259258</v>
      </c>
      <c r="O9" s="2">
        <v>44937.551701388889</v>
      </c>
      <c r="P9" s="2">
        <v>44937.572418981479</v>
      </c>
      <c r="Q9" s="2">
        <v>44937.572615740741</v>
      </c>
      <c r="R9" t="s">
        <v>50</v>
      </c>
      <c r="S9" t="s">
        <v>123</v>
      </c>
      <c r="T9" t="s">
        <v>52</v>
      </c>
      <c r="U9" t="s">
        <v>53</v>
      </c>
      <c r="V9" t="s">
        <v>54</v>
      </c>
      <c r="W9" t="s">
        <v>50</v>
      </c>
      <c r="X9" t="s">
        <v>124</v>
      </c>
      <c r="Y9" t="s">
        <v>56</v>
      </c>
      <c r="Z9" t="s">
        <v>125</v>
      </c>
      <c r="AA9" t="s">
        <v>58</v>
      </c>
      <c r="AB9" t="s">
        <v>59</v>
      </c>
      <c r="AC9" t="s">
        <v>126</v>
      </c>
      <c r="AD9">
        <v>28.8</v>
      </c>
      <c r="AE9">
        <v>28.8</v>
      </c>
      <c r="AF9">
        <v>0.53</v>
      </c>
      <c r="AI9" t="s">
        <v>63</v>
      </c>
      <c r="AJ9" t="s">
        <v>64</v>
      </c>
      <c r="AK9" t="s">
        <v>65</v>
      </c>
      <c r="AL9" t="s">
        <v>66</v>
      </c>
    </row>
    <row r="10" spans="1:38">
      <c r="A10" t="s">
        <v>127</v>
      </c>
      <c r="B10" t="s">
        <v>119</v>
      </c>
      <c r="C10" t="s">
        <v>40</v>
      </c>
      <c r="D10" t="s">
        <v>128</v>
      </c>
      <c r="E10" t="s">
        <v>42</v>
      </c>
      <c r="F10" t="s">
        <v>43</v>
      </c>
      <c r="I10" t="s">
        <v>46</v>
      </c>
      <c r="J10" t="s">
        <v>121</v>
      </c>
      <c r="L10" t="s">
        <v>48</v>
      </c>
      <c r="M10" t="s">
        <v>129</v>
      </c>
      <c r="N10" s="2">
        <v>44938.222453703704</v>
      </c>
      <c r="O10" s="2">
        <v>44938.22415509259</v>
      </c>
      <c r="P10" s="2">
        <v>44938.279178240744</v>
      </c>
      <c r="Q10" s="2">
        <v>44938.279178240744</v>
      </c>
      <c r="R10" t="s">
        <v>50</v>
      </c>
      <c r="S10" t="s">
        <v>83</v>
      </c>
      <c r="T10" t="s">
        <v>52</v>
      </c>
      <c r="U10" t="s">
        <v>53</v>
      </c>
      <c r="V10" t="s">
        <v>54</v>
      </c>
      <c r="W10" t="s">
        <v>50</v>
      </c>
      <c r="X10" t="s">
        <v>124</v>
      </c>
      <c r="Y10" t="s">
        <v>56</v>
      </c>
      <c r="Z10" t="s">
        <v>125</v>
      </c>
      <c r="AA10" t="s">
        <v>58</v>
      </c>
      <c r="AB10" t="s">
        <v>59</v>
      </c>
      <c r="AC10" t="s">
        <v>126</v>
      </c>
      <c r="AD10">
        <v>86.4</v>
      </c>
      <c r="AE10">
        <v>86.4</v>
      </c>
      <c r="AF10">
        <v>0</v>
      </c>
      <c r="AI10" t="s">
        <v>63</v>
      </c>
      <c r="AJ10" t="s">
        <v>64</v>
      </c>
      <c r="AK10" t="s">
        <v>65</v>
      </c>
      <c r="AL10" t="s">
        <v>66</v>
      </c>
    </row>
    <row r="11" spans="1:38">
      <c r="A11" t="s">
        <v>130</v>
      </c>
      <c r="B11" t="s">
        <v>39</v>
      </c>
      <c r="C11" t="s">
        <v>40</v>
      </c>
      <c r="D11" t="s">
        <v>41</v>
      </c>
      <c r="E11" t="s">
        <v>42</v>
      </c>
      <c r="F11" t="s">
        <v>43</v>
      </c>
      <c r="H11" t="s">
        <v>131</v>
      </c>
      <c r="I11" t="s">
        <v>46</v>
      </c>
      <c r="J11" t="s">
        <v>47</v>
      </c>
      <c r="L11" t="s">
        <v>48</v>
      </c>
      <c r="M11" t="s">
        <v>132</v>
      </c>
      <c r="N11" s="2">
        <v>44938.602951388886</v>
      </c>
      <c r="O11" s="2">
        <v>44938.602951388886</v>
      </c>
      <c r="P11" s="2">
        <v>44938.809907407405</v>
      </c>
      <c r="Q11" s="2">
        <v>44938.810162037036</v>
      </c>
      <c r="R11" t="s">
        <v>50</v>
      </c>
      <c r="S11" t="s">
        <v>51</v>
      </c>
      <c r="T11" t="s">
        <v>52</v>
      </c>
      <c r="U11" t="s">
        <v>53</v>
      </c>
      <c r="V11" t="s">
        <v>54</v>
      </c>
      <c r="W11" t="s">
        <v>73</v>
      </c>
      <c r="X11" t="s">
        <v>74</v>
      </c>
      <c r="Y11" t="s">
        <v>75</v>
      </c>
      <c r="Z11" t="s">
        <v>76</v>
      </c>
      <c r="AA11" t="s">
        <v>58</v>
      </c>
      <c r="AB11" t="s">
        <v>59</v>
      </c>
      <c r="AC11" t="s">
        <v>133</v>
      </c>
      <c r="AD11">
        <v>302.39999999999998</v>
      </c>
      <c r="AE11">
        <v>302.39999999999998</v>
      </c>
      <c r="AF11">
        <v>2.5299999999999998</v>
      </c>
      <c r="AI11" t="s">
        <v>63</v>
      </c>
      <c r="AJ11" t="s">
        <v>64</v>
      </c>
      <c r="AK11" t="s">
        <v>65</v>
      </c>
      <c r="AL11" t="s">
        <v>66</v>
      </c>
    </row>
    <row r="12" spans="1:38">
      <c r="A12" t="s">
        <v>134</v>
      </c>
      <c r="B12" t="s">
        <v>113</v>
      </c>
      <c r="C12" t="s">
        <v>40</v>
      </c>
      <c r="D12" t="s">
        <v>135</v>
      </c>
      <c r="E12" t="s">
        <v>42</v>
      </c>
      <c r="F12" t="s">
        <v>43</v>
      </c>
      <c r="H12" t="s">
        <v>136</v>
      </c>
      <c r="I12" t="s">
        <v>46</v>
      </c>
      <c r="J12" t="s">
        <v>47</v>
      </c>
      <c r="L12" t="s">
        <v>48</v>
      </c>
      <c r="M12" t="s">
        <v>132</v>
      </c>
      <c r="N12" s="2">
        <v>44938.602951388886</v>
      </c>
      <c r="O12" s="2">
        <v>44938.602951388886</v>
      </c>
      <c r="P12" s="2">
        <v>44938.821018518516</v>
      </c>
      <c r="Q12" s="2">
        <v>44938.821377314816</v>
      </c>
      <c r="R12" t="s">
        <v>50</v>
      </c>
      <c r="S12" t="s">
        <v>51</v>
      </c>
      <c r="T12" t="s">
        <v>52</v>
      </c>
      <c r="U12" t="s">
        <v>53</v>
      </c>
      <c r="V12" t="s">
        <v>54</v>
      </c>
      <c r="W12" t="s">
        <v>73</v>
      </c>
      <c r="X12" t="s">
        <v>74</v>
      </c>
      <c r="Y12" t="s">
        <v>75</v>
      </c>
      <c r="Z12" t="s">
        <v>76</v>
      </c>
      <c r="AA12" t="s">
        <v>58</v>
      </c>
      <c r="AB12" t="s">
        <v>59</v>
      </c>
      <c r="AC12" t="s">
        <v>137</v>
      </c>
      <c r="AD12">
        <v>316.8</v>
      </c>
      <c r="AE12">
        <v>316.8</v>
      </c>
      <c r="AF12">
        <v>2.5299999999999998</v>
      </c>
      <c r="AI12" t="s">
        <v>63</v>
      </c>
      <c r="AJ12" t="s">
        <v>64</v>
      </c>
      <c r="AK12" t="s">
        <v>65</v>
      </c>
      <c r="AL12" t="s">
        <v>66</v>
      </c>
    </row>
    <row r="13" spans="1:38">
      <c r="A13" t="s">
        <v>138</v>
      </c>
      <c r="B13" t="s">
        <v>39</v>
      </c>
      <c r="C13" t="s">
        <v>40</v>
      </c>
      <c r="D13" t="s">
        <v>135</v>
      </c>
      <c r="E13" t="s">
        <v>42</v>
      </c>
      <c r="F13" t="s">
        <v>43</v>
      </c>
      <c r="I13" t="s">
        <v>46</v>
      </c>
      <c r="J13" t="s">
        <v>121</v>
      </c>
      <c r="L13" t="s">
        <v>48</v>
      </c>
      <c r="M13" t="s">
        <v>129</v>
      </c>
      <c r="N13" s="2">
        <v>44938.804247685184</v>
      </c>
      <c r="O13" s="2">
        <v>44938.805266203701</v>
      </c>
      <c r="P13" s="2">
        <v>44938.850486111114</v>
      </c>
      <c r="Q13" s="2">
        <v>44938.850486111114</v>
      </c>
      <c r="R13" t="s">
        <v>50</v>
      </c>
      <c r="S13" t="s">
        <v>83</v>
      </c>
      <c r="T13" t="s">
        <v>52</v>
      </c>
      <c r="U13" t="s">
        <v>53</v>
      </c>
      <c r="V13" t="s">
        <v>54</v>
      </c>
      <c r="W13" t="s">
        <v>50</v>
      </c>
      <c r="X13" t="s">
        <v>124</v>
      </c>
      <c r="Y13" t="s">
        <v>56</v>
      </c>
      <c r="Z13" t="s">
        <v>125</v>
      </c>
      <c r="AA13" t="s">
        <v>58</v>
      </c>
      <c r="AB13" t="s">
        <v>59</v>
      </c>
      <c r="AC13" t="s">
        <v>139</v>
      </c>
      <c r="AD13">
        <v>72</v>
      </c>
      <c r="AE13">
        <v>72</v>
      </c>
      <c r="AF13">
        <v>0</v>
      </c>
      <c r="AI13" t="s">
        <v>63</v>
      </c>
      <c r="AJ13" t="s">
        <v>64</v>
      </c>
      <c r="AK13" t="s">
        <v>65</v>
      </c>
      <c r="AL13" t="s">
        <v>66</v>
      </c>
    </row>
    <row r="14" spans="1:38">
      <c r="A14" t="s">
        <v>140</v>
      </c>
      <c r="B14" t="s">
        <v>113</v>
      </c>
      <c r="C14" t="s">
        <v>40</v>
      </c>
      <c r="D14" t="s">
        <v>135</v>
      </c>
      <c r="E14" t="s">
        <v>42</v>
      </c>
      <c r="F14" t="s">
        <v>43</v>
      </c>
      <c r="I14" t="s">
        <v>46</v>
      </c>
      <c r="J14" t="s">
        <v>121</v>
      </c>
      <c r="L14" t="s">
        <v>48</v>
      </c>
      <c r="M14" t="s">
        <v>129</v>
      </c>
      <c r="N14" s="2">
        <v>44938.797511574077</v>
      </c>
      <c r="O14" s="2">
        <v>44938.798518518517</v>
      </c>
      <c r="P14" s="2">
        <v>44938.850347222222</v>
      </c>
      <c r="Q14" s="2">
        <v>44938.850347222222</v>
      </c>
      <c r="R14" t="s">
        <v>50</v>
      </c>
      <c r="S14" t="s">
        <v>83</v>
      </c>
      <c r="T14" t="s">
        <v>52</v>
      </c>
      <c r="U14" t="s">
        <v>53</v>
      </c>
      <c r="V14" t="s">
        <v>54</v>
      </c>
      <c r="W14" t="s">
        <v>50</v>
      </c>
      <c r="X14" t="s">
        <v>124</v>
      </c>
      <c r="Y14" t="s">
        <v>56</v>
      </c>
      <c r="Z14" t="s">
        <v>125</v>
      </c>
      <c r="AA14" t="s">
        <v>58</v>
      </c>
      <c r="AB14" t="s">
        <v>59</v>
      </c>
      <c r="AC14" t="s">
        <v>141</v>
      </c>
      <c r="AD14">
        <v>72</v>
      </c>
      <c r="AE14">
        <v>72</v>
      </c>
      <c r="AF14">
        <v>0</v>
      </c>
      <c r="AI14" t="s">
        <v>63</v>
      </c>
      <c r="AJ14" t="s">
        <v>64</v>
      </c>
      <c r="AK14" t="s">
        <v>65</v>
      </c>
      <c r="AL14" t="s">
        <v>66</v>
      </c>
    </row>
    <row r="15" spans="1:38">
      <c r="A15" t="s">
        <v>142</v>
      </c>
      <c r="B15" t="s">
        <v>119</v>
      </c>
      <c r="C15" t="s">
        <v>40</v>
      </c>
      <c r="D15" t="s">
        <v>143</v>
      </c>
      <c r="E15" t="s">
        <v>42</v>
      </c>
      <c r="F15" t="s">
        <v>43</v>
      </c>
      <c r="I15" t="s">
        <v>46</v>
      </c>
      <c r="J15" t="s">
        <v>121</v>
      </c>
      <c r="L15" t="s">
        <v>48</v>
      </c>
      <c r="M15" t="s">
        <v>116</v>
      </c>
      <c r="N15" s="2">
        <v>44938.887916666667</v>
      </c>
      <c r="O15" s="2">
        <v>44938.888692129629</v>
      </c>
      <c r="P15" s="2">
        <v>44938.903912037036</v>
      </c>
      <c r="Q15" s="2">
        <v>44938.904548611114</v>
      </c>
      <c r="R15" t="s">
        <v>50</v>
      </c>
      <c r="S15" t="s">
        <v>123</v>
      </c>
      <c r="T15" t="s">
        <v>52</v>
      </c>
      <c r="U15" t="s">
        <v>53</v>
      </c>
      <c r="V15" t="s">
        <v>54</v>
      </c>
      <c r="W15" t="s">
        <v>50</v>
      </c>
      <c r="X15" t="s">
        <v>91</v>
      </c>
      <c r="Y15" t="s">
        <v>56</v>
      </c>
      <c r="Z15" t="s">
        <v>57</v>
      </c>
      <c r="AA15" t="s">
        <v>58</v>
      </c>
      <c r="AB15" t="s">
        <v>59</v>
      </c>
      <c r="AC15" t="s">
        <v>126</v>
      </c>
      <c r="AD15">
        <v>28.8</v>
      </c>
      <c r="AE15">
        <v>28.8</v>
      </c>
      <c r="AF15">
        <v>0</v>
      </c>
      <c r="AI15" t="s">
        <v>63</v>
      </c>
      <c r="AJ15" t="s">
        <v>64</v>
      </c>
      <c r="AK15" t="s">
        <v>65</v>
      </c>
      <c r="AL15" t="s">
        <v>66</v>
      </c>
    </row>
    <row r="16" spans="1:38">
      <c r="A16" t="s">
        <v>144</v>
      </c>
      <c r="B16" t="s">
        <v>113</v>
      </c>
      <c r="C16" t="s">
        <v>40</v>
      </c>
      <c r="D16" t="s">
        <v>68</v>
      </c>
      <c r="E16" t="s">
        <v>42</v>
      </c>
      <c r="F16" t="s">
        <v>43</v>
      </c>
      <c r="I16" t="s">
        <v>46</v>
      </c>
      <c r="J16" t="s">
        <v>121</v>
      </c>
      <c r="L16" t="s">
        <v>48</v>
      </c>
      <c r="M16" t="s">
        <v>129</v>
      </c>
      <c r="N16" s="2">
        <v>44939.52449074074</v>
      </c>
      <c r="O16" s="2">
        <v>44939.525659722225</v>
      </c>
      <c r="P16" s="2">
        <v>44939.558888888889</v>
      </c>
      <c r="Q16" s="2">
        <v>44939.558888888889</v>
      </c>
      <c r="R16" t="s">
        <v>50</v>
      </c>
      <c r="S16" t="s">
        <v>83</v>
      </c>
      <c r="T16" t="s">
        <v>52</v>
      </c>
      <c r="U16" t="s">
        <v>53</v>
      </c>
      <c r="V16" t="s">
        <v>54</v>
      </c>
      <c r="W16" t="s">
        <v>50</v>
      </c>
      <c r="X16" t="s">
        <v>124</v>
      </c>
      <c r="Y16" t="s">
        <v>56</v>
      </c>
      <c r="Z16" t="s">
        <v>125</v>
      </c>
      <c r="AA16" t="s">
        <v>58</v>
      </c>
      <c r="AB16" t="s">
        <v>59</v>
      </c>
      <c r="AC16" t="s">
        <v>141</v>
      </c>
      <c r="AD16">
        <v>43.2</v>
      </c>
      <c r="AE16">
        <v>43.2</v>
      </c>
      <c r="AF16">
        <v>0.83</v>
      </c>
      <c r="AI16" t="s">
        <v>63</v>
      </c>
      <c r="AJ16" t="s">
        <v>64</v>
      </c>
      <c r="AK16" t="s">
        <v>65</v>
      </c>
      <c r="AL16" t="s">
        <v>66</v>
      </c>
    </row>
    <row r="17" spans="1:38">
      <c r="A17" t="s">
        <v>145</v>
      </c>
      <c r="B17" t="s">
        <v>39</v>
      </c>
      <c r="C17" t="s">
        <v>40</v>
      </c>
      <c r="D17" t="s">
        <v>102</v>
      </c>
      <c r="E17" t="s">
        <v>42</v>
      </c>
      <c r="F17" t="s">
        <v>43</v>
      </c>
      <c r="I17" t="s">
        <v>46</v>
      </c>
      <c r="J17" t="s">
        <v>121</v>
      </c>
      <c r="L17" t="s">
        <v>48</v>
      </c>
      <c r="M17" t="s">
        <v>132</v>
      </c>
      <c r="N17" s="2">
        <v>44939.569976851853</v>
      </c>
      <c r="O17" s="2">
        <v>44939.570717592593</v>
      </c>
      <c r="P17" s="2">
        <v>44939.617280092592</v>
      </c>
      <c r="Q17" s="2">
        <v>44939.618090277778</v>
      </c>
      <c r="R17" t="s">
        <v>50</v>
      </c>
      <c r="S17" t="s">
        <v>71</v>
      </c>
      <c r="T17" t="s">
        <v>52</v>
      </c>
      <c r="U17" t="s">
        <v>53</v>
      </c>
      <c r="V17" t="s">
        <v>54</v>
      </c>
      <c r="W17" t="s">
        <v>50</v>
      </c>
      <c r="X17" t="s">
        <v>124</v>
      </c>
      <c r="Y17" t="s">
        <v>56</v>
      </c>
      <c r="Z17" t="s">
        <v>125</v>
      </c>
      <c r="AA17" t="s">
        <v>58</v>
      </c>
      <c r="AB17" t="s">
        <v>59</v>
      </c>
      <c r="AC17" t="s">
        <v>146</v>
      </c>
      <c r="AD17">
        <v>72</v>
      </c>
      <c r="AE17">
        <v>72</v>
      </c>
      <c r="AF17">
        <v>1.1399999999999999</v>
      </c>
      <c r="AI17" t="s">
        <v>63</v>
      </c>
      <c r="AJ17" t="s">
        <v>147</v>
      </c>
      <c r="AK17" t="s">
        <v>65</v>
      </c>
      <c r="AL17" t="s">
        <v>66</v>
      </c>
    </row>
    <row r="18" spans="1:38">
      <c r="A18" t="s">
        <v>148</v>
      </c>
      <c r="B18" t="s">
        <v>113</v>
      </c>
      <c r="C18" t="s">
        <v>40</v>
      </c>
      <c r="D18" t="s">
        <v>68</v>
      </c>
      <c r="E18" t="s">
        <v>42</v>
      </c>
      <c r="F18" t="s">
        <v>43</v>
      </c>
      <c r="I18" t="s">
        <v>46</v>
      </c>
      <c r="J18" t="s">
        <v>121</v>
      </c>
      <c r="L18" t="s">
        <v>48</v>
      </c>
      <c r="M18" t="s">
        <v>49</v>
      </c>
      <c r="N18" s="2">
        <v>44939.386712962965</v>
      </c>
      <c r="O18" s="2">
        <v>44939.388032407405</v>
      </c>
      <c r="P18" s="2">
        <v>44939.450462962966</v>
      </c>
      <c r="Q18" s="2">
        <v>44939.451469907406</v>
      </c>
      <c r="R18" t="s">
        <v>50</v>
      </c>
      <c r="S18" t="s">
        <v>71</v>
      </c>
      <c r="T18" t="s">
        <v>52</v>
      </c>
      <c r="U18" t="s">
        <v>53</v>
      </c>
      <c r="V18" t="s">
        <v>149</v>
      </c>
      <c r="W18" t="s">
        <v>50</v>
      </c>
      <c r="X18" t="s">
        <v>124</v>
      </c>
      <c r="Y18" t="s">
        <v>56</v>
      </c>
      <c r="Z18" t="s">
        <v>125</v>
      </c>
      <c r="AA18" t="s">
        <v>150</v>
      </c>
      <c r="AB18" t="s">
        <v>59</v>
      </c>
      <c r="AC18" t="s">
        <v>141</v>
      </c>
      <c r="AD18">
        <v>86.4</v>
      </c>
      <c r="AE18">
        <v>86.4</v>
      </c>
      <c r="AF18">
        <v>1.53</v>
      </c>
      <c r="AI18" t="s">
        <v>63</v>
      </c>
      <c r="AJ18" t="s">
        <v>64</v>
      </c>
      <c r="AK18" t="s">
        <v>65</v>
      </c>
      <c r="AL18" t="s">
        <v>66</v>
      </c>
    </row>
    <row r="19" spans="1:38">
      <c r="A19" t="s">
        <v>151</v>
      </c>
      <c r="B19" t="s">
        <v>39</v>
      </c>
      <c r="C19" t="s">
        <v>40</v>
      </c>
      <c r="D19" t="s">
        <v>41</v>
      </c>
      <c r="E19" t="s">
        <v>42</v>
      </c>
      <c r="F19" t="s">
        <v>43</v>
      </c>
      <c r="H19" t="s">
        <v>152</v>
      </c>
      <c r="I19" t="s">
        <v>46</v>
      </c>
      <c r="J19" t="s">
        <v>47</v>
      </c>
      <c r="L19" t="s">
        <v>48</v>
      </c>
      <c r="M19" t="s">
        <v>129</v>
      </c>
      <c r="N19" s="2">
        <v>44939.439664351848</v>
      </c>
      <c r="O19" s="2">
        <v>44939.439664351848</v>
      </c>
      <c r="P19" s="2">
        <v>44939.547372685185</v>
      </c>
      <c r="Q19" s="2">
        <v>44939.547372685185</v>
      </c>
      <c r="R19" t="s">
        <v>50</v>
      </c>
      <c r="S19" t="s">
        <v>51</v>
      </c>
      <c r="T19" t="s">
        <v>52</v>
      </c>
      <c r="U19" t="s">
        <v>53</v>
      </c>
      <c r="V19" t="s">
        <v>54</v>
      </c>
      <c r="W19" t="s">
        <v>73</v>
      </c>
      <c r="X19" t="s">
        <v>74</v>
      </c>
      <c r="Y19" t="s">
        <v>75</v>
      </c>
      <c r="Z19" t="s">
        <v>76</v>
      </c>
      <c r="AA19" t="s">
        <v>58</v>
      </c>
      <c r="AB19" t="s">
        <v>59</v>
      </c>
      <c r="AC19" t="s">
        <v>153</v>
      </c>
      <c r="AD19">
        <v>158.4</v>
      </c>
      <c r="AE19">
        <v>158.4</v>
      </c>
      <c r="AF19">
        <v>2.59</v>
      </c>
      <c r="AI19" t="s">
        <v>63</v>
      </c>
      <c r="AJ19" t="s">
        <v>64</v>
      </c>
      <c r="AK19" t="s">
        <v>65</v>
      </c>
      <c r="AL19" t="s">
        <v>66</v>
      </c>
    </row>
    <row r="20" spans="1:38">
      <c r="A20" t="s">
        <v>154</v>
      </c>
      <c r="B20" t="s">
        <v>113</v>
      </c>
      <c r="C20" t="s">
        <v>40</v>
      </c>
      <c r="D20" t="s">
        <v>68</v>
      </c>
      <c r="E20" t="s">
        <v>42</v>
      </c>
      <c r="F20" t="s">
        <v>43</v>
      </c>
      <c r="I20" t="s">
        <v>46</v>
      </c>
      <c r="J20" t="s">
        <v>121</v>
      </c>
      <c r="L20" t="s">
        <v>48</v>
      </c>
      <c r="M20" t="s">
        <v>132</v>
      </c>
      <c r="N20" s="2">
        <v>44939.597326388888</v>
      </c>
      <c r="O20" s="2">
        <v>44939.598043981481</v>
      </c>
      <c r="P20" s="2">
        <v>44939.617060185185</v>
      </c>
      <c r="Q20" s="2">
        <v>44939.618009259262</v>
      </c>
      <c r="R20" t="s">
        <v>50</v>
      </c>
      <c r="S20" t="s">
        <v>71</v>
      </c>
      <c r="T20" t="s">
        <v>52</v>
      </c>
      <c r="U20" t="s">
        <v>53</v>
      </c>
      <c r="V20" t="s">
        <v>54</v>
      </c>
      <c r="W20" t="s">
        <v>50</v>
      </c>
      <c r="X20" t="s">
        <v>124</v>
      </c>
      <c r="Y20" t="s">
        <v>56</v>
      </c>
      <c r="Z20" t="s">
        <v>125</v>
      </c>
      <c r="AA20" t="s">
        <v>58</v>
      </c>
      <c r="AB20" t="s">
        <v>59</v>
      </c>
      <c r="AC20" t="s">
        <v>141</v>
      </c>
      <c r="AD20">
        <v>28.8</v>
      </c>
      <c r="AE20">
        <v>28.8</v>
      </c>
      <c r="AF20">
        <v>0.47</v>
      </c>
      <c r="AI20" t="s">
        <v>63</v>
      </c>
      <c r="AJ20" t="s">
        <v>64</v>
      </c>
      <c r="AK20" t="s">
        <v>65</v>
      </c>
      <c r="AL20" t="s">
        <v>66</v>
      </c>
    </row>
    <row r="21" spans="1:38">
      <c r="A21" t="s">
        <v>155</v>
      </c>
      <c r="B21" t="s">
        <v>119</v>
      </c>
      <c r="C21" t="s">
        <v>40</v>
      </c>
      <c r="D21" t="s">
        <v>120</v>
      </c>
      <c r="E21" t="s">
        <v>42</v>
      </c>
      <c r="F21" t="s">
        <v>43</v>
      </c>
      <c r="I21" t="s">
        <v>46</v>
      </c>
      <c r="J21" t="s">
        <v>121</v>
      </c>
      <c r="L21" t="s">
        <v>48</v>
      </c>
      <c r="M21" t="s">
        <v>116</v>
      </c>
      <c r="N21" s="2">
        <v>44940.132291666669</v>
      </c>
      <c r="O21" s="2">
        <v>44940.133217592593</v>
      </c>
      <c r="P21" s="2">
        <v>44940.184236111112</v>
      </c>
      <c r="Q21" s="2">
        <v>44940.184837962966</v>
      </c>
      <c r="R21" t="s">
        <v>50</v>
      </c>
      <c r="S21" t="s">
        <v>123</v>
      </c>
      <c r="T21" t="s">
        <v>52</v>
      </c>
      <c r="U21" t="s">
        <v>53</v>
      </c>
      <c r="V21" t="s">
        <v>54</v>
      </c>
      <c r="W21" t="s">
        <v>50</v>
      </c>
      <c r="X21" t="s">
        <v>91</v>
      </c>
      <c r="Y21" t="s">
        <v>56</v>
      </c>
      <c r="Z21" t="s">
        <v>57</v>
      </c>
      <c r="AA21" t="s">
        <v>58</v>
      </c>
      <c r="AB21" t="s">
        <v>59</v>
      </c>
      <c r="AC21" t="s">
        <v>126</v>
      </c>
      <c r="AD21">
        <v>72</v>
      </c>
      <c r="AE21">
        <v>72</v>
      </c>
      <c r="AF21">
        <v>0</v>
      </c>
      <c r="AI21" t="s">
        <v>63</v>
      </c>
      <c r="AJ21" t="s">
        <v>64</v>
      </c>
      <c r="AK21" t="s">
        <v>65</v>
      </c>
      <c r="AL21" t="s">
        <v>66</v>
      </c>
    </row>
    <row r="22" spans="1:38">
      <c r="A22" t="s">
        <v>156</v>
      </c>
      <c r="B22" t="s">
        <v>119</v>
      </c>
      <c r="C22" t="s">
        <v>40</v>
      </c>
      <c r="D22" t="s">
        <v>157</v>
      </c>
      <c r="E22" t="s">
        <v>42</v>
      </c>
      <c r="F22" t="s">
        <v>43</v>
      </c>
      <c r="I22" t="s">
        <v>46</v>
      </c>
      <c r="J22" t="s">
        <v>121</v>
      </c>
      <c r="L22" t="s">
        <v>48</v>
      </c>
      <c r="M22" t="s">
        <v>158</v>
      </c>
      <c r="N22" s="2">
        <v>44940.483935185184</v>
      </c>
      <c r="O22" s="2">
        <v>44940.485219907408</v>
      </c>
      <c r="P22" s="2">
        <v>44940.633946759262</v>
      </c>
      <c r="Q22" s="2">
        <v>44940.635659722226</v>
      </c>
      <c r="R22" t="s">
        <v>50</v>
      </c>
      <c r="S22" t="s">
        <v>51</v>
      </c>
      <c r="T22" t="s">
        <v>52</v>
      </c>
      <c r="U22" t="s">
        <v>53</v>
      </c>
      <c r="V22" t="s">
        <v>54</v>
      </c>
      <c r="W22" t="s">
        <v>50</v>
      </c>
      <c r="X22" t="s">
        <v>124</v>
      </c>
      <c r="Y22" t="s">
        <v>56</v>
      </c>
      <c r="Z22" t="s">
        <v>125</v>
      </c>
      <c r="AA22" t="s">
        <v>58</v>
      </c>
      <c r="AB22" t="s">
        <v>59</v>
      </c>
      <c r="AC22" t="s">
        <v>126</v>
      </c>
      <c r="AD22">
        <v>216</v>
      </c>
      <c r="AE22">
        <v>216</v>
      </c>
      <c r="AF22">
        <v>0</v>
      </c>
      <c r="AI22" t="s">
        <v>63</v>
      </c>
      <c r="AJ22" t="s">
        <v>64</v>
      </c>
      <c r="AK22" t="s">
        <v>65</v>
      </c>
      <c r="AL22" t="s">
        <v>66</v>
      </c>
    </row>
    <row r="23" spans="1:38">
      <c r="A23" t="s">
        <v>159</v>
      </c>
      <c r="B23" t="s">
        <v>39</v>
      </c>
      <c r="C23" t="s">
        <v>40</v>
      </c>
      <c r="D23" t="s">
        <v>160</v>
      </c>
      <c r="E23" t="s">
        <v>42</v>
      </c>
      <c r="F23" t="s">
        <v>43</v>
      </c>
      <c r="I23" t="s">
        <v>46</v>
      </c>
      <c r="J23" t="s">
        <v>121</v>
      </c>
      <c r="L23" t="s">
        <v>48</v>
      </c>
      <c r="M23" t="s">
        <v>158</v>
      </c>
      <c r="N23" s="2">
        <v>44940.715474537035</v>
      </c>
      <c r="O23" s="2">
        <v>44940.716493055559</v>
      </c>
      <c r="P23" s="2">
        <v>44940.741273148145</v>
      </c>
      <c r="Q23" s="2">
        <v>44940.741701388892</v>
      </c>
      <c r="R23" t="s">
        <v>50</v>
      </c>
      <c r="S23" t="s">
        <v>123</v>
      </c>
      <c r="T23" t="s">
        <v>52</v>
      </c>
      <c r="U23" t="s">
        <v>53</v>
      </c>
      <c r="V23" t="s">
        <v>54</v>
      </c>
      <c r="W23" t="s">
        <v>50</v>
      </c>
      <c r="X23" t="s">
        <v>124</v>
      </c>
      <c r="Y23" t="s">
        <v>56</v>
      </c>
      <c r="Z23" t="s">
        <v>125</v>
      </c>
      <c r="AA23" t="s">
        <v>58</v>
      </c>
      <c r="AB23" t="s">
        <v>59</v>
      </c>
      <c r="AC23" t="s">
        <v>146</v>
      </c>
      <c r="AD23">
        <v>43.2</v>
      </c>
      <c r="AE23">
        <v>28.8</v>
      </c>
      <c r="AF23">
        <v>0</v>
      </c>
      <c r="AI23" t="s">
        <v>63</v>
      </c>
      <c r="AJ23" t="s">
        <v>64</v>
      </c>
      <c r="AK23" t="s">
        <v>65</v>
      </c>
      <c r="AL23" t="s">
        <v>66</v>
      </c>
    </row>
    <row r="24" spans="1:38">
      <c r="A24" t="s">
        <v>161</v>
      </c>
      <c r="B24" t="s">
        <v>119</v>
      </c>
      <c r="C24" t="s">
        <v>40</v>
      </c>
      <c r="D24" t="s">
        <v>157</v>
      </c>
      <c r="E24" t="s">
        <v>42</v>
      </c>
      <c r="F24" t="s">
        <v>43</v>
      </c>
      <c r="I24" t="s">
        <v>46</v>
      </c>
      <c r="J24" t="s">
        <v>121</v>
      </c>
      <c r="L24" t="s">
        <v>48</v>
      </c>
      <c r="M24" t="s">
        <v>49</v>
      </c>
      <c r="N24" s="2">
        <v>44940.802754629629</v>
      </c>
      <c r="O24" s="2">
        <v>44940.804039351853</v>
      </c>
      <c r="P24" s="2">
        <v>44940.831446759257</v>
      </c>
      <c r="Q24" s="2">
        <v>44940.832766203705</v>
      </c>
      <c r="R24" t="s">
        <v>50</v>
      </c>
      <c r="S24" t="s">
        <v>71</v>
      </c>
      <c r="T24" t="s">
        <v>52</v>
      </c>
      <c r="U24" t="s">
        <v>53</v>
      </c>
      <c r="V24" t="s">
        <v>149</v>
      </c>
      <c r="W24" t="s">
        <v>50</v>
      </c>
      <c r="X24" t="s">
        <v>124</v>
      </c>
      <c r="Y24" t="s">
        <v>56</v>
      </c>
      <c r="Z24" t="s">
        <v>125</v>
      </c>
      <c r="AA24" t="s">
        <v>150</v>
      </c>
      <c r="AB24" t="s">
        <v>59</v>
      </c>
      <c r="AC24" t="s">
        <v>126</v>
      </c>
      <c r="AD24">
        <v>43.2</v>
      </c>
      <c r="AE24">
        <v>43.2</v>
      </c>
      <c r="AF24">
        <v>0</v>
      </c>
      <c r="AI24" t="s">
        <v>63</v>
      </c>
      <c r="AJ24" t="s">
        <v>64</v>
      </c>
      <c r="AK24" t="s">
        <v>65</v>
      </c>
      <c r="AL24" t="s">
        <v>66</v>
      </c>
    </row>
    <row r="25" spans="1:38">
      <c r="A25" t="s">
        <v>162</v>
      </c>
      <c r="B25" t="s">
        <v>39</v>
      </c>
      <c r="C25" t="s">
        <v>40</v>
      </c>
      <c r="D25" t="s">
        <v>160</v>
      </c>
      <c r="E25" t="s">
        <v>42</v>
      </c>
      <c r="F25" t="s">
        <v>43</v>
      </c>
      <c r="I25" t="s">
        <v>46</v>
      </c>
      <c r="J25" t="s">
        <v>121</v>
      </c>
      <c r="L25" t="s">
        <v>48</v>
      </c>
      <c r="M25" t="s">
        <v>158</v>
      </c>
      <c r="N25" s="2">
        <v>44941.721053240741</v>
      </c>
      <c r="O25" s="2">
        <v>44941.722048611111</v>
      </c>
      <c r="P25" s="2">
        <v>44941.789027777777</v>
      </c>
      <c r="Q25" s="2">
        <v>44941.789756944447</v>
      </c>
      <c r="R25" t="s">
        <v>50</v>
      </c>
      <c r="S25" t="s">
        <v>123</v>
      </c>
      <c r="T25" t="s">
        <v>52</v>
      </c>
      <c r="U25" t="s">
        <v>53</v>
      </c>
      <c r="V25" t="s">
        <v>54</v>
      </c>
      <c r="W25" t="s">
        <v>50</v>
      </c>
      <c r="X25" t="s">
        <v>124</v>
      </c>
      <c r="Y25" t="s">
        <v>56</v>
      </c>
      <c r="Z25" t="s">
        <v>125</v>
      </c>
      <c r="AA25" t="s">
        <v>58</v>
      </c>
      <c r="AB25" t="s">
        <v>59</v>
      </c>
      <c r="AC25" t="s">
        <v>146</v>
      </c>
      <c r="AD25">
        <v>100.8</v>
      </c>
      <c r="AE25">
        <v>100.8</v>
      </c>
      <c r="AF25">
        <v>0</v>
      </c>
      <c r="AI25" t="s">
        <v>63</v>
      </c>
      <c r="AJ25" t="s">
        <v>64</v>
      </c>
      <c r="AK25" t="s">
        <v>65</v>
      </c>
      <c r="AL25" t="s">
        <v>66</v>
      </c>
    </row>
    <row r="26" spans="1:38">
      <c r="A26" t="s">
        <v>163</v>
      </c>
      <c r="B26" t="s">
        <v>119</v>
      </c>
      <c r="C26" t="s">
        <v>40</v>
      </c>
      <c r="D26" t="s">
        <v>135</v>
      </c>
      <c r="E26" t="s">
        <v>42</v>
      </c>
      <c r="F26" t="s">
        <v>43</v>
      </c>
      <c r="I26" t="s">
        <v>46</v>
      </c>
      <c r="J26" t="s">
        <v>121</v>
      </c>
      <c r="L26" t="s">
        <v>48</v>
      </c>
      <c r="M26" t="s">
        <v>49</v>
      </c>
      <c r="N26" s="2">
        <v>44941.803900462961</v>
      </c>
      <c r="O26" s="2">
        <v>44941.805046296293</v>
      </c>
      <c r="P26" s="2">
        <v>44941.842673611114</v>
      </c>
      <c r="Q26" s="2">
        <v>44941.845000000001</v>
      </c>
      <c r="R26" t="s">
        <v>50</v>
      </c>
      <c r="S26" t="s">
        <v>71</v>
      </c>
      <c r="T26" t="s">
        <v>52</v>
      </c>
      <c r="U26" t="s">
        <v>53</v>
      </c>
      <c r="V26" t="s">
        <v>149</v>
      </c>
      <c r="W26" t="s">
        <v>50</v>
      </c>
      <c r="X26" t="s">
        <v>124</v>
      </c>
      <c r="Y26" t="s">
        <v>56</v>
      </c>
      <c r="Z26" t="s">
        <v>125</v>
      </c>
      <c r="AA26" t="s">
        <v>150</v>
      </c>
      <c r="AB26" t="s">
        <v>59</v>
      </c>
      <c r="AC26" t="s">
        <v>126</v>
      </c>
      <c r="AD26">
        <v>57.6</v>
      </c>
      <c r="AE26">
        <v>57.6</v>
      </c>
      <c r="AF26">
        <v>0</v>
      </c>
      <c r="AI26" t="s">
        <v>63</v>
      </c>
      <c r="AJ26" t="s">
        <v>64</v>
      </c>
      <c r="AK26" t="s">
        <v>65</v>
      </c>
      <c r="AL26" t="s">
        <v>66</v>
      </c>
    </row>
    <row r="27" spans="1:38">
      <c r="A27" t="s">
        <v>164</v>
      </c>
      <c r="B27" t="s">
        <v>119</v>
      </c>
      <c r="C27" t="s">
        <v>40</v>
      </c>
      <c r="D27" t="s">
        <v>160</v>
      </c>
      <c r="E27" t="s">
        <v>42</v>
      </c>
      <c r="F27" t="s">
        <v>43</v>
      </c>
      <c r="I27" t="s">
        <v>46</v>
      </c>
      <c r="J27" t="s">
        <v>121</v>
      </c>
      <c r="L27" t="s">
        <v>48</v>
      </c>
      <c r="M27" t="s">
        <v>165</v>
      </c>
      <c r="N27" s="2">
        <v>44942.803090277775</v>
      </c>
      <c r="O27" s="2">
        <v>44942.804409722223</v>
      </c>
      <c r="P27" s="2">
        <v>44942.86377314815</v>
      </c>
      <c r="Q27" s="2">
        <v>44942.864131944443</v>
      </c>
      <c r="R27" t="s">
        <v>50</v>
      </c>
      <c r="S27" t="s">
        <v>123</v>
      </c>
      <c r="T27" t="s">
        <v>52</v>
      </c>
      <c r="U27" t="s">
        <v>53</v>
      </c>
      <c r="V27" t="s">
        <v>54</v>
      </c>
      <c r="W27" t="s">
        <v>50</v>
      </c>
      <c r="X27" t="s">
        <v>124</v>
      </c>
      <c r="Y27" t="s">
        <v>56</v>
      </c>
      <c r="Z27" t="s">
        <v>125</v>
      </c>
      <c r="AA27" t="s">
        <v>58</v>
      </c>
      <c r="AB27" t="s">
        <v>59</v>
      </c>
      <c r="AC27" t="s">
        <v>126</v>
      </c>
      <c r="AD27">
        <v>86.4</v>
      </c>
      <c r="AE27">
        <v>86.4</v>
      </c>
      <c r="AF27">
        <v>0</v>
      </c>
      <c r="AI27" t="s">
        <v>63</v>
      </c>
      <c r="AJ27" t="s">
        <v>64</v>
      </c>
      <c r="AK27" t="s">
        <v>65</v>
      </c>
      <c r="AL27" t="s">
        <v>66</v>
      </c>
    </row>
    <row r="28" spans="1:38">
      <c r="A28" t="s">
        <v>166</v>
      </c>
      <c r="B28" t="s">
        <v>39</v>
      </c>
      <c r="C28" t="s">
        <v>40</v>
      </c>
      <c r="D28" t="s">
        <v>102</v>
      </c>
      <c r="E28" t="s">
        <v>42</v>
      </c>
      <c r="F28" t="s">
        <v>43</v>
      </c>
      <c r="I28" t="s">
        <v>46</v>
      </c>
      <c r="J28" t="s">
        <v>167</v>
      </c>
      <c r="L28" t="s">
        <v>48</v>
      </c>
      <c r="M28" t="s">
        <v>82</v>
      </c>
      <c r="N28" s="2">
        <v>44943.349317129629</v>
      </c>
      <c r="O28" s="2">
        <v>44943.353275462963</v>
      </c>
      <c r="P28" s="2">
        <v>44944.774039351854</v>
      </c>
      <c r="Q28" s="2">
        <v>44944.774039351854</v>
      </c>
      <c r="R28" t="s">
        <v>50</v>
      </c>
      <c r="S28" t="s">
        <v>83</v>
      </c>
      <c r="T28" t="s">
        <v>52</v>
      </c>
      <c r="U28" t="s">
        <v>53</v>
      </c>
      <c r="V28" t="s">
        <v>54</v>
      </c>
      <c r="W28" t="s">
        <v>50</v>
      </c>
      <c r="X28" t="s">
        <v>84</v>
      </c>
      <c r="Y28" t="s">
        <v>75</v>
      </c>
      <c r="Z28" t="s">
        <v>85</v>
      </c>
      <c r="AA28" t="s">
        <v>58</v>
      </c>
      <c r="AB28" t="s">
        <v>59</v>
      </c>
      <c r="AC28" t="s">
        <v>77</v>
      </c>
      <c r="AD28">
        <v>2044.8</v>
      </c>
      <c r="AE28">
        <v>2044.8</v>
      </c>
      <c r="AF28">
        <v>14.13</v>
      </c>
      <c r="AI28" t="s">
        <v>63</v>
      </c>
      <c r="AJ28" t="s">
        <v>78</v>
      </c>
      <c r="AK28" t="s">
        <v>79</v>
      </c>
      <c r="AL28" t="s">
        <v>66</v>
      </c>
    </row>
    <row r="29" spans="1:38">
      <c r="A29" t="s">
        <v>168</v>
      </c>
      <c r="B29" t="s">
        <v>39</v>
      </c>
      <c r="C29" t="s">
        <v>40</v>
      </c>
      <c r="D29" t="s">
        <v>128</v>
      </c>
      <c r="E29" t="s">
        <v>42</v>
      </c>
      <c r="F29" t="s">
        <v>43</v>
      </c>
      <c r="I29" t="s">
        <v>46</v>
      </c>
      <c r="J29" t="s">
        <v>47</v>
      </c>
      <c r="L29" t="s">
        <v>48</v>
      </c>
      <c r="M29" t="s">
        <v>96</v>
      </c>
      <c r="N29" s="2">
        <v>44943.474340277775</v>
      </c>
      <c r="O29" s="2">
        <v>44943.475462962961</v>
      </c>
      <c r="P29" s="2">
        <v>44945.725069444445</v>
      </c>
      <c r="Q29" s="2">
        <v>44945.725162037037</v>
      </c>
      <c r="R29" t="s">
        <v>50</v>
      </c>
      <c r="S29" t="s">
        <v>51</v>
      </c>
      <c r="T29" t="s">
        <v>52</v>
      </c>
      <c r="U29" t="s">
        <v>53</v>
      </c>
      <c r="V29" t="s">
        <v>54</v>
      </c>
      <c r="W29" t="s">
        <v>73</v>
      </c>
      <c r="X29" t="s">
        <v>74</v>
      </c>
      <c r="Y29" t="s">
        <v>75</v>
      </c>
      <c r="Z29" t="s">
        <v>76</v>
      </c>
      <c r="AA29" t="s">
        <v>58</v>
      </c>
      <c r="AB29" t="s">
        <v>59</v>
      </c>
      <c r="AC29" t="s">
        <v>169</v>
      </c>
      <c r="AD29">
        <v>3240</v>
      </c>
      <c r="AE29">
        <v>3240</v>
      </c>
      <c r="AF29">
        <v>1.03</v>
      </c>
      <c r="AI29" t="s">
        <v>63</v>
      </c>
      <c r="AJ29" t="s">
        <v>64</v>
      </c>
      <c r="AK29" t="s">
        <v>65</v>
      </c>
      <c r="AL29" t="s">
        <v>66</v>
      </c>
    </row>
    <row r="30" spans="1:38">
      <c r="A30" t="s">
        <v>170</v>
      </c>
      <c r="B30" t="s">
        <v>113</v>
      </c>
      <c r="C30" t="s">
        <v>40</v>
      </c>
      <c r="D30" t="s">
        <v>41</v>
      </c>
      <c r="E30" t="s">
        <v>42</v>
      </c>
      <c r="F30" t="s">
        <v>43</v>
      </c>
      <c r="H30" t="s">
        <v>171</v>
      </c>
      <c r="I30" t="s">
        <v>46</v>
      </c>
      <c r="J30" t="s">
        <v>47</v>
      </c>
      <c r="L30" t="s">
        <v>48</v>
      </c>
      <c r="M30" t="s">
        <v>82</v>
      </c>
      <c r="N30" s="2">
        <v>44943.362326388888</v>
      </c>
      <c r="O30" s="2">
        <v>44943.362326388888</v>
      </c>
      <c r="P30" s="2">
        <v>44943.402303240742</v>
      </c>
      <c r="Q30" s="2">
        <v>44943.402303240742</v>
      </c>
      <c r="R30" t="s">
        <v>50</v>
      </c>
      <c r="S30" t="s">
        <v>51</v>
      </c>
      <c r="T30" t="s">
        <v>52</v>
      </c>
      <c r="U30" t="s">
        <v>53</v>
      </c>
      <c r="V30" t="s">
        <v>54</v>
      </c>
      <c r="W30" t="s">
        <v>50</v>
      </c>
      <c r="X30" t="s">
        <v>84</v>
      </c>
      <c r="Y30" t="s">
        <v>75</v>
      </c>
      <c r="Z30" t="s">
        <v>85</v>
      </c>
      <c r="AA30" t="s">
        <v>58</v>
      </c>
      <c r="AB30" t="s">
        <v>59</v>
      </c>
      <c r="AC30" t="s">
        <v>172</v>
      </c>
      <c r="AD30">
        <v>57.6</v>
      </c>
      <c r="AE30">
        <v>57.6</v>
      </c>
      <c r="AF30">
        <v>0.96</v>
      </c>
      <c r="AI30" t="s">
        <v>63</v>
      </c>
      <c r="AJ30" t="s">
        <v>64</v>
      </c>
      <c r="AK30" t="s">
        <v>65</v>
      </c>
      <c r="AL30" t="s">
        <v>66</v>
      </c>
    </row>
    <row r="31" spans="1:38">
      <c r="A31" t="s">
        <v>173</v>
      </c>
      <c r="B31" t="s">
        <v>39</v>
      </c>
      <c r="C31" t="s">
        <v>40</v>
      </c>
      <c r="D31" t="s">
        <v>41</v>
      </c>
      <c r="E31" t="s">
        <v>42</v>
      </c>
      <c r="F31" t="s">
        <v>43</v>
      </c>
      <c r="H31" t="s">
        <v>174</v>
      </c>
      <c r="I31" t="s">
        <v>46</v>
      </c>
      <c r="J31" t="s">
        <v>47</v>
      </c>
      <c r="L31" t="s">
        <v>48</v>
      </c>
      <c r="M31" t="s">
        <v>82</v>
      </c>
      <c r="N31" s="2">
        <v>44943.36440972222</v>
      </c>
      <c r="O31" s="2">
        <v>44943.36440972222</v>
      </c>
      <c r="P31" s="2">
        <v>44943.395370370374</v>
      </c>
      <c r="Q31" s="2">
        <v>44943.402430555558</v>
      </c>
      <c r="R31" t="s">
        <v>50</v>
      </c>
      <c r="S31" t="s">
        <v>51</v>
      </c>
      <c r="T31" t="s">
        <v>52</v>
      </c>
      <c r="U31" t="s">
        <v>53</v>
      </c>
      <c r="V31" t="s">
        <v>54</v>
      </c>
      <c r="W31" t="s">
        <v>50</v>
      </c>
      <c r="X31" t="s">
        <v>84</v>
      </c>
      <c r="Y31" t="s">
        <v>75</v>
      </c>
      <c r="Z31" t="s">
        <v>85</v>
      </c>
      <c r="AA31" t="s">
        <v>58</v>
      </c>
      <c r="AB31" t="s">
        <v>59</v>
      </c>
      <c r="AC31" t="s">
        <v>169</v>
      </c>
      <c r="AD31">
        <v>57.6</v>
      </c>
      <c r="AE31">
        <v>43.2</v>
      </c>
      <c r="AF31">
        <v>0.74</v>
      </c>
      <c r="AI31" t="s">
        <v>63</v>
      </c>
      <c r="AJ31" t="s">
        <v>64</v>
      </c>
      <c r="AK31" t="s">
        <v>65</v>
      </c>
      <c r="AL31" t="s">
        <v>66</v>
      </c>
    </row>
    <row r="32" spans="1:38">
      <c r="A32" t="s">
        <v>175</v>
      </c>
      <c r="B32" t="s">
        <v>39</v>
      </c>
      <c r="C32" t="s">
        <v>40</v>
      </c>
      <c r="D32" t="s">
        <v>41</v>
      </c>
      <c r="E32" t="s">
        <v>42</v>
      </c>
      <c r="F32" t="s">
        <v>43</v>
      </c>
      <c r="H32" t="s">
        <v>176</v>
      </c>
      <c r="I32" t="s">
        <v>46</v>
      </c>
      <c r="J32" t="s">
        <v>47</v>
      </c>
      <c r="L32" t="s">
        <v>48</v>
      </c>
      <c r="M32" t="s">
        <v>177</v>
      </c>
      <c r="N32" s="2">
        <v>44945.681875000002</v>
      </c>
      <c r="O32" s="2">
        <v>44945.681875000002</v>
      </c>
      <c r="P32" s="2">
        <v>44945.691053240742</v>
      </c>
      <c r="Q32" s="2">
        <v>44945.691805555558</v>
      </c>
      <c r="R32" t="s">
        <v>50</v>
      </c>
      <c r="S32" t="s">
        <v>51</v>
      </c>
      <c r="T32" t="s">
        <v>52</v>
      </c>
      <c r="U32" t="s">
        <v>53</v>
      </c>
      <c r="V32" t="s">
        <v>54</v>
      </c>
      <c r="W32" t="s">
        <v>50</v>
      </c>
      <c r="X32" t="s">
        <v>178</v>
      </c>
      <c r="Y32" t="s">
        <v>56</v>
      </c>
      <c r="Z32" t="s">
        <v>57</v>
      </c>
      <c r="AA32" t="s">
        <v>58</v>
      </c>
      <c r="AB32" t="s">
        <v>59</v>
      </c>
      <c r="AC32" t="s">
        <v>179</v>
      </c>
      <c r="AD32">
        <v>14.4</v>
      </c>
      <c r="AE32">
        <v>14.4</v>
      </c>
      <c r="AF32">
        <v>0.22</v>
      </c>
      <c r="AI32" t="s">
        <v>63</v>
      </c>
      <c r="AJ32" t="s">
        <v>64</v>
      </c>
      <c r="AK32" t="s">
        <v>65</v>
      </c>
      <c r="AL32" t="s">
        <v>66</v>
      </c>
    </row>
    <row r="33" spans="1:38">
      <c r="A33" t="s">
        <v>180</v>
      </c>
      <c r="B33" t="s">
        <v>39</v>
      </c>
      <c r="C33" t="s">
        <v>40</v>
      </c>
      <c r="D33" t="s">
        <v>102</v>
      </c>
      <c r="E33" t="s">
        <v>42</v>
      </c>
      <c r="F33" t="s">
        <v>43</v>
      </c>
      <c r="H33" t="s">
        <v>181</v>
      </c>
      <c r="I33" t="s">
        <v>182</v>
      </c>
      <c r="J33" t="s">
        <v>47</v>
      </c>
      <c r="L33" t="s">
        <v>42</v>
      </c>
      <c r="N33" s="2">
        <v>44945.711041666669</v>
      </c>
      <c r="O33" s="2">
        <v>44945.711041666669</v>
      </c>
      <c r="P33" s="2">
        <v>44945.724074074074</v>
      </c>
      <c r="Q33" s="2">
        <v>44945.724189814813</v>
      </c>
      <c r="R33" t="s">
        <v>106</v>
      </c>
      <c r="S33" t="s">
        <v>183</v>
      </c>
      <c r="T33" t="s">
        <v>184</v>
      </c>
      <c r="U33" t="s">
        <v>53</v>
      </c>
      <c r="V33" t="s">
        <v>54</v>
      </c>
      <c r="Y33" t="s">
        <v>75</v>
      </c>
      <c r="Z33" t="s">
        <v>85</v>
      </c>
      <c r="AA33" t="s">
        <v>58</v>
      </c>
      <c r="AB33" t="s">
        <v>59</v>
      </c>
      <c r="AC33" t="s">
        <v>185</v>
      </c>
      <c r="AD33">
        <v>14.4</v>
      </c>
      <c r="AE33">
        <v>14.4</v>
      </c>
      <c r="AF33">
        <v>0.31</v>
      </c>
      <c r="AI33" t="s">
        <v>63</v>
      </c>
      <c r="AJ33" t="s">
        <v>64</v>
      </c>
      <c r="AK33" t="s">
        <v>65</v>
      </c>
      <c r="AL33" t="s">
        <v>66</v>
      </c>
    </row>
    <row r="34" spans="1:38">
      <c r="A34" t="s">
        <v>186</v>
      </c>
      <c r="B34" t="s">
        <v>119</v>
      </c>
      <c r="C34" t="s">
        <v>40</v>
      </c>
      <c r="D34" t="s">
        <v>102</v>
      </c>
      <c r="E34" t="s">
        <v>42</v>
      </c>
      <c r="F34" t="s">
        <v>43</v>
      </c>
      <c r="I34" t="s">
        <v>46</v>
      </c>
      <c r="J34" t="s">
        <v>121</v>
      </c>
      <c r="L34" t="s">
        <v>48</v>
      </c>
      <c r="M34" t="s">
        <v>82</v>
      </c>
      <c r="N34" s="2">
        <v>44947.302430555559</v>
      </c>
      <c r="O34" s="2">
        <v>44947.970243055555</v>
      </c>
      <c r="P34" s="2">
        <v>44948.054189814815</v>
      </c>
      <c r="Q34" s="2">
        <v>44948.054189814815</v>
      </c>
      <c r="R34" t="s">
        <v>50</v>
      </c>
      <c r="S34" t="s">
        <v>123</v>
      </c>
      <c r="T34" t="s">
        <v>52</v>
      </c>
      <c r="U34" t="s">
        <v>53</v>
      </c>
      <c r="V34" t="s">
        <v>54</v>
      </c>
      <c r="W34" t="s">
        <v>50</v>
      </c>
      <c r="X34" t="s">
        <v>91</v>
      </c>
      <c r="Y34" t="s">
        <v>56</v>
      </c>
      <c r="Z34" t="s">
        <v>57</v>
      </c>
      <c r="AA34" t="s">
        <v>58</v>
      </c>
      <c r="AB34" t="s">
        <v>59</v>
      </c>
      <c r="AC34" t="s">
        <v>126</v>
      </c>
      <c r="AD34">
        <v>115.2</v>
      </c>
      <c r="AE34">
        <v>115.2</v>
      </c>
      <c r="AF34">
        <v>0</v>
      </c>
      <c r="AI34" t="s">
        <v>63</v>
      </c>
      <c r="AJ34" t="s">
        <v>147</v>
      </c>
      <c r="AK34" t="s">
        <v>65</v>
      </c>
      <c r="AL34" t="s">
        <v>66</v>
      </c>
    </row>
    <row r="35" spans="1:38">
      <c r="A35" t="s">
        <v>187</v>
      </c>
      <c r="B35" t="s">
        <v>39</v>
      </c>
      <c r="C35" t="s">
        <v>40</v>
      </c>
      <c r="E35" t="s">
        <v>42</v>
      </c>
      <c r="F35" t="s">
        <v>43</v>
      </c>
      <c r="G35" t="s">
        <v>188</v>
      </c>
      <c r="I35" t="s">
        <v>46</v>
      </c>
      <c r="J35" t="s">
        <v>47</v>
      </c>
      <c r="L35" t="s">
        <v>48</v>
      </c>
      <c r="M35" t="s">
        <v>129</v>
      </c>
      <c r="N35" s="2">
        <v>44949.383206018516</v>
      </c>
      <c r="O35" s="2">
        <v>44949.383483796293</v>
      </c>
      <c r="P35" s="2">
        <v>44951.709641203706</v>
      </c>
      <c r="Q35" s="2">
        <v>44953.029710648145</v>
      </c>
      <c r="R35" t="s">
        <v>50</v>
      </c>
      <c r="S35" t="s">
        <v>51</v>
      </c>
      <c r="T35" t="s">
        <v>52</v>
      </c>
      <c r="U35" t="s">
        <v>53</v>
      </c>
      <c r="V35" t="s">
        <v>54</v>
      </c>
      <c r="W35" t="s">
        <v>50</v>
      </c>
      <c r="X35" t="s">
        <v>189</v>
      </c>
      <c r="Y35" t="s">
        <v>75</v>
      </c>
      <c r="Z35" t="s">
        <v>76</v>
      </c>
      <c r="AA35" t="s">
        <v>58</v>
      </c>
      <c r="AB35" t="s">
        <v>59</v>
      </c>
      <c r="AC35" t="s">
        <v>190</v>
      </c>
      <c r="AD35">
        <v>5256</v>
      </c>
      <c r="AE35">
        <v>3355.2</v>
      </c>
      <c r="AF35">
        <v>6.23</v>
      </c>
      <c r="AG35" t="s">
        <v>61</v>
      </c>
      <c r="AH35" t="s">
        <v>62</v>
      </c>
      <c r="AI35" t="s">
        <v>63</v>
      </c>
      <c r="AJ35" t="s">
        <v>64</v>
      </c>
      <c r="AK35" t="s">
        <v>65</v>
      </c>
      <c r="AL35" t="s">
        <v>66</v>
      </c>
    </row>
    <row r="36" spans="1:38">
      <c r="A36" t="s">
        <v>191</v>
      </c>
      <c r="B36" t="s">
        <v>119</v>
      </c>
      <c r="C36" t="s">
        <v>40</v>
      </c>
      <c r="D36" t="s">
        <v>102</v>
      </c>
      <c r="E36" t="s">
        <v>42</v>
      </c>
      <c r="F36" t="s">
        <v>43</v>
      </c>
      <c r="I36" t="s">
        <v>46</v>
      </c>
      <c r="J36" t="s">
        <v>121</v>
      </c>
      <c r="L36" t="s">
        <v>48</v>
      </c>
      <c r="M36" t="s">
        <v>82</v>
      </c>
      <c r="N36" s="2">
        <v>44947.639930555553</v>
      </c>
      <c r="O36" s="2">
        <v>44947.970243055555</v>
      </c>
      <c r="P36" s="2">
        <v>44948.053217592591</v>
      </c>
      <c r="Q36" s="2">
        <v>44948.053217592591</v>
      </c>
      <c r="R36" t="s">
        <v>50</v>
      </c>
      <c r="S36" t="s">
        <v>123</v>
      </c>
      <c r="T36" t="s">
        <v>52</v>
      </c>
      <c r="U36" t="s">
        <v>53</v>
      </c>
      <c r="V36" t="s">
        <v>54</v>
      </c>
      <c r="W36" t="s">
        <v>50</v>
      </c>
      <c r="X36" t="s">
        <v>91</v>
      </c>
      <c r="Y36" t="s">
        <v>56</v>
      </c>
      <c r="Z36" t="s">
        <v>57</v>
      </c>
      <c r="AA36" t="s">
        <v>58</v>
      </c>
      <c r="AB36" t="s">
        <v>59</v>
      </c>
      <c r="AC36" t="s">
        <v>126</v>
      </c>
      <c r="AD36">
        <v>115.2</v>
      </c>
      <c r="AE36">
        <v>115.2</v>
      </c>
      <c r="AF36">
        <v>0</v>
      </c>
      <c r="AI36" t="s">
        <v>63</v>
      </c>
      <c r="AJ36" t="s">
        <v>147</v>
      </c>
      <c r="AK36" t="s">
        <v>65</v>
      </c>
      <c r="AL36" t="s">
        <v>66</v>
      </c>
    </row>
    <row r="37" spans="1:38">
      <c r="A37" t="s">
        <v>192</v>
      </c>
      <c r="B37" t="s">
        <v>119</v>
      </c>
      <c r="C37" t="s">
        <v>40</v>
      </c>
      <c r="D37" t="s">
        <v>102</v>
      </c>
      <c r="E37" t="s">
        <v>42</v>
      </c>
      <c r="F37" t="s">
        <v>43</v>
      </c>
      <c r="I37" t="s">
        <v>46</v>
      </c>
      <c r="J37" t="s">
        <v>121</v>
      </c>
      <c r="L37" t="s">
        <v>48</v>
      </c>
      <c r="M37" t="s">
        <v>82</v>
      </c>
      <c r="N37" s="2">
        <v>44947.972754629627</v>
      </c>
      <c r="O37" s="2">
        <v>44947.973495370374</v>
      </c>
      <c r="P37" s="2">
        <v>44948.051851851851</v>
      </c>
      <c r="Q37" s="2">
        <v>44948.051851851851</v>
      </c>
      <c r="R37" t="s">
        <v>50</v>
      </c>
      <c r="S37" t="s">
        <v>123</v>
      </c>
      <c r="T37" t="s">
        <v>52</v>
      </c>
      <c r="U37" t="s">
        <v>53</v>
      </c>
      <c r="V37" t="s">
        <v>54</v>
      </c>
      <c r="W37" t="s">
        <v>50</v>
      </c>
      <c r="X37" t="s">
        <v>91</v>
      </c>
      <c r="Y37" t="s">
        <v>56</v>
      </c>
      <c r="Z37" t="s">
        <v>57</v>
      </c>
      <c r="AA37" t="s">
        <v>58</v>
      </c>
      <c r="AB37" t="s">
        <v>59</v>
      </c>
      <c r="AC37" t="s">
        <v>126</v>
      </c>
      <c r="AD37">
        <v>115.2</v>
      </c>
      <c r="AE37">
        <v>115.2</v>
      </c>
      <c r="AF37">
        <v>0</v>
      </c>
      <c r="AI37" t="s">
        <v>63</v>
      </c>
      <c r="AJ37" t="s">
        <v>147</v>
      </c>
      <c r="AK37" t="s">
        <v>65</v>
      </c>
      <c r="AL37" t="s">
        <v>66</v>
      </c>
    </row>
    <row r="38" spans="1:38">
      <c r="A38" t="s">
        <v>193</v>
      </c>
      <c r="B38" t="s">
        <v>194</v>
      </c>
      <c r="C38" t="s">
        <v>40</v>
      </c>
      <c r="D38" t="s">
        <v>135</v>
      </c>
      <c r="E38" t="s">
        <v>42</v>
      </c>
      <c r="F38" t="s">
        <v>43</v>
      </c>
      <c r="I38" t="s">
        <v>46</v>
      </c>
      <c r="J38" t="s">
        <v>121</v>
      </c>
      <c r="L38" t="s">
        <v>48</v>
      </c>
      <c r="M38" t="s">
        <v>49</v>
      </c>
      <c r="N38" s="2">
        <v>44948.472280092596</v>
      </c>
      <c r="O38" s="2">
        <v>44948.473310185182</v>
      </c>
      <c r="P38" s="2">
        <v>44948.526724537034</v>
      </c>
      <c r="Q38" s="2">
        <v>44948.52684027778</v>
      </c>
      <c r="R38" t="s">
        <v>50</v>
      </c>
      <c r="S38" t="s">
        <v>71</v>
      </c>
      <c r="T38" t="s">
        <v>52</v>
      </c>
      <c r="U38" t="s">
        <v>53</v>
      </c>
      <c r="V38" t="s">
        <v>149</v>
      </c>
      <c r="W38" t="s">
        <v>50</v>
      </c>
      <c r="X38" t="s">
        <v>124</v>
      </c>
      <c r="Y38" t="s">
        <v>56</v>
      </c>
      <c r="Z38" t="s">
        <v>125</v>
      </c>
      <c r="AA38" t="s">
        <v>150</v>
      </c>
      <c r="AB38" t="s">
        <v>59</v>
      </c>
      <c r="AC38" t="s">
        <v>195</v>
      </c>
      <c r="AD38">
        <v>72</v>
      </c>
      <c r="AE38">
        <v>72</v>
      </c>
      <c r="AF38">
        <v>0</v>
      </c>
      <c r="AI38" t="s">
        <v>63</v>
      </c>
      <c r="AJ38" t="s">
        <v>64</v>
      </c>
      <c r="AK38" t="s">
        <v>65</v>
      </c>
      <c r="AL38" t="s">
        <v>66</v>
      </c>
    </row>
    <row r="39" spans="1:38">
      <c r="A39" t="s">
        <v>196</v>
      </c>
      <c r="B39" t="s">
        <v>194</v>
      </c>
      <c r="C39" t="s">
        <v>40</v>
      </c>
      <c r="D39" t="s">
        <v>135</v>
      </c>
      <c r="E39" t="s">
        <v>42</v>
      </c>
      <c r="F39" t="s">
        <v>43</v>
      </c>
      <c r="I39" t="s">
        <v>46</v>
      </c>
      <c r="J39" t="s">
        <v>121</v>
      </c>
      <c r="L39" t="s">
        <v>48</v>
      </c>
      <c r="M39" t="s">
        <v>129</v>
      </c>
      <c r="N39" s="2">
        <v>44948.52615740741</v>
      </c>
      <c r="O39" s="2">
        <v>44948.52753472222</v>
      </c>
      <c r="P39" s="2">
        <v>44948.560682870368</v>
      </c>
      <c r="Q39" s="2">
        <v>44948.560682870368</v>
      </c>
      <c r="R39" t="s">
        <v>50</v>
      </c>
      <c r="S39" t="s">
        <v>83</v>
      </c>
      <c r="T39" t="s">
        <v>52</v>
      </c>
      <c r="U39" t="s">
        <v>53</v>
      </c>
      <c r="V39" t="s">
        <v>54</v>
      </c>
      <c r="W39" t="s">
        <v>50</v>
      </c>
      <c r="X39" t="s">
        <v>124</v>
      </c>
      <c r="Y39" t="s">
        <v>56</v>
      </c>
      <c r="Z39" t="s">
        <v>125</v>
      </c>
      <c r="AA39" t="s">
        <v>58</v>
      </c>
      <c r="AB39" t="s">
        <v>59</v>
      </c>
      <c r="AC39" t="s">
        <v>197</v>
      </c>
      <c r="AD39">
        <v>43.2</v>
      </c>
      <c r="AE39">
        <v>43.2</v>
      </c>
      <c r="AF39">
        <v>0</v>
      </c>
      <c r="AI39" t="s">
        <v>63</v>
      </c>
      <c r="AJ39" t="s">
        <v>64</v>
      </c>
      <c r="AK39" t="s">
        <v>65</v>
      </c>
      <c r="AL39" t="s">
        <v>66</v>
      </c>
    </row>
    <row r="40" spans="1:38">
      <c r="A40" t="s">
        <v>198</v>
      </c>
      <c r="B40" t="s">
        <v>194</v>
      </c>
      <c r="C40" t="s">
        <v>40</v>
      </c>
      <c r="D40" t="s">
        <v>135</v>
      </c>
      <c r="E40" t="s">
        <v>42</v>
      </c>
      <c r="F40" t="s">
        <v>43</v>
      </c>
      <c r="I40" t="s">
        <v>46</v>
      </c>
      <c r="J40" t="s">
        <v>121</v>
      </c>
      <c r="L40" t="s">
        <v>48</v>
      </c>
      <c r="M40" t="s">
        <v>49</v>
      </c>
      <c r="N40" s="2">
        <v>44948.495578703703</v>
      </c>
      <c r="O40" s="2">
        <v>44948.496469907404</v>
      </c>
      <c r="P40" s="2">
        <v>44948.523969907408</v>
      </c>
      <c r="Q40" s="2">
        <v>44948.524664351855</v>
      </c>
      <c r="R40" t="s">
        <v>50</v>
      </c>
      <c r="S40" t="s">
        <v>71</v>
      </c>
      <c r="T40" t="s">
        <v>52</v>
      </c>
      <c r="U40" t="s">
        <v>53</v>
      </c>
      <c r="V40" t="s">
        <v>149</v>
      </c>
      <c r="W40" t="s">
        <v>50</v>
      </c>
      <c r="X40" t="s">
        <v>124</v>
      </c>
      <c r="Y40" t="s">
        <v>56</v>
      </c>
      <c r="Z40" t="s">
        <v>125</v>
      </c>
      <c r="AA40" t="s">
        <v>150</v>
      </c>
      <c r="AB40" t="s">
        <v>59</v>
      </c>
      <c r="AC40" t="s">
        <v>197</v>
      </c>
      <c r="AD40">
        <v>43.2</v>
      </c>
      <c r="AE40">
        <v>43.2</v>
      </c>
      <c r="AF40">
        <v>0</v>
      </c>
      <c r="AI40" t="s">
        <v>63</v>
      </c>
      <c r="AJ40" t="s">
        <v>64</v>
      </c>
      <c r="AK40" t="s">
        <v>65</v>
      </c>
      <c r="AL40" t="s">
        <v>66</v>
      </c>
    </row>
    <row r="41" spans="1:38">
      <c r="A41" t="s">
        <v>199</v>
      </c>
      <c r="B41" t="s">
        <v>194</v>
      </c>
      <c r="C41" t="s">
        <v>40</v>
      </c>
      <c r="D41" t="s">
        <v>135</v>
      </c>
      <c r="E41" t="s">
        <v>42</v>
      </c>
      <c r="F41" t="s">
        <v>43</v>
      </c>
      <c r="I41" t="s">
        <v>46</v>
      </c>
      <c r="J41" t="s">
        <v>121</v>
      </c>
      <c r="L41" t="s">
        <v>48</v>
      </c>
      <c r="M41" t="s">
        <v>49</v>
      </c>
      <c r="N41" s="2">
        <v>44948.497314814813</v>
      </c>
      <c r="O41" s="2">
        <v>44948.498668981483</v>
      </c>
      <c r="P41" s="2">
        <v>44948.526701388888</v>
      </c>
      <c r="Q41" s="2">
        <v>44948.526828703703</v>
      </c>
      <c r="R41" t="s">
        <v>50</v>
      </c>
      <c r="S41" t="s">
        <v>71</v>
      </c>
      <c r="T41" t="s">
        <v>52</v>
      </c>
      <c r="U41" t="s">
        <v>53</v>
      </c>
      <c r="V41" t="s">
        <v>149</v>
      </c>
      <c r="W41" t="s">
        <v>50</v>
      </c>
      <c r="X41" t="s">
        <v>124</v>
      </c>
      <c r="Y41" t="s">
        <v>56</v>
      </c>
      <c r="Z41" t="s">
        <v>125</v>
      </c>
      <c r="AA41" t="s">
        <v>150</v>
      </c>
      <c r="AB41" t="s">
        <v>59</v>
      </c>
      <c r="AC41" t="s">
        <v>200</v>
      </c>
      <c r="AD41">
        <v>43.2</v>
      </c>
      <c r="AE41">
        <v>43.2</v>
      </c>
      <c r="AF41">
        <v>0</v>
      </c>
      <c r="AI41" t="s">
        <v>63</v>
      </c>
      <c r="AJ41" t="s">
        <v>64</v>
      </c>
      <c r="AK41" t="s">
        <v>65</v>
      </c>
      <c r="AL41" t="s">
        <v>66</v>
      </c>
    </row>
    <row r="42" spans="1:38">
      <c r="A42" t="s">
        <v>201</v>
      </c>
      <c r="B42" t="s">
        <v>119</v>
      </c>
      <c r="C42" t="s">
        <v>40</v>
      </c>
      <c r="D42" t="s">
        <v>135</v>
      </c>
      <c r="E42" t="s">
        <v>42</v>
      </c>
      <c r="F42" t="s">
        <v>43</v>
      </c>
      <c r="I42" t="s">
        <v>46</v>
      </c>
      <c r="J42" t="s">
        <v>121</v>
      </c>
      <c r="L42" t="s">
        <v>48</v>
      </c>
      <c r="M42" t="s">
        <v>116</v>
      </c>
      <c r="N42" s="2">
        <v>44948.646377314813</v>
      </c>
      <c r="O42" s="2">
        <v>44948.647210648145</v>
      </c>
      <c r="P42" s="2">
        <v>44948.740902777776</v>
      </c>
      <c r="Q42" s="2">
        <v>44948.742488425924</v>
      </c>
      <c r="R42" t="s">
        <v>50</v>
      </c>
      <c r="S42" t="s">
        <v>51</v>
      </c>
      <c r="T42" t="s">
        <v>52</v>
      </c>
      <c r="U42" t="s">
        <v>53</v>
      </c>
      <c r="V42" t="s">
        <v>54</v>
      </c>
      <c r="W42" t="s">
        <v>50</v>
      </c>
      <c r="X42" t="s">
        <v>91</v>
      </c>
      <c r="Y42" t="s">
        <v>56</v>
      </c>
      <c r="Z42" t="s">
        <v>57</v>
      </c>
      <c r="AA42" t="s">
        <v>58</v>
      </c>
      <c r="AB42" t="s">
        <v>59</v>
      </c>
      <c r="AC42" t="s">
        <v>126</v>
      </c>
      <c r="AD42">
        <v>144</v>
      </c>
      <c r="AE42">
        <v>129.6</v>
      </c>
      <c r="AF42">
        <v>0</v>
      </c>
      <c r="AI42" t="s">
        <v>63</v>
      </c>
      <c r="AJ42" t="s">
        <v>64</v>
      </c>
      <c r="AK42" t="s">
        <v>65</v>
      </c>
      <c r="AL42" t="s">
        <v>66</v>
      </c>
    </row>
    <row r="43" spans="1:38">
      <c r="A43" t="s">
        <v>202</v>
      </c>
      <c r="B43" t="s">
        <v>113</v>
      </c>
      <c r="C43" t="s">
        <v>40</v>
      </c>
      <c r="D43" t="s">
        <v>120</v>
      </c>
      <c r="E43" t="s">
        <v>42</v>
      </c>
      <c r="F43" t="s">
        <v>43</v>
      </c>
      <c r="I43" t="s">
        <v>46</v>
      </c>
      <c r="J43" t="s">
        <v>121</v>
      </c>
      <c r="L43" t="s">
        <v>48</v>
      </c>
      <c r="M43" t="s">
        <v>49</v>
      </c>
      <c r="N43" s="2">
        <v>44948.675682870373</v>
      </c>
      <c r="O43" s="2">
        <v>44948.676527777781</v>
      </c>
      <c r="P43" s="2">
        <v>44948.748483796298</v>
      </c>
      <c r="Q43" s="2">
        <v>44948.749050925922</v>
      </c>
      <c r="R43" t="s">
        <v>50</v>
      </c>
      <c r="S43" t="s">
        <v>71</v>
      </c>
      <c r="T43" t="s">
        <v>52</v>
      </c>
      <c r="U43" t="s">
        <v>53</v>
      </c>
      <c r="V43" t="s">
        <v>149</v>
      </c>
      <c r="W43" t="s">
        <v>50</v>
      </c>
      <c r="X43" t="s">
        <v>124</v>
      </c>
      <c r="Y43" t="s">
        <v>56</v>
      </c>
      <c r="Z43" t="s">
        <v>125</v>
      </c>
      <c r="AA43" t="s">
        <v>150</v>
      </c>
      <c r="AB43" t="s">
        <v>59</v>
      </c>
      <c r="AC43" t="s">
        <v>141</v>
      </c>
      <c r="AD43">
        <v>100.8</v>
      </c>
      <c r="AE43">
        <v>100.8</v>
      </c>
      <c r="AF43">
        <v>0</v>
      </c>
      <c r="AI43" t="s">
        <v>63</v>
      </c>
      <c r="AJ43" t="s">
        <v>64</v>
      </c>
      <c r="AK43" t="s">
        <v>65</v>
      </c>
      <c r="AL43" t="s">
        <v>66</v>
      </c>
    </row>
    <row r="44" spans="1:38">
      <c r="A44" t="s">
        <v>203</v>
      </c>
      <c r="B44" t="s">
        <v>194</v>
      </c>
      <c r="C44" t="s">
        <v>40</v>
      </c>
      <c r="D44" t="s">
        <v>135</v>
      </c>
      <c r="E44" t="s">
        <v>42</v>
      </c>
      <c r="F44" t="s">
        <v>43</v>
      </c>
      <c r="I44" t="s">
        <v>46</v>
      </c>
      <c r="J44" t="s">
        <v>121</v>
      </c>
      <c r="L44" t="s">
        <v>48</v>
      </c>
      <c r="M44" t="s">
        <v>116</v>
      </c>
      <c r="N44" s="2">
        <v>44948.769976851851</v>
      </c>
      <c r="O44" s="2">
        <v>44948.771249999998</v>
      </c>
      <c r="P44" s="2">
        <v>44948.781238425923</v>
      </c>
      <c r="Q44" s="2">
        <v>44948.822314814817</v>
      </c>
      <c r="R44" t="s">
        <v>50</v>
      </c>
      <c r="S44" t="s">
        <v>51</v>
      </c>
      <c r="T44" t="s">
        <v>204</v>
      </c>
      <c r="U44" t="s">
        <v>53</v>
      </c>
      <c r="V44" t="s">
        <v>54</v>
      </c>
      <c r="W44" t="s">
        <v>50</v>
      </c>
      <c r="X44" t="s">
        <v>91</v>
      </c>
      <c r="Y44" t="s">
        <v>56</v>
      </c>
      <c r="Z44" t="s">
        <v>57</v>
      </c>
      <c r="AA44" t="s">
        <v>58</v>
      </c>
      <c r="AB44" t="s">
        <v>59</v>
      </c>
      <c r="AC44" t="s">
        <v>195</v>
      </c>
      <c r="AD44">
        <v>72</v>
      </c>
      <c r="AE44">
        <v>14.4</v>
      </c>
      <c r="AF44">
        <v>0</v>
      </c>
      <c r="AI44" t="s">
        <v>63</v>
      </c>
      <c r="AJ44" t="s">
        <v>64</v>
      </c>
      <c r="AK44" t="s">
        <v>65</v>
      </c>
      <c r="AL44" t="s">
        <v>66</v>
      </c>
    </row>
    <row r="45" spans="1:38">
      <c r="A45" t="s">
        <v>205</v>
      </c>
      <c r="B45" t="s">
        <v>194</v>
      </c>
      <c r="C45" t="s">
        <v>40</v>
      </c>
      <c r="D45" t="s">
        <v>68</v>
      </c>
      <c r="E45" t="s">
        <v>42</v>
      </c>
      <c r="F45" t="s">
        <v>43</v>
      </c>
      <c r="G45" t="s">
        <v>206</v>
      </c>
      <c r="H45" t="s">
        <v>207</v>
      </c>
      <c r="I45" t="s">
        <v>46</v>
      </c>
      <c r="J45" t="s">
        <v>47</v>
      </c>
      <c r="L45" t="s">
        <v>48</v>
      </c>
      <c r="M45" t="s">
        <v>129</v>
      </c>
      <c r="N45" s="2">
        <v>44949.322094907409</v>
      </c>
      <c r="O45" s="2">
        <v>44949.322094907409</v>
      </c>
      <c r="P45" s="2">
        <v>44949.506562499999</v>
      </c>
      <c r="Q45" s="2">
        <v>44951.72855324074</v>
      </c>
      <c r="R45" t="s">
        <v>50</v>
      </c>
      <c r="S45" t="s">
        <v>123</v>
      </c>
      <c r="T45" t="s">
        <v>208</v>
      </c>
      <c r="U45" t="s">
        <v>53</v>
      </c>
      <c r="V45" t="s">
        <v>54</v>
      </c>
      <c r="W45" t="s">
        <v>50</v>
      </c>
      <c r="X45" t="s">
        <v>178</v>
      </c>
      <c r="Y45" t="s">
        <v>56</v>
      </c>
      <c r="Z45" t="s">
        <v>57</v>
      </c>
      <c r="AA45" t="s">
        <v>58</v>
      </c>
      <c r="AB45" t="s">
        <v>59</v>
      </c>
      <c r="AC45" t="s">
        <v>209</v>
      </c>
      <c r="AD45">
        <v>3470.4</v>
      </c>
      <c r="AE45">
        <v>259.2</v>
      </c>
      <c r="AF45">
        <v>4.16</v>
      </c>
      <c r="AG45" t="s">
        <v>61</v>
      </c>
      <c r="AH45" t="s">
        <v>62</v>
      </c>
      <c r="AI45" t="s">
        <v>63</v>
      </c>
      <c r="AJ45" t="s">
        <v>64</v>
      </c>
      <c r="AK45" t="s">
        <v>65</v>
      </c>
      <c r="AL45" t="s">
        <v>66</v>
      </c>
    </row>
    <row r="46" spans="1:38">
      <c r="A46" t="s">
        <v>210</v>
      </c>
      <c r="B46" t="s">
        <v>39</v>
      </c>
      <c r="C46" t="s">
        <v>40</v>
      </c>
      <c r="D46" t="s">
        <v>41</v>
      </c>
      <c r="E46" t="s">
        <v>42</v>
      </c>
      <c r="F46" t="s">
        <v>43</v>
      </c>
      <c r="H46" t="s">
        <v>211</v>
      </c>
      <c r="I46" t="s">
        <v>46</v>
      </c>
      <c r="J46" t="s">
        <v>47</v>
      </c>
      <c r="L46" t="s">
        <v>48</v>
      </c>
      <c r="M46" t="s">
        <v>129</v>
      </c>
      <c r="N46" s="2">
        <v>44949.329560185186</v>
      </c>
      <c r="O46" s="2">
        <v>44949.329560185186</v>
      </c>
      <c r="P46" s="2">
        <v>44949.376817129632</v>
      </c>
      <c r="Q46" s="2">
        <v>44949.376817129632</v>
      </c>
      <c r="R46" t="s">
        <v>50</v>
      </c>
      <c r="S46" t="s">
        <v>51</v>
      </c>
      <c r="T46" t="s">
        <v>52</v>
      </c>
      <c r="U46" t="s">
        <v>53</v>
      </c>
      <c r="V46" t="s">
        <v>54</v>
      </c>
      <c r="W46" t="s">
        <v>73</v>
      </c>
      <c r="X46" t="s">
        <v>74</v>
      </c>
      <c r="Y46" t="s">
        <v>75</v>
      </c>
      <c r="Z46" t="s">
        <v>76</v>
      </c>
      <c r="AA46" t="s">
        <v>58</v>
      </c>
      <c r="AB46" t="s">
        <v>59</v>
      </c>
      <c r="AC46" t="s">
        <v>190</v>
      </c>
      <c r="AD46">
        <v>72</v>
      </c>
      <c r="AE46">
        <v>72</v>
      </c>
      <c r="AF46">
        <v>1.04</v>
      </c>
      <c r="AI46" t="s">
        <v>63</v>
      </c>
      <c r="AJ46" t="s">
        <v>64</v>
      </c>
      <c r="AK46" t="s">
        <v>65</v>
      </c>
      <c r="AL46" t="s">
        <v>66</v>
      </c>
    </row>
    <row r="47" spans="1:38">
      <c r="A47" t="s">
        <v>212</v>
      </c>
      <c r="B47" t="s">
        <v>119</v>
      </c>
      <c r="C47" t="s">
        <v>40</v>
      </c>
      <c r="D47" t="s">
        <v>68</v>
      </c>
      <c r="E47" t="s">
        <v>42</v>
      </c>
      <c r="F47" t="s">
        <v>43</v>
      </c>
      <c r="I47" t="s">
        <v>46</v>
      </c>
      <c r="J47" t="s">
        <v>121</v>
      </c>
      <c r="L47" t="s">
        <v>48</v>
      </c>
      <c r="M47" t="s">
        <v>49</v>
      </c>
      <c r="N47" s="2">
        <v>44949.657418981478</v>
      </c>
      <c r="O47" s="2">
        <v>44949.658946759257</v>
      </c>
      <c r="P47" s="2">
        <v>44949.683472222219</v>
      </c>
      <c r="Q47" s="2">
        <v>44949.683611111112</v>
      </c>
      <c r="R47" t="s">
        <v>50</v>
      </c>
      <c r="S47" t="s">
        <v>71</v>
      </c>
      <c r="T47" t="s">
        <v>52</v>
      </c>
      <c r="U47" t="s">
        <v>53</v>
      </c>
      <c r="V47" t="s">
        <v>149</v>
      </c>
      <c r="W47" t="s">
        <v>50</v>
      </c>
      <c r="X47" t="s">
        <v>124</v>
      </c>
      <c r="Y47" t="s">
        <v>56</v>
      </c>
      <c r="Z47" t="s">
        <v>125</v>
      </c>
      <c r="AA47" t="s">
        <v>150</v>
      </c>
      <c r="AB47" t="s">
        <v>59</v>
      </c>
      <c r="AC47" t="s">
        <v>126</v>
      </c>
      <c r="AD47">
        <v>28.8</v>
      </c>
      <c r="AE47">
        <v>28.8</v>
      </c>
      <c r="AF47">
        <v>0.63</v>
      </c>
      <c r="AI47" t="s">
        <v>63</v>
      </c>
      <c r="AJ47" t="s">
        <v>64</v>
      </c>
      <c r="AK47" t="s">
        <v>65</v>
      </c>
      <c r="AL47" t="s">
        <v>66</v>
      </c>
    </row>
    <row r="48" spans="1:38">
      <c r="A48" t="s">
        <v>213</v>
      </c>
      <c r="B48" t="s">
        <v>113</v>
      </c>
      <c r="C48" t="s">
        <v>40</v>
      </c>
      <c r="D48" t="s">
        <v>135</v>
      </c>
      <c r="E48" t="s">
        <v>42</v>
      </c>
      <c r="F48" t="s">
        <v>43</v>
      </c>
      <c r="H48" t="s">
        <v>214</v>
      </c>
      <c r="I48" t="s">
        <v>46</v>
      </c>
      <c r="J48" t="s">
        <v>47</v>
      </c>
      <c r="L48" t="s">
        <v>48</v>
      </c>
      <c r="M48" t="s">
        <v>132</v>
      </c>
      <c r="N48" s="2">
        <v>44949.721770833334</v>
      </c>
      <c r="O48" s="2">
        <v>44949.721770833334</v>
      </c>
      <c r="P48" s="2">
        <v>44950.9846412037</v>
      </c>
      <c r="Q48" s="2">
        <v>44950.984733796293</v>
      </c>
      <c r="R48" t="s">
        <v>106</v>
      </c>
      <c r="S48" t="s">
        <v>71</v>
      </c>
      <c r="T48" t="s">
        <v>72</v>
      </c>
      <c r="U48" t="s">
        <v>53</v>
      </c>
      <c r="V48" t="s">
        <v>54</v>
      </c>
      <c r="W48" t="s">
        <v>106</v>
      </c>
      <c r="X48" t="s">
        <v>215</v>
      </c>
      <c r="Y48" t="s">
        <v>75</v>
      </c>
      <c r="Z48" t="s">
        <v>85</v>
      </c>
      <c r="AA48" t="s">
        <v>58</v>
      </c>
      <c r="AB48" t="s">
        <v>59</v>
      </c>
      <c r="AC48" t="s">
        <v>216</v>
      </c>
      <c r="AD48">
        <v>1814.4</v>
      </c>
      <c r="AE48">
        <v>1814.4</v>
      </c>
      <c r="AI48" t="s">
        <v>63</v>
      </c>
      <c r="AJ48" t="s">
        <v>78</v>
      </c>
      <c r="AK48" t="s">
        <v>79</v>
      </c>
      <c r="AL48" t="s">
        <v>66</v>
      </c>
    </row>
    <row r="49" spans="1:38">
      <c r="A49" t="s">
        <v>217</v>
      </c>
      <c r="B49" t="s">
        <v>194</v>
      </c>
      <c r="C49" t="s">
        <v>40</v>
      </c>
      <c r="D49" t="s">
        <v>135</v>
      </c>
      <c r="E49" t="s">
        <v>42</v>
      </c>
      <c r="F49" t="s">
        <v>43</v>
      </c>
      <c r="G49" t="s">
        <v>218</v>
      </c>
      <c r="H49" t="s">
        <v>219</v>
      </c>
      <c r="I49" t="s">
        <v>46</v>
      </c>
      <c r="J49" t="s">
        <v>47</v>
      </c>
      <c r="L49" t="s">
        <v>48</v>
      </c>
      <c r="M49" t="s">
        <v>132</v>
      </c>
      <c r="N49" s="2">
        <v>44949.723240740743</v>
      </c>
      <c r="O49" s="2">
        <v>44949.723240740743</v>
      </c>
      <c r="P49" s="2">
        <v>44977.444201388891</v>
      </c>
      <c r="Q49" s="2">
        <v>44977.44425925926</v>
      </c>
      <c r="R49" t="s">
        <v>106</v>
      </c>
      <c r="S49" t="s">
        <v>71</v>
      </c>
      <c r="T49" t="s">
        <v>72</v>
      </c>
      <c r="U49" t="s">
        <v>53</v>
      </c>
      <c r="V49" t="s">
        <v>54</v>
      </c>
      <c r="W49" t="s">
        <v>50</v>
      </c>
      <c r="X49" t="s">
        <v>220</v>
      </c>
      <c r="Y49" t="s">
        <v>75</v>
      </c>
      <c r="Z49" t="s">
        <v>76</v>
      </c>
      <c r="AA49" t="s">
        <v>58</v>
      </c>
      <c r="AB49" t="s">
        <v>59</v>
      </c>
      <c r="AC49" t="s">
        <v>221</v>
      </c>
      <c r="AD49">
        <v>39916.800000000003</v>
      </c>
      <c r="AE49">
        <v>39916.800000000003</v>
      </c>
      <c r="AG49" t="s">
        <v>61</v>
      </c>
      <c r="AH49" t="s">
        <v>62</v>
      </c>
      <c r="AI49" t="s">
        <v>63</v>
      </c>
      <c r="AJ49" t="s">
        <v>78</v>
      </c>
      <c r="AK49" t="s">
        <v>79</v>
      </c>
      <c r="AL49" t="s">
        <v>66</v>
      </c>
    </row>
    <row r="50" spans="1:38">
      <c r="A50" t="s">
        <v>222</v>
      </c>
      <c r="B50" t="s">
        <v>119</v>
      </c>
      <c r="C50" t="s">
        <v>40</v>
      </c>
      <c r="D50" t="s">
        <v>223</v>
      </c>
      <c r="E50" t="s">
        <v>42</v>
      </c>
      <c r="F50" t="s">
        <v>43</v>
      </c>
      <c r="I50" t="s">
        <v>46</v>
      </c>
      <c r="J50" t="s">
        <v>121</v>
      </c>
      <c r="L50" t="s">
        <v>48</v>
      </c>
      <c r="M50" t="s">
        <v>129</v>
      </c>
      <c r="N50" s="2">
        <v>44950.302731481483</v>
      </c>
      <c r="O50" s="2">
        <v>44950.30364583333</v>
      </c>
      <c r="P50" s="2">
        <v>44950.352638888886</v>
      </c>
      <c r="Q50" s="2">
        <v>44950.352638888886</v>
      </c>
      <c r="R50" t="s">
        <v>50</v>
      </c>
      <c r="S50" t="s">
        <v>83</v>
      </c>
      <c r="T50" t="s">
        <v>52</v>
      </c>
      <c r="U50" t="s">
        <v>53</v>
      </c>
      <c r="V50" t="s">
        <v>54</v>
      </c>
      <c r="W50" t="s">
        <v>50</v>
      </c>
      <c r="X50" t="s">
        <v>124</v>
      </c>
      <c r="Y50" t="s">
        <v>56</v>
      </c>
      <c r="Z50" t="s">
        <v>125</v>
      </c>
      <c r="AA50" t="s">
        <v>58</v>
      </c>
      <c r="AB50" t="s">
        <v>59</v>
      </c>
      <c r="AC50" t="s">
        <v>126</v>
      </c>
      <c r="AD50">
        <v>72</v>
      </c>
      <c r="AE50">
        <v>72</v>
      </c>
      <c r="AF50">
        <v>0.46</v>
      </c>
      <c r="AI50" t="s">
        <v>63</v>
      </c>
      <c r="AJ50" t="s">
        <v>64</v>
      </c>
      <c r="AK50" t="s">
        <v>65</v>
      </c>
      <c r="AL50" t="s">
        <v>66</v>
      </c>
    </row>
    <row r="51" spans="1:38">
      <c r="A51" t="s">
        <v>224</v>
      </c>
      <c r="B51" t="s">
        <v>113</v>
      </c>
      <c r="C51" t="s">
        <v>40</v>
      </c>
      <c r="D51" t="s">
        <v>143</v>
      </c>
      <c r="E51" t="s">
        <v>42</v>
      </c>
      <c r="F51" t="s">
        <v>43</v>
      </c>
      <c r="I51" t="s">
        <v>46</v>
      </c>
      <c r="J51" t="s">
        <v>121</v>
      </c>
      <c r="L51" t="s">
        <v>48</v>
      </c>
      <c r="M51" t="s">
        <v>49</v>
      </c>
      <c r="N51" s="2">
        <v>44950.720486111109</v>
      </c>
      <c r="O51" s="2">
        <v>44950.721342592595</v>
      </c>
      <c r="P51" s="2">
        <v>44950.728379629632</v>
      </c>
      <c r="Q51" s="2">
        <v>44950.731585648151</v>
      </c>
      <c r="R51" t="s">
        <v>50</v>
      </c>
      <c r="S51" t="s">
        <v>71</v>
      </c>
      <c r="T51" t="s">
        <v>52</v>
      </c>
      <c r="U51" t="s">
        <v>53</v>
      </c>
      <c r="V51" t="s">
        <v>149</v>
      </c>
      <c r="W51" t="s">
        <v>50</v>
      </c>
      <c r="X51" t="s">
        <v>124</v>
      </c>
      <c r="Y51" t="s">
        <v>56</v>
      </c>
      <c r="Z51" t="s">
        <v>125</v>
      </c>
      <c r="AA51" t="s">
        <v>150</v>
      </c>
      <c r="AB51" t="s">
        <v>59</v>
      </c>
      <c r="AC51" t="s">
        <v>141</v>
      </c>
      <c r="AD51">
        <v>14.4</v>
      </c>
      <c r="AE51">
        <v>14.4</v>
      </c>
      <c r="AF51">
        <v>0</v>
      </c>
      <c r="AI51" t="s">
        <v>63</v>
      </c>
      <c r="AJ51" t="s">
        <v>64</v>
      </c>
      <c r="AK51" t="s">
        <v>65</v>
      </c>
      <c r="AL51" t="s">
        <v>66</v>
      </c>
    </row>
    <row r="52" spans="1:38">
      <c r="A52" t="s">
        <v>225</v>
      </c>
      <c r="B52" t="s">
        <v>113</v>
      </c>
      <c r="C52" t="s">
        <v>40</v>
      </c>
      <c r="D52" t="s">
        <v>41</v>
      </c>
      <c r="E52" t="s">
        <v>42</v>
      </c>
      <c r="F52" t="s">
        <v>43</v>
      </c>
      <c r="H52" t="s">
        <v>226</v>
      </c>
      <c r="I52" t="s">
        <v>46</v>
      </c>
      <c r="J52" t="s">
        <v>47</v>
      </c>
      <c r="L52" t="s">
        <v>48</v>
      </c>
      <c r="M52" t="s">
        <v>165</v>
      </c>
      <c r="N52" s="2">
        <v>44951.343217592592</v>
      </c>
      <c r="O52" s="2">
        <v>44951.343217592592</v>
      </c>
      <c r="P52" s="2">
        <v>44952.358171296299</v>
      </c>
      <c r="Q52" s="2">
        <v>44952.358171296299</v>
      </c>
      <c r="R52" t="s">
        <v>50</v>
      </c>
      <c r="S52" t="s">
        <v>51</v>
      </c>
      <c r="T52" t="s">
        <v>204</v>
      </c>
      <c r="U52" t="s">
        <v>53</v>
      </c>
      <c r="V52" t="s">
        <v>54</v>
      </c>
      <c r="W52" t="s">
        <v>50</v>
      </c>
      <c r="X52" t="s">
        <v>84</v>
      </c>
      <c r="Y52" t="s">
        <v>75</v>
      </c>
      <c r="Z52" t="s">
        <v>85</v>
      </c>
      <c r="AA52" t="s">
        <v>58</v>
      </c>
      <c r="AB52" t="s">
        <v>59</v>
      </c>
      <c r="AC52" t="s">
        <v>227</v>
      </c>
      <c r="AD52">
        <v>1454.4</v>
      </c>
      <c r="AE52">
        <v>1454.4</v>
      </c>
      <c r="AF52">
        <v>8.76</v>
      </c>
      <c r="AI52" t="s">
        <v>63</v>
      </c>
      <c r="AJ52" t="s">
        <v>64</v>
      </c>
      <c r="AK52" t="s">
        <v>65</v>
      </c>
      <c r="AL52" t="s">
        <v>66</v>
      </c>
    </row>
    <row r="53" spans="1:38">
      <c r="A53" t="s">
        <v>228</v>
      </c>
      <c r="B53" t="s">
        <v>194</v>
      </c>
      <c r="C53" t="s">
        <v>40</v>
      </c>
      <c r="D53" t="s">
        <v>41</v>
      </c>
      <c r="E53" t="s">
        <v>42</v>
      </c>
      <c r="F53" t="s">
        <v>43</v>
      </c>
      <c r="H53" t="s">
        <v>229</v>
      </c>
      <c r="I53" t="s">
        <v>46</v>
      </c>
      <c r="J53" t="s">
        <v>47</v>
      </c>
      <c r="L53" t="s">
        <v>48</v>
      </c>
      <c r="M53" t="s">
        <v>122</v>
      </c>
      <c r="N53" s="2">
        <v>44951.451504629629</v>
      </c>
      <c r="O53" s="2">
        <v>44951.451504629629</v>
      </c>
      <c r="P53" s="2">
        <v>44953.730254629627</v>
      </c>
      <c r="Q53" s="2">
        <v>44953.730370370373</v>
      </c>
      <c r="R53" t="s">
        <v>50</v>
      </c>
      <c r="S53" t="s">
        <v>51</v>
      </c>
      <c r="T53" t="s">
        <v>230</v>
      </c>
      <c r="U53" t="s">
        <v>53</v>
      </c>
      <c r="V53" t="s">
        <v>54</v>
      </c>
      <c r="W53" t="s">
        <v>50</v>
      </c>
      <c r="X53" t="s">
        <v>231</v>
      </c>
      <c r="Y53" t="s">
        <v>56</v>
      </c>
      <c r="Z53" t="s">
        <v>232</v>
      </c>
      <c r="AA53" t="s">
        <v>58</v>
      </c>
      <c r="AB53" t="s">
        <v>59</v>
      </c>
      <c r="AC53" t="s">
        <v>233</v>
      </c>
      <c r="AD53">
        <v>3283.2</v>
      </c>
      <c r="AE53">
        <v>3283.2</v>
      </c>
      <c r="AF53">
        <v>0.21</v>
      </c>
      <c r="AI53" t="s">
        <v>63</v>
      </c>
      <c r="AJ53" t="s">
        <v>64</v>
      </c>
      <c r="AK53" t="s">
        <v>65</v>
      </c>
      <c r="AL53" t="s">
        <v>66</v>
      </c>
    </row>
    <row r="54" spans="1:38">
      <c r="A54" t="s">
        <v>234</v>
      </c>
      <c r="B54" t="s">
        <v>194</v>
      </c>
      <c r="C54" t="s">
        <v>40</v>
      </c>
      <c r="D54" t="s">
        <v>135</v>
      </c>
      <c r="E54" t="s">
        <v>42</v>
      </c>
      <c r="F54" t="s">
        <v>43</v>
      </c>
      <c r="I54" t="s">
        <v>46</v>
      </c>
      <c r="J54" t="s">
        <v>235</v>
      </c>
      <c r="L54" t="s">
        <v>48</v>
      </c>
      <c r="M54" t="s">
        <v>132</v>
      </c>
      <c r="N54" s="2">
        <v>44951.930648148147</v>
      </c>
      <c r="O54" s="2">
        <v>44951.932037037041</v>
      </c>
      <c r="P54" s="2">
        <v>44952.032071759262</v>
      </c>
      <c r="Q54" s="2">
        <v>44952.032476851855</v>
      </c>
      <c r="R54" t="s">
        <v>50</v>
      </c>
      <c r="S54" t="s">
        <v>71</v>
      </c>
      <c r="T54" t="s">
        <v>52</v>
      </c>
      <c r="U54" t="s">
        <v>53</v>
      </c>
      <c r="V54" t="s">
        <v>54</v>
      </c>
      <c r="W54" t="s">
        <v>50</v>
      </c>
      <c r="X54" t="s">
        <v>124</v>
      </c>
      <c r="Y54" t="s">
        <v>56</v>
      </c>
      <c r="Z54" t="s">
        <v>125</v>
      </c>
      <c r="AA54" t="s">
        <v>58</v>
      </c>
      <c r="AB54" t="s">
        <v>59</v>
      </c>
      <c r="AC54" t="s">
        <v>197</v>
      </c>
      <c r="AD54">
        <v>144</v>
      </c>
      <c r="AE54">
        <v>144</v>
      </c>
      <c r="AF54">
        <v>0</v>
      </c>
      <c r="AI54" t="s">
        <v>63</v>
      </c>
      <c r="AJ54" t="s">
        <v>64</v>
      </c>
      <c r="AK54" t="s">
        <v>65</v>
      </c>
      <c r="AL54" t="s">
        <v>66</v>
      </c>
    </row>
    <row r="55" spans="1:38">
      <c r="A55" t="s">
        <v>236</v>
      </c>
      <c r="B55" t="s">
        <v>194</v>
      </c>
      <c r="C55" t="s">
        <v>40</v>
      </c>
      <c r="D55" t="s">
        <v>135</v>
      </c>
      <c r="E55" t="s">
        <v>42</v>
      </c>
      <c r="F55" t="s">
        <v>43</v>
      </c>
      <c r="I55" t="s">
        <v>46</v>
      </c>
      <c r="J55" t="s">
        <v>235</v>
      </c>
      <c r="L55" t="s">
        <v>48</v>
      </c>
      <c r="M55" t="s">
        <v>132</v>
      </c>
      <c r="N55" s="2">
        <v>44951.931701388887</v>
      </c>
      <c r="O55" s="2">
        <v>44951.932766203703</v>
      </c>
      <c r="P55" s="2">
        <v>44952.032060185185</v>
      </c>
      <c r="Q55" s="2">
        <v>44952.032465277778</v>
      </c>
      <c r="R55" t="s">
        <v>50</v>
      </c>
      <c r="S55" t="s">
        <v>71</v>
      </c>
      <c r="T55" t="s">
        <v>52</v>
      </c>
      <c r="U55" t="s">
        <v>53</v>
      </c>
      <c r="V55" t="s">
        <v>54</v>
      </c>
      <c r="W55" t="s">
        <v>50</v>
      </c>
      <c r="X55" t="s">
        <v>124</v>
      </c>
      <c r="Y55" t="s">
        <v>56</v>
      </c>
      <c r="Z55" t="s">
        <v>125</v>
      </c>
      <c r="AA55" t="s">
        <v>58</v>
      </c>
      <c r="AB55" t="s">
        <v>59</v>
      </c>
      <c r="AC55" t="s">
        <v>197</v>
      </c>
      <c r="AD55">
        <v>144</v>
      </c>
      <c r="AE55">
        <v>144</v>
      </c>
      <c r="AF55">
        <v>0</v>
      </c>
      <c r="AI55" t="s">
        <v>63</v>
      </c>
      <c r="AJ55" t="s">
        <v>64</v>
      </c>
      <c r="AK55" t="s">
        <v>65</v>
      </c>
      <c r="AL55" t="s">
        <v>66</v>
      </c>
    </row>
    <row r="56" spans="1:38">
      <c r="A56" t="s">
        <v>237</v>
      </c>
      <c r="B56" t="s">
        <v>194</v>
      </c>
      <c r="C56" t="s">
        <v>40</v>
      </c>
      <c r="D56" t="s">
        <v>135</v>
      </c>
      <c r="E56" t="s">
        <v>42</v>
      </c>
      <c r="F56" t="s">
        <v>43</v>
      </c>
      <c r="I56" t="s">
        <v>46</v>
      </c>
      <c r="J56" t="s">
        <v>121</v>
      </c>
      <c r="L56" t="s">
        <v>48</v>
      </c>
      <c r="M56" t="s">
        <v>132</v>
      </c>
      <c r="N56" s="2">
        <v>44951.934131944443</v>
      </c>
      <c r="O56" s="2">
        <v>44951.934942129628</v>
      </c>
      <c r="P56" s="2">
        <v>44952.032048611109</v>
      </c>
      <c r="Q56" s="2">
        <v>44952.032453703701</v>
      </c>
      <c r="R56" t="s">
        <v>50</v>
      </c>
      <c r="S56" t="s">
        <v>71</v>
      </c>
      <c r="T56" t="s">
        <v>52</v>
      </c>
      <c r="U56" t="s">
        <v>53</v>
      </c>
      <c r="V56" t="s">
        <v>54</v>
      </c>
      <c r="W56" t="s">
        <v>50</v>
      </c>
      <c r="X56" t="s">
        <v>124</v>
      </c>
      <c r="Y56" t="s">
        <v>56</v>
      </c>
      <c r="Z56" t="s">
        <v>125</v>
      </c>
      <c r="AA56" t="s">
        <v>58</v>
      </c>
      <c r="AB56" t="s">
        <v>59</v>
      </c>
      <c r="AC56" t="s">
        <v>195</v>
      </c>
      <c r="AD56">
        <v>144</v>
      </c>
      <c r="AE56">
        <v>144</v>
      </c>
      <c r="AF56">
        <v>0</v>
      </c>
      <c r="AI56" t="s">
        <v>63</v>
      </c>
      <c r="AJ56" t="s">
        <v>64</v>
      </c>
      <c r="AK56" t="s">
        <v>65</v>
      </c>
      <c r="AL56" t="s">
        <v>66</v>
      </c>
    </row>
    <row r="57" spans="1:38">
      <c r="A57" t="s">
        <v>238</v>
      </c>
      <c r="B57" t="s">
        <v>113</v>
      </c>
      <c r="C57" t="s">
        <v>40</v>
      </c>
      <c r="D57" t="s">
        <v>68</v>
      </c>
      <c r="E57" t="s">
        <v>42</v>
      </c>
      <c r="F57" t="s">
        <v>43</v>
      </c>
      <c r="H57" t="s">
        <v>239</v>
      </c>
      <c r="I57" t="s">
        <v>46</v>
      </c>
      <c r="J57" t="s">
        <v>47</v>
      </c>
      <c r="L57" t="s">
        <v>48</v>
      </c>
      <c r="M57" t="s">
        <v>82</v>
      </c>
      <c r="N57" s="2">
        <v>44952.338437500002</v>
      </c>
      <c r="O57" s="2">
        <v>44952.338437500002</v>
      </c>
      <c r="P57" s="2">
        <v>44952.357789351852</v>
      </c>
      <c r="Q57" s="2">
        <v>44952.357789351852</v>
      </c>
      <c r="R57" t="s">
        <v>50</v>
      </c>
      <c r="S57" t="s">
        <v>51</v>
      </c>
      <c r="T57" t="s">
        <v>52</v>
      </c>
      <c r="U57" t="s">
        <v>53</v>
      </c>
      <c r="V57" t="s">
        <v>54</v>
      </c>
      <c r="W57" t="s">
        <v>50</v>
      </c>
      <c r="X57" t="s">
        <v>84</v>
      </c>
      <c r="Y57" t="s">
        <v>75</v>
      </c>
      <c r="Z57" t="s">
        <v>85</v>
      </c>
      <c r="AA57" t="s">
        <v>58</v>
      </c>
      <c r="AB57" t="s">
        <v>59</v>
      </c>
      <c r="AC57" t="s">
        <v>240</v>
      </c>
      <c r="AD57">
        <v>28.8</v>
      </c>
      <c r="AE57">
        <v>28.8</v>
      </c>
      <c r="AF57">
        <v>0.46</v>
      </c>
      <c r="AI57" t="s">
        <v>63</v>
      </c>
      <c r="AJ57" t="s">
        <v>64</v>
      </c>
      <c r="AK57" t="s">
        <v>65</v>
      </c>
      <c r="AL57" t="s">
        <v>66</v>
      </c>
    </row>
    <row r="58" spans="1:38" hidden="1">
      <c r="A58" t="s">
        <v>241</v>
      </c>
      <c r="B58" t="s">
        <v>242</v>
      </c>
      <c r="C58" t="s">
        <v>40</v>
      </c>
      <c r="D58" t="s">
        <v>41</v>
      </c>
      <c r="E58" t="s">
        <v>42</v>
      </c>
      <c r="F58" t="s">
        <v>43</v>
      </c>
      <c r="G58" t="s">
        <v>243</v>
      </c>
      <c r="H58" t="s">
        <v>244</v>
      </c>
      <c r="I58" t="s">
        <v>46</v>
      </c>
      <c r="J58" t="s">
        <v>47</v>
      </c>
      <c r="L58" t="s">
        <v>48</v>
      </c>
      <c r="M58" t="s">
        <v>82</v>
      </c>
      <c r="N58" s="2">
        <v>44952.348240740743</v>
      </c>
      <c r="O58" s="2">
        <v>44952.348240740743</v>
      </c>
      <c r="P58" s="2">
        <v>44956.397523148145</v>
      </c>
      <c r="Q58" s="2">
        <v>44956.397581018522</v>
      </c>
      <c r="R58" t="s">
        <v>50</v>
      </c>
      <c r="S58" t="s">
        <v>51</v>
      </c>
      <c r="T58" t="s">
        <v>230</v>
      </c>
      <c r="U58" t="s">
        <v>53</v>
      </c>
      <c r="V58" t="s">
        <v>54</v>
      </c>
      <c r="W58" t="s">
        <v>50</v>
      </c>
      <c r="X58" t="s">
        <v>245</v>
      </c>
      <c r="Y58" t="s">
        <v>75</v>
      </c>
      <c r="Z58" t="s">
        <v>85</v>
      </c>
      <c r="AA58" t="s">
        <v>58</v>
      </c>
      <c r="AB58" t="s">
        <v>246</v>
      </c>
      <c r="AC58" t="s">
        <v>247</v>
      </c>
      <c r="AD58">
        <v>5832</v>
      </c>
      <c r="AE58">
        <v>5832</v>
      </c>
      <c r="AF58">
        <v>17.64</v>
      </c>
      <c r="AG58" t="s">
        <v>61</v>
      </c>
      <c r="AH58" t="s">
        <v>62</v>
      </c>
      <c r="AI58" t="s">
        <v>63</v>
      </c>
      <c r="AJ58" t="s">
        <v>64</v>
      </c>
      <c r="AK58" t="s">
        <v>65</v>
      </c>
      <c r="AL58" t="s">
        <v>66</v>
      </c>
    </row>
    <row r="59" spans="1:38">
      <c r="A59" t="s">
        <v>248</v>
      </c>
      <c r="B59" t="s">
        <v>39</v>
      </c>
      <c r="C59" t="s">
        <v>40</v>
      </c>
      <c r="D59" t="s">
        <v>41</v>
      </c>
      <c r="E59" t="s">
        <v>42</v>
      </c>
      <c r="F59" t="s">
        <v>43</v>
      </c>
      <c r="G59" t="s">
        <v>249</v>
      </c>
      <c r="H59" t="s">
        <v>250</v>
      </c>
      <c r="I59" t="s">
        <v>46</v>
      </c>
      <c r="J59" t="s">
        <v>47</v>
      </c>
      <c r="L59" t="s">
        <v>48</v>
      </c>
      <c r="M59" t="s">
        <v>158</v>
      </c>
      <c r="N59" s="2">
        <v>44952.393206018518</v>
      </c>
      <c r="O59" s="2">
        <v>44952.393206018518</v>
      </c>
      <c r="P59" s="2">
        <v>44956.582743055558</v>
      </c>
      <c r="Q59" s="2">
        <v>44957.389236111114</v>
      </c>
      <c r="R59" t="s">
        <v>50</v>
      </c>
      <c r="S59" t="s">
        <v>51</v>
      </c>
      <c r="T59" t="s">
        <v>52</v>
      </c>
      <c r="U59" t="s">
        <v>53</v>
      </c>
      <c r="V59" t="s">
        <v>54</v>
      </c>
      <c r="W59" t="s">
        <v>50</v>
      </c>
      <c r="X59" t="s">
        <v>109</v>
      </c>
      <c r="Y59" t="s">
        <v>75</v>
      </c>
      <c r="Z59" t="s">
        <v>85</v>
      </c>
      <c r="AA59" t="s">
        <v>58</v>
      </c>
      <c r="AB59" t="s">
        <v>59</v>
      </c>
      <c r="AC59" t="s">
        <v>251</v>
      </c>
      <c r="AD59">
        <v>7200</v>
      </c>
      <c r="AE59">
        <v>6033.6</v>
      </c>
      <c r="AF59">
        <v>8.11</v>
      </c>
      <c r="AG59" t="s">
        <v>61</v>
      </c>
      <c r="AH59" t="s">
        <v>62</v>
      </c>
      <c r="AI59" t="s">
        <v>63</v>
      </c>
      <c r="AJ59" t="s">
        <v>64</v>
      </c>
      <c r="AK59" t="s">
        <v>65</v>
      </c>
      <c r="AL59" t="s">
        <v>66</v>
      </c>
    </row>
    <row r="60" spans="1:38">
      <c r="A60" t="s">
        <v>252</v>
      </c>
      <c r="B60" t="s">
        <v>113</v>
      </c>
      <c r="C60" t="s">
        <v>40</v>
      </c>
      <c r="D60" t="s">
        <v>128</v>
      </c>
      <c r="E60" t="s">
        <v>42</v>
      </c>
      <c r="F60" t="s">
        <v>43</v>
      </c>
      <c r="I60" t="s">
        <v>46</v>
      </c>
      <c r="J60" t="s">
        <v>121</v>
      </c>
      <c r="L60" t="s">
        <v>48</v>
      </c>
      <c r="M60" t="s">
        <v>165</v>
      </c>
      <c r="N60" s="2">
        <v>44952.648726851854</v>
      </c>
      <c r="O60" s="2">
        <v>44952.650358796294</v>
      </c>
      <c r="P60" s="2">
        <v>44952.772511574076</v>
      </c>
      <c r="Q60" s="2">
        <v>44952.774131944447</v>
      </c>
      <c r="R60" t="s">
        <v>50</v>
      </c>
      <c r="S60" t="s">
        <v>123</v>
      </c>
      <c r="T60" t="s">
        <v>52</v>
      </c>
      <c r="U60" t="s">
        <v>53</v>
      </c>
      <c r="V60" t="s">
        <v>54</v>
      </c>
      <c r="W60" t="s">
        <v>50</v>
      </c>
      <c r="X60" t="s">
        <v>124</v>
      </c>
      <c r="Y60" t="s">
        <v>56</v>
      </c>
      <c r="Z60" t="s">
        <v>125</v>
      </c>
      <c r="AA60" t="s">
        <v>58</v>
      </c>
      <c r="AB60" t="s">
        <v>59</v>
      </c>
      <c r="AC60" t="s">
        <v>141</v>
      </c>
      <c r="AD60">
        <v>172.8</v>
      </c>
      <c r="AE60">
        <v>172.8</v>
      </c>
      <c r="AF60">
        <v>1.43</v>
      </c>
      <c r="AI60" t="s">
        <v>63</v>
      </c>
      <c r="AJ60" t="s">
        <v>64</v>
      </c>
      <c r="AK60" t="s">
        <v>65</v>
      </c>
      <c r="AL60" t="s">
        <v>66</v>
      </c>
    </row>
    <row r="61" spans="1:38">
      <c r="A61" t="s">
        <v>253</v>
      </c>
      <c r="B61" t="s">
        <v>39</v>
      </c>
      <c r="C61" t="s">
        <v>40</v>
      </c>
      <c r="D61" t="s">
        <v>160</v>
      </c>
      <c r="E61" t="s">
        <v>42</v>
      </c>
      <c r="F61" t="s">
        <v>43</v>
      </c>
      <c r="I61" t="s">
        <v>46</v>
      </c>
      <c r="J61" t="s">
        <v>121</v>
      </c>
      <c r="L61" t="s">
        <v>48</v>
      </c>
      <c r="M61" t="s">
        <v>49</v>
      </c>
      <c r="N61" s="2">
        <v>44953.220902777779</v>
      </c>
      <c r="O61" s="2">
        <v>44953.221759259257</v>
      </c>
      <c r="P61" s="2">
        <v>44953.227905092594</v>
      </c>
      <c r="Q61" s="2">
        <v>44953.228564814817</v>
      </c>
      <c r="R61" t="s">
        <v>50</v>
      </c>
      <c r="S61" t="s">
        <v>71</v>
      </c>
      <c r="T61" t="s">
        <v>52</v>
      </c>
      <c r="U61" t="s">
        <v>53</v>
      </c>
      <c r="V61" t="s">
        <v>149</v>
      </c>
      <c r="W61" t="s">
        <v>50</v>
      </c>
      <c r="X61" t="s">
        <v>124</v>
      </c>
      <c r="Y61" t="s">
        <v>56</v>
      </c>
      <c r="Z61" t="s">
        <v>125</v>
      </c>
      <c r="AA61" t="s">
        <v>150</v>
      </c>
      <c r="AB61" t="s">
        <v>59</v>
      </c>
      <c r="AC61" t="s">
        <v>146</v>
      </c>
      <c r="AD61">
        <v>14.4</v>
      </c>
      <c r="AE61">
        <v>14.4</v>
      </c>
      <c r="AF61">
        <v>0</v>
      </c>
      <c r="AI61" t="s">
        <v>63</v>
      </c>
      <c r="AJ61" t="s">
        <v>64</v>
      </c>
      <c r="AK61" t="s">
        <v>65</v>
      </c>
      <c r="AL61" t="s">
        <v>66</v>
      </c>
    </row>
    <row r="62" spans="1:38">
      <c r="A62" t="s">
        <v>254</v>
      </c>
      <c r="B62" t="s">
        <v>119</v>
      </c>
      <c r="C62" t="s">
        <v>40</v>
      </c>
      <c r="D62" t="s">
        <v>68</v>
      </c>
      <c r="E62" t="s">
        <v>42</v>
      </c>
      <c r="F62" t="s">
        <v>43</v>
      </c>
      <c r="I62" t="s">
        <v>46</v>
      </c>
      <c r="J62" t="s">
        <v>121</v>
      </c>
      <c r="L62" t="s">
        <v>48</v>
      </c>
      <c r="M62" t="s">
        <v>158</v>
      </c>
      <c r="N62" s="2">
        <v>44953.57539351852</v>
      </c>
      <c r="O62" s="2">
        <v>44953.576365740744</v>
      </c>
      <c r="P62" s="2">
        <v>44953.58798611111</v>
      </c>
      <c r="Q62" s="2">
        <v>44953.588738425926</v>
      </c>
      <c r="R62" t="s">
        <v>50</v>
      </c>
      <c r="S62" t="s">
        <v>51</v>
      </c>
      <c r="T62" t="s">
        <v>52</v>
      </c>
      <c r="U62" t="s">
        <v>53</v>
      </c>
      <c r="V62" t="s">
        <v>54</v>
      </c>
      <c r="W62" t="s">
        <v>50</v>
      </c>
      <c r="X62" t="s">
        <v>84</v>
      </c>
      <c r="Y62" t="s">
        <v>75</v>
      </c>
      <c r="Z62" t="s">
        <v>85</v>
      </c>
      <c r="AA62" t="s">
        <v>58</v>
      </c>
      <c r="AB62" t="s">
        <v>59</v>
      </c>
      <c r="AC62" t="s">
        <v>126</v>
      </c>
      <c r="AD62">
        <v>14.4</v>
      </c>
      <c r="AE62">
        <v>14.4</v>
      </c>
      <c r="AF62">
        <v>0.3</v>
      </c>
      <c r="AI62" t="s">
        <v>63</v>
      </c>
      <c r="AJ62" t="s">
        <v>64</v>
      </c>
      <c r="AK62" t="s">
        <v>65</v>
      </c>
      <c r="AL62" t="s">
        <v>66</v>
      </c>
    </row>
    <row r="63" spans="1:38">
      <c r="A63" t="s">
        <v>255</v>
      </c>
      <c r="B63" t="s">
        <v>113</v>
      </c>
      <c r="C63" t="s">
        <v>40</v>
      </c>
      <c r="D63" t="s">
        <v>68</v>
      </c>
      <c r="E63" t="s">
        <v>42</v>
      </c>
      <c r="F63" t="s">
        <v>43</v>
      </c>
      <c r="I63" t="s">
        <v>46</v>
      </c>
      <c r="J63" t="s">
        <v>121</v>
      </c>
      <c r="L63" t="s">
        <v>48</v>
      </c>
      <c r="M63" t="s">
        <v>132</v>
      </c>
      <c r="N63" s="2">
        <v>44953.639594907407</v>
      </c>
      <c r="O63" s="2">
        <v>44953.640717592592</v>
      </c>
      <c r="P63" s="2">
        <v>44953.727407407408</v>
      </c>
      <c r="Q63" s="2">
        <v>44953.727627314816</v>
      </c>
      <c r="R63" t="s">
        <v>50</v>
      </c>
      <c r="S63" t="s">
        <v>71</v>
      </c>
      <c r="T63" t="s">
        <v>52</v>
      </c>
      <c r="U63" t="s">
        <v>53</v>
      </c>
      <c r="V63" t="s">
        <v>54</v>
      </c>
      <c r="W63" t="s">
        <v>50</v>
      </c>
      <c r="X63" t="s">
        <v>124</v>
      </c>
      <c r="Y63" t="s">
        <v>56</v>
      </c>
      <c r="Z63" t="s">
        <v>125</v>
      </c>
      <c r="AA63" t="s">
        <v>58</v>
      </c>
      <c r="AB63" t="s">
        <v>59</v>
      </c>
      <c r="AC63" t="s">
        <v>141</v>
      </c>
      <c r="AD63">
        <v>129.6</v>
      </c>
      <c r="AE63">
        <v>129.6</v>
      </c>
      <c r="AF63">
        <v>1.65</v>
      </c>
      <c r="AI63" t="s">
        <v>63</v>
      </c>
      <c r="AJ63" t="s">
        <v>64</v>
      </c>
      <c r="AK63" t="s">
        <v>65</v>
      </c>
      <c r="AL63" t="s">
        <v>66</v>
      </c>
    </row>
    <row r="64" spans="1:38">
      <c r="A64" t="s">
        <v>256</v>
      </c>
      <c r="B64" t="s">
        <v>119</v>
      </c>
      <c r="C64" t="s">
        <v>40</v>
      </c>
      <c r="D64" t="s">
        <v>128</v>
      </c>
      <c r="E64" t="s">
        <v>42</v>
      </c>
      <c r="F64" t="s">
        <v>43</v>
      </c>
      <c r="I64" t="s">
        <v>46</v>
      </c>
      <c r="J64" t="s">
        <v>121</v>
      </c>
      <c r="L64" t="s">
        <v>48</v>
      </c>
      <c r="M64" t="s">
        <v>257</v>
      </c>
      <c r="N64" s="2">
        <v>44954.218923611108</v>
      </c>
      <c r="O64" s="2">
        <v>44954.220034722224</v>
      </c>
      <c r="P64" s="2">
        <v>44954.374722222223</v>
      </c>
      <c r="Q64" s="2">
        <v>44954.374722222223</v>
      </c>
      <c r="R64" t="s">
        <v>50</v>
      </c>
      <c r="S64" t="s">
        <v>123</v>
      </c>
      <c r="T64" t="s">
        <v>52</v>
      </c>
      <c r="U64" t="s">
        <v>53</v>
      </c>
      <c r="V64" t="s">
        <v>54</v>
      </c>
      <c r="W64" t="s">
        <v>50</v>
      </c>
      <c r="X64" t="s">
        <v>124</v>
      </c>
      <c r="Y64" t="s">
        <v>56</v>
      </c>
      <c r="Z64" t="s">
        <v>125</v>
      </c>
      <c r="AA64" t="s">
        <v>58</v>
      </c>
      <c r="AB64" t="s">
        <v>59</v>
      </c>
      <c r="AC64" t="s">
        <v>126</v>
      </c>
      <c r="AD64">
        <v>216</v>
      </c>
      <c r="AE64">
        <v>216</v>
      </c>
      <c r="AF64">
        <v>0</v>
      </c>
      <c r="AI64" t="s">
        <v>63</v>
      </c>
      <c r="AJ64" t="s">
        <v>64</v>
      </c>
      <c r="AK64" t="s">
        <v>65</v>
      </c>
      <c r="AL64" t="s">
        <v>66</v>
      </c>
    </row>
    <row r="65" spans="1:38">
      <c r="A65" t="s">
        <v>258</v>
      </c>
      <c r="B65" t="s">
        <v>119</v>
      </c>
      <c r="C65" t="s">
        <v>40</v>
      </c>
      <c r="D65" t="s">
        <v>259</v>
      </c>
      <c r="E65" t="s">
        <v>42</v>
      </c>
      <c r="F65" t="s">
        <v>43</v>
      </c>
      <c r="I65" t="s">
        <v>46</v>
      </c>
      <c r="J65" t="s">
        <v>121</v>
      </c>
      <c r="L65" t="s">
        <v>48</v>
      </c>
      <c r="M65" t="s">
        <v>260</v>
      </c>
      <c r="N65" s="2">
        <v>44955.477187500001</v>
      </c>
      <c r="O65" s="2">
        <v>44955.478310185186</v>
      </c>
      <c r="P65" s="2">
        <v>44955.496087962965</v>
      </c>
      <c r="Q65" s="2">
        <v>44955.598055555558</v>
      </c>
      <c r="R65" t="s">
        <v>50</v>
      </c>
      <c r="S65" t="s">
        <v>71</v>
      </c>
      <c r="T65" t="s">
        <v>52</v>
      </c>
      <c r="U65" t="s">
        <v>53</v>
      </c>
      <c r="V65" t="s">
        <v>54</v>
      </c>
      <c r="W65" t="s">
        <v>50</v>
      </c>
      <c r="X65" t="s">
        <v>124</v>
      </c>
      <c r="Y65" t="s">
        <v>56</v>
      </c>
      <c r="Z65" t="s">
        <v>125</v>
      </c>
      <c r="AA65" t="s">
        <v>58</v>
      </c>
      <c r="AB65" t="s">
        <v>59</v>
      </c>
      <c r="AC65" t="s">
        <v>126</v>
      </c>
      <c r="AD65">
        <v>172.8</v>
      </c>
      <c r="AE65">
        <v>28.8</v>
      </c>
      <c r="AF65">
        <v>0</v>
      </c>
      <c r="AI65" t="s">
        <v>63</v>
      </c>
      <c r="AJ65" t="s">
        <v>64</v>
      </c>
      <c r="AK65" t="s">
        <v>65</v>
      </c>
      <c r="AL65" t="s">
        <v>66</v>
      </c>
    </row>
    <row r="66" spans="1:38">
      <c r="A66" t="s">
        <v>261</v>
      </c>
      <c r="B66" t="s">
        <v>39</v>
      </c>
      <c r="C66" t="s">
        <v>40</v>
      </c>
      <c r="D66" t="s">
        <v>102</v>
      </c>
      <c r="E66" t="s">
        <v>42</v>
      </c>
      <c r="F66" t="s">
        <v>43</v>
      </c>
      <c r="I66" t="s">
        <v>46</v>
      </c>
      <c r="J66" t="s">
        <v>121</v>
      </c>
      <c r="L66" t="s">
        <v>48</v>
      </c>
      <c r="M66" t="s">
        <v>257</v>
      </c>
      <c r="N66" s="2">
        <v>44957.803020833337</v>
      </c>
      <c r="O66" s="2">
        <v>44957.804074074076</v>
      </c>
      <c r="P66" s="2">
        <v>44957.825868055559</v>
      </c>
      <c r="Q66" s="2">
        <v>44957.825868055559</v>
      </c>
      <c r="R66" t="s">
        <v>50</v>
      </c>
      <c r="S66" t="s">
        <v>83</v>
      </c>
      <c r="T66" t="s">
        <v>52</v>
      </c>
      <c r="U66" t="s">
        <v>53</v>
      </c>
      <c r="V66" t="s">
        <v>54</v>
      </c>
      <c r="W66" t="s">
        <v>50</v>
      </c>
      <c r="X66" t="s">
        <v>124</v>
      </c>
      <c r="Y66" t="s">
        <v>56</v>
      </c>
      <c r="Z66" t="s">
        <v>125</v>
      </c>
      <c r="AA66" t="s">
        <v>58</v>
      </c>
      <c r="AB66" t="s">
        <v>59</v>
      </c>
      <c r="AC66" t="s">
        <v>146</v>
      </c>
      <c r="AD66">
        <v>28.8</v>
      </c>
      <c r="AE66">
        <v>28.8</v>
      </c>
      <c r="AF66">
        <v>0</v>
      </c>
      <c r="AI66" t="s">
        <v>63</v>
      </c>
      <c r="AJ66" t="s">
        <v>147</v>
      </c>
      <c r="AK66" t="s">
        <v>65</v>
      </c>
      <c r="AL66" t="s">
        <v>66</v>
      </c>
    </row>
    <row r="67" spans="1:38">
      <c r="A67" t="s">
        <v>262</v>
      </c>
      <c r="B67" t="s">
        <v>113</v>
      </c>
      <c r="C67" t="s">
        <v>40</v>
      </c>
      <c r="D67" t="s">
        <v>102</v>
      </c>
      <c r="E67" t="s">
        <v>42</v>
      </c>
      <c r="F67" t="s">
        <v>43</v>
      </c>
      <c r="I67" t="s">
        <v>46</v>
      </c>
      <c r="J67" t="s">
        <v>121</v>
      </c>
      <c r="L67" t="s">
        <v>48</v>
      </c>
      <c r="M67" t="s">
        <v>257</v>
      </c>
      <c r="N67" s="2">
        <v>44957.803159722222</v>
      </c>
      <c r="O67" s="2">
        <v>44957.804074074076</v>
      </c>
      <c r="P67" s="2">
        <v>44957.825868055559</v>
      </c>
      <c r="Q67" s="2">
        <v>44957.825868055559</v>
      </c>
      <c r="R67" t="s">
        <v>50</v>
      </c>
      <c r="S67" t="s">
        <v>83</v>
      </c>
      <c r="T67" t="s">
        <v>52</v>
      </c>
      <c r="U67" t="s">
        <v>53</v>
      </c>
      <c r="V67" t="s">
        <v>54</v>
      </c>
      <c r="W67" t="s">
        <v>50</v>
      </c>
      <c r="X67" t="s">
        <v>124</v>
      </c>
      <c r="Y67" t="s">
        <v>56</v>
      </c>
      <c r="Z67" t="s">
        <v>125</v>
      </c>
      <c r="AA67" t="s">
        <v>58</v>
      </c>
      <c r="AB67" t="s">
        <v>59</v>
      </c>
      <c r="AC67" t="s">
        <v>141</v>
      </c>
      <c r="AD67">
        <v>28.8</v>
      </c>
      <c r="AE67">
        <v>28.8</v>
      </c>
      <c r="AF67">
        <v>0</v>
      </c>
      <c r="AI67" t="s">
        <v>63</v>
      </c>
      <c r="AJ67" t="s">
        <v>147</v>
      </c>
      <c r="AK67" t="s">
        <v>65</v>
      </c>
      <c r="AL67" t="s">
        <v>66</v>
      </c>
    </row>
    <row r="68" spans="1:38">
      <c r="A68" t="s">
        <v>263</v>
      </c>
      <c r="B68" t="s">
        <v>119</v>
      </c>
      <c r="C68" t="s">
        <v>40</v>
      </c>
      <c r="D68" t="s">
        <v>68</v>
      </c>
      <c r="E68" t="s">
        <v>42</v>
      </c>
      <c r="F68" t="s">
        <v>43</v>
      </c>
      <c r="I68" t="s">
        <v>46</v>
      </c>
      <c r="J68" t="s">
        <v>121</v>
      </c>
      <c r="L68" t="s">
        <v>48</v>
      </c>
      <c r="M68" t="s">
        <v>158</v>
      </c>
      <c r="N68" s="2">
        <v>44958.401678240742</v>
      </c>
      <c r="O68" s="2">
        <v>44958.402986111112</v>
      </c>
      <c r="P68" s="2">
        <v>44958.429328703707</v>
      </c>
      <c r="Q68" s="2">
        <v>44958.429432870369</v>
      </c>
      <c r="R68" t="s">
        <v>50</v>
      </c>
      <c r="S68" t="s">
        <v>123</v>
      </c>
      <c r="T68" t="s">
        <v>52</v>
      </c>
      <c r="U68" t="s">
        <v>53</v>
      </c>
      <c r="V68" t="s">
        <v>54</v>
      </c>
      <c r="W68" t="s">
        <v>50</v>
      </c>
      <c r="X68" t="s">
        <v>124</v>
      </c>
      <c r="Y68" t="s">
        <v>56</v>
      </c>
      <c r="Z68" t="s">
        <v>125</v>
      </c>
      <c r="AA68" t="s">
        <v>58</v>
      </c>
      <c r="AB68" t="s">
        <v>59</v>
      </c>
      <c r="AC68" t="s">
        <v>126</v>
      </c>
      <c r="AD68">
        <v>43.2</v>
      </c>
      <c r="AE68">
        <v>43.2</v>
      </c>
      <c r="AF68">
        <v>0.66</v>
      </c>
      <c r="AI68" t="s">
        <v>63</v>
      </c>
      <c r="AJ68" t="s">
        <v>147</v>
      </c>
      <c r="AK68" t="s">
        <v>65</v>
      </c>
      <c r="AL68" t="s">
        <v>66</v>
      </c>
    </row>
    <row r="69" spans="1:38">
      <c r="A69" t="s">
        <v>264</v>
      </c>
      <c r="B69" t="s">
        <v>113</v>
      </c>
      <c r="C69" t="s">
        <v>40</v>
      </c>
      <c r="D69" t="s">
        <v>41</v>
      </c>
      <c r="E69" t="s">
        <v>42</v>
      </c>
      <c r="F69" t="s">
        <v>43</v>
      </c>
      <c r="H69" t="s">
        <v>265</v>
      </c>
      <c r="I69" t="s">
        <v>46</v>
      </c>
      <c r="J69" t="s">
        <v>47</v>
      </c>
      <c r="L69" t="s">
        <v>48</v>
      </c>
      <c r="M69" t="s">
        <v>266</v>
      </c>
      <c r="N69" s="2">
        <v>44960.407361111109</v>
      </c>
      <c r="O69" s="2">
        <v>44960.407361111109</v>
      </c>
      <c r="P69" s="2">
        <v>44989.558333333334</v>
      </c>
      <c r="Q69" s="2">
        <v>44989.55841435185</v>
      </c>
      <c r="R69" t="s">
        <v>50</v>
      </c>
      <c r="S69" t="s">
        <v>123</v>
      </c>
      <c r="T69" t="s">
        <v>230</v>
      </c>
      <c r="U69" t="s">
        <v>53</v>
      </c>
      <c r="V69" t="s">
        <v>54</v>
      </c>
      <c r="W69" t="s">
        <v>73</v>
      </c>
      <c r="X69" t="s">
        <v>74</v>
      </c>
      <c r="Y69" t="s">
        <v>75</v>
      </c>
      <c r="Z69" t="s">
        <v>76</v>
      </c>
      <c r="AA69" t="s">
        <v>58</v>
      </c>
      <c r="AB69" t="s">
        <v>59</v>
      </c>
      <c r="AC69" t="s">
        <v>267</v>
      </c>
      <c r="AD69">
        <v>41976</v>
      </c>
      <c r="AE69">
        <v>41976</v>
      </c>
      <c r="AF69">
        <v>6.77</v>
      </c>
      <c r="AG69" t="s">
        <v>268</v>
      </c>
      <c r="AH69" t="s">
        <v>62</v>
      </c>
      <c r="AI69" t="s">
        <v>63</v>
      </c>
      <c r="AJ69" t="s">
        <v>64</v>
      </c>
      <c r="AK69" t="s">
        <v>65</v>
      </c>
      <c r="AL69" t="s">
        <v>66</v>
      </c>
    </row>
    <row r="70" spans="1:38">
      <c r="A70" t="s">
        <v>269</v>
      </c>
      <c r="B70" t="s">
        <v>119</v>
      </c>
      <c r="C70" t="s">
        <v>40</v>
      </c>
      <c r="D70" t="s">
        <v>270</v>
      </c>
      <c r="E70" t="s">
        <v>42</v>
      </c>
      <c r="F70" t="s">
        <v>43</v>
      </c>
      <c r="I70" t="s">
        <v>46</v>
      </c>
      <c r="J70" t="s">
        <v>121</v>
      </c>
      <c r="L70" t="s">
        <v>48</v>
      </c>
      <c r="M70" t="s">
        <v>49</v>
      </c>
      <c r="N70" s="2">
        <v>44960.728379629632</v>
      </c>
      <c r="O70" s="2">
        <v>44960.729722222219</v>
      </c>
      <c r="P70" s="2">
        <v>44960.772766203707</v>
      </c>
      <c r="Q70" s="2">
        <v>44960.773055555554</v>
      </c>
      <c r="R70" t="s">
        <v>50</v>
      </c>
      <c r="S70" t="s">
        <v>71</v>
      </c>
      <c r="T70" t="s">
        <v>52</v>
      </c>
      <c r="U70" t="s">
        <v>53</v>
      </c>
      <c r="V70" t="s">
        <v>149</v>
      </c>
      <c r="W70" t="s">
        <v>50</v>
      </c>
      <c r="X70" t="s">
        <v>124</v>
      </c>
      <c r="Y70" t="s">
        <v>56</v>
      </c>
      <c r="Z70" t="s">
        <v>125</v>
      </c>
      <c r="AA70" t="s">
        <v>150</v>
      </c>
      <c r="AB70" t="s">
        <v>59</v>
      </c>
      <c r="AC70" t="s">
        <v>126</v>
      </c>
      <c r="AD70">
        <v>57.6</v>
      </c>
      <c r="AE70">
        <v>57.6</v>
      </c>
      <c r="AF70">
        <v>0</v>
      </c>
      <c r="AI70" t="s">
        <v>63</v>
      </c>
      <c r="AJ70" t="s">
        <v>64</v>
      </c>
      <c r="AK70" t="s">
        <v>65</v>
      </c>
      <c r="AL70" t="s">
        <v>66</v>
      </c>
    </row>
    <row r="71" spans="1:38">
      <c r="A71" t="s">
        <v>271</v>
      </c>
      <c r="B71" t="s">
        <v>119</v>
      </c>
      <c r="C71" t="s">
        <v>40</v>
      </c>
      <c r="D71" t="s">
        <v>157</v>
      </c>
      <c r="E71" t="s">
        <v>42</v>
      </c>
      <c r="F71" t="s">
        <v>43</v>
      </c>
      <c r="I71" t="s">
        <v>46</v>
      </c>
      <c r="J71" t="s">
        <v>121</v>
      </c>
      <c r="L71" t="s">
        <v>48</v>
      </c>
      <c r="M71" t="s">
        <v>165</v>
      </c>
      <c r="N71" s="2">
        <v>44961.384097222224</v>
      </c>
      <c r="O71" s="2">
        <v>44961.385625000003</v>
      </c>
      <c r="P71" s="2">
        <v>44961.502453703702</v>
      </c>
      <c r="Q71" s="2">
        <v>44961.502592592595</v>
      </c>
      <c r="R71" t="s">
        <v>50</v>
      </c>
      <c r="S71" t="s">
        <v>51</v>
      </c>
      <c r="T71" t="s">
        <v>52</v>
      </c>
      <c r="U71" t="s">
        <v>53</v>
      </c>
      <c r="V71" t="s">
        <v>54</v>
      </c>
      <c r="W71" t="s">
        <v>50</v>
      </c>
      <c r="X71" t="s">
        <v>124</v>
      </c>
      <c r="Y71" t="s">
        <v>56</v>
      </c>
      <c r="Z71" t="s">
        <v>125</v>
      </c>
      <c r="AA71" t="s">
        <v>58</v>
      </c>
      <c r="AB71" t="s">
        <v>59</v>
      </c>
      <c r="AC71" t="s">
        <v>126</v>
      </c>
      <c r="AD71">
        <v>172.8</v>
      </c>
      <c r="AE71">
        <v>172.8</v>
      </c>
      <c r="AF71">
        <v>0</v>
      </c>
      <c r="AI71" t="s">
        <v>63</v>
      </c>
      <c r="AJ71" t="s">
        <v>64</v>
      </c>
      <c r="AK71" t="s">
        <v>65</v>
      </c>
      <c r="AL71" t="s">
        <v>66</v>
      </c>
    </row>
    <row r="72" spans="1:38">
      <c r="A72" t="s">
        <v>272</v>
      </c>
      <c r="B72" t="s">
        <v>119</v>
      </c>
      <c r="C72" t="s">
        <v>40</v>
      </c>
      <c r="D72" t="s">
        <v>160</v>
      </c>
      <c r="E72" t="s">
        <v>42</v>
      </c>
      <c r="F72" t="s">
        <v>43</v>
      </c>
      <c r="I72" t="s">
        <v>46</v>
      </c>
      <c r="J72" t="s">
        <v>121</v>
      </c>
      <c r="L72" t="s">
        <v>48</v>
      </c>
      <c r="M72" t="s">
        <v>165</v>
      </c>
      <c r="N72" s="2">
        <v>44962.673831018517</v>
      </c>
      <c r="O72" s="2">
        <v>44962.675208333334</v>
      </c>
      <c r="P72" s="2">
        <v>44962.782685185186</v>
      </c>
      <c r="Q72" s="2">
        <v>44962.782997685186</v>
      </c>
      <c r="R72" t="s">
        <v>50</v>
      </c>
      <c r="S72" t="s">
        <v>123</v>
      </c>
      <c r="T72" t="s">
        <v>52</v>
      </c>
      <c r="U72" t="s">
        <v>53</v>
      </c>
      <c r="V72" t="s">
        <v>54</v>
      </c>
      <c r="W72" t="s">
        <v>50</v>
      </c>
      <c r="X72" t="s">
        <v>124</v>
      </c>
      <c r="Y72" t="s">
        <v>56</v>
      </c>
      <c r="Z72" t="s">
        <v>125</v>
      </c>
      <c r="AA72" t="s">
        <v>58</v>
      </c>
      <c r="AB72" t="s">
        <v>59</v>
      </c>
      <c r="AC72" t="s">
        <v>126</v>
      </c>
      <c r="AD72">
        <v>158.4</v>
      </c>
      <c r="AE72">
        <v>158.4</v>
      </c>
      <c r="AF72">
        <v>0</v>
      </c>
      <c r="AI72" t="s">
        <v>63</v>
      </c>
      <c r="AJ72" t="s">
        <v>64</v>
      </c>
      <c r="AK72" t="s">
        <v>65</v>
      </c>
      <c r="AL72" t="s">
        <v>66</v>
      </c>
    </row>
    <row r="73" spans="1:38">
      <c r="A73" t="s">
        <v>273</v>
      </c>
      <c r="B73" t="s">
        <v>119</v>
      </c>
      <c r="C73" t="s">
        <v>40</v>
      </c>
      <c r="D73" t="s">
        <v>157</v>
      </c>
      <c r="E73" t="s">
        <v>42</v>
      </c>
      <c r="F73" t="s">
        <v>43</v>
      </c>
      <c r="I73" t="s">
        <v>46</v>
      </c>
      <c r="J73" t="s">
        <v>121</v>
      </c>
      <c r="L73" t="s">
        <v>48</v>
      </c>
      <c r="M73" t="s">
        <v>129</v>
      </c>
      <c r="N73" s="2">
        <v>44962.970347222225</v>
      </c>
      <c r="O73" s="2">
        <v>44962.971585648149</v>
      </c>
      <c r="P73" s="2">
        <v>44963.015081018515</v>
      </c>
      <c r="Q73" s="2">
        <v>44963.015081018515</v>
      </c>
      <c r="R73" t="s">
        <v>50</v>
      </c>
      <c r="S73" t="s">
        <v>83</v>
      </c>
      <c r="T73" t="s">
        <v>52</v>
      </c>
      <c r="U73" t="s">
        <v>53</v>
      </c>
      <c r="V73" t="s">
        <v>54</v>
      </c>
      <c r="W73" t="s">
        <v>50</v>
      </c>
      <c r="X73" t="s">
        <v>124</v>
      </c>
      <c r="Y73" t="s">
        <v>56</v>
      </c>
      <c r="Z73" t="s">
        <v>125</v>
      </c>
      <c r="AA73" t="s">
        <v>58</v>
      </c>
      <c r="AB73" t="s">
        <v>59</v>
      </c>
      <c r="AC73" t="s">
        <v>126</v>
      </c>
      <c r="AD73">
        <v>57.6</v>
      </c>
      <c r="AE73">
        <v>57.6</v>
      </c>
      <c r="AF73">
        <v>0</v>
      </c>
      <c r="AI73" t="s">
        <v>63</v>
      </c>
      <c r="AJ73" t="s">
        <v>64</v>
      </c>
      <c r="AK73" t="s">
        <v>65</v>
      </c>
      <c r="AL73" t="s">
        <v>66</v>
      </c>
    </row>
    <row r="74" spans="1:38">
      <c r="A74" t="s">
        <v>274</v>
      </c>
      <c r="B74" t="s">
        <v>119</v>
      </c>
      <c r="C74" t="s">
        <v>40</v>
      </c>
      <c r="D74" t="s">
        <v>102</v>
      </c>
      <c r="E74" t="s">
        <v>42</v>
      </c>
      <c r="F74" t="s">
        <v>43</v>
      </c>
      <c r="I74" t="s">
        <v>46</v>
      </c>
      <c r="J74" t="s">
        <v>121</v>
      </c>
      <c r="L74" t="s">
        <v>48</v>
      </c>
      <c r="M74" t="s">
        <v>116</v>
      </c>
      <c r="N74" s="2">
        <v>44965.303159722222</v>
      </c>
      <c r="O74" s="2">
        <v>44965.304236111115</v>
      </c>
      <c r="P74" s="2">
        <v>44965.348043981481</v>
      </c>
      <c r="Q74" s="2">
        <v>44965.362685185188</v>
      </c>
      <c r="R74" t="s">
        <v>50</v>
      </c>
      <c r="S74" t="s">
        <v>123</v>
      </c>
      <c r="T74" t="s">
        <v>52</v>
      </c>
      <c r="U74" t="s">
        <v>53</v>
      </c>
      <c r="V74" t="s">
        <v>54</v>
      </c>
      <c r="W74" t="s">
        <v>50</v>
      </c>
      <c r="X74" t="s">
        <v>91</v>
      </c>
      <c r="Y74" t="s">
        <v>56</v>
      </c>
      <c r="Z74" t="s">
        <v>57</v>
      </c>
      <c r="AA74" t="s">
        <v>58</v>
      </c>
      <c r="AB74" t="s">
        <v>59</v>
      </c>
      <c r="AC74" t="s">
        <v>126</v>
      </c>
      <c r="AD74">
        <v>86.4</v>
      </c>
      <c r="AE74">
        <v>57.6</v>
      </c>
      <c r="AF74">
        <v>0.35</v>
      </c>
      <c r="AI74" t="s">
        <v>63</v>
      </c>
      <c r="AJ74" t="s">
        <v>147</v>
      </c>
      <c r="AK74" t="s">
        <v>65</v>
      </c>
      <c r="AL74" t="s">
        <v>66</v>
      </c>
    </row>
    <row r="75" spans="1:38">
      <c r="A75" t="s">
        <v>275</v>
      </c>
      <c r="B75" t="s">
        <v>119</v>
      </c>
      <c r="C75" t="s">
        <v>40</v>
      </c>
      <c r="D75" t="s">
        <v>223</v>
      </c>
      <c r="E75" t="s">
        <v>42</v>
      </c>
      <c r="F75" t="s">
        <v>43</v>
      </c>
      <c r="I75" t="s">
        <v>46</v>
      </c>
      <c r="J75" t="s">
        <v>121</v>
      </c>
      <c r="L75" t="s">
        <v>48</v>
      </c>
      <c r="M75" t="s">
        <v>165</v>
      </c>
      <c r="N75" s="2">
        <v>44964.965775462966</v>
      </c>
      <c r="O75" s="2">
        <v>44964.967048611114</v>
      </c>
      <c r="P75" s="2">
        <v>44965.172442129631</v>
      </c>
      <c r="Q75" s="2">
        <v>44965.172986111109</v>
      </c>
      <c r="R75" t="s">
        <v>50</v>
      </c>
      <c r="S75" t="s">
        <v>51</v>
      </c>
      <c r="T75" t="s">
        <v>52</v>
      </c>
      <c r="U75" t="s">
        <v>53</v>
      </c>
      <c r="V75" t="s">
        <v>54</v>
      </c>
      <c r="W75" t="s">
        <v>50</v>
      </c>
      <c r="X75" t="s">
        <v>124</v>
      </c>
      <c r="Y75" t="s">
        <v>56</v>
      </c>
      <c r="Z75" t="s">
        <v>125</v>
      </c>
      <c r="AA75" t="s">
        <v>58</v>
      </c>
      <c r="AB75" t="s">
        <v>59</v>
      </c>
      <c r="AC75" t="s">
        <v>126</v>
      </c>
      <c r="AD75">
        <v>302.39999999999998</v>
      </c>
      <c r="AE75">
        <v>302.39999999999998</v>
      </c>
      <c r="AF75">
        <v>0</v>
      </c>
      <c r="AI75" t="s">
        <v>63</v>
      </c>
      <c r="AJ75" t="s">
        <v>64</v>
      </c>
      <c r="AK75" t="s">
        <v>65</v>
      </c>
      <c r="AL75" t="s">
        <v>66</v>
      </c>
    </row>
    <row r="76" spans="1:38">
      <c r="A76" t="s">
        <v>276</v>
      </c>
      <c r="B76" t="s">
        <v>113</v>
      </c>
      <c r="C76" t="s">
        <v>40</v>
      </c>
      <c r="D76" t="s">
        <v>68</v>
      </c>
      <c r="E76" t="s">
        <v>42</v>
      </c>
      <c r="F76" t="s">
        <v>43</v>
      </c>
      <c r="H76" t="s">
        <v>277</v>
      </c>
      <c r="I76" t="s">
        <v>46</v>
      </c>
      <c r="J76" t="s">
        <v>47</v>
      </c>
      <c r="L76" t="s">
        <v>48</v>
      </c>
      <c r="M76" t="s">
        <v>257</v>
      </c>
      <c r="N76" s="2">
        <v>44965.372581018521</v>
      </c>
      <c r="O76" s="2">
        <v>44965.372581018521</v>
      </c>
      <c r="P76" s="2">
        <v>44965.530555555553</v>
      </c>
      <c r="Q76" s="2">
        <v>44965.530694444446</v>
      </c>
      <c r="R76" t="s">
        <v>50</v>
      </c>
      <c r="S76" t="s">
        <v>83</v>
      </c>
      <c r="T76" t="s">
        <v>52</v>
      </c>
      <c r="U76" t="s">
        <v>53</v>
      </c>
      <c r="V76" t="s">
        <v>54</v>
      </c>
      <c r="W76" t="s">
        <v>50</v>
      </c>
      <c r="X76" t="s">
        <v>84</v>
      </c>
      <c r="Y76" t="s">
        <v>75</v>
      </c>
      <c r="Z76" t="s">
        <v>85</v>
      </c>
      <c r="AA76" t="s">
        <v>58</v>
      </c>
      <c r="AB76" t="s">
        <v>59</v>
      </c>
      <c r="AC76" t="s">
        <v>278</v>
      </c>
      <c r="AD76">
        <v>230.4</v>
      </c>
      <c r="AE76">
        <v>230.4</v>
      </c>
      <c r="AF76">
        <v>3.79</v>
      </c>
      <c r="AI76" t="s">
        <v>63</v>
      </c>
      <c r="AJ76" t="s">
        <v>147</v>
      </c>
      <c r="AK76" t="s">
        <v>65</v>
      </c>
      <c r="AL76" t="s">
        <v>66</v>
      </c>
    </row>
    <row r="77" spans="1:38">
      <c r="A77" t="s">
        <v>279</v>
      </c>
      <c r="B77" t="s">
        <v>119</v>
      </c>
      <c r="C77" t="s">
        <v>40</v>
      </c>
      <c r="D77" t="s">
        <v>223</v>
      </c>
      <c r="E77" t="s">
        <v>42</v>
      </c>
      <c r="F77" t="s">
        <v>43</v>
      </c>
      <c r="I77" t="s">
        <v>46</v>
      </c>
      <c r="J77" t="s">
        <v>121</v>
      </c>
      <c r="L77" t="s">
        <v>48</v>
      </c>
      <c r="M77" t="s">
        <v>122</v>
      </c>
      <c r="N77" s="2">
        <v>44965.966990740744</v>
      </c>
      <c r="O77" s="2">
        <v>44965.968043981484</v>
      </c>
      <c r="P77" s="2">
        <v>44966.109594907408</v>
      </c>
      <c r="Q77" s="2">
        <v>44966.111076388886</v>
      </c>
      <c r="R77" t="s">
        <v>50</v>
      </c>
      <c r="S77" t="s">
        <v>123</v>
      </c>
      <c r="T77" t="s">
        <v>52</v>
      </c>
      <c r="U77" t="s">
        <v>53</v>
      </c>
      <c r="V77" t="s">
        <v>54</v>
      </c>
      <c r="W77" t="s">
        <v>50</v>
      </c>
      <c r="X77" t="s">
        <v>124</v>
      </c>
      <c r="Y77" t="s">
        <v>56</v>
      </c>
      <c r="Z77" t="s">
        <v>125</v>
      </c>
      <c r="AA77" t="s">
        <v>58</v>
      </c>
      <c r="AB77" t="s">
        <v>59</v>
      </c>
      <c r="AC77" t="s">
        <v>126</v>
      </c>
      <c r="AD77">
        <v>201.6</v>
      </c>
      <c r="AE77">
        <v>201.6</v>
      </c>
      <c r="AF77">
        <v>0</v>
      </c>
      <c r="AI77" t="s">
        <v>63</v>
      </c>
      <c r="AJ77" t="s">
        <v>64</v>
      </c>
      <c r="AK77" t="s">
        <v>65</v>
      </c>
      <c r="AL77" t="s">
        <v>66</v>
      </c>
    </row>
    <row r="78" spans="1:38">
      <c r="A78" t="s">
        <v>280</v>
      </c>
      <c r="B78" t="s">
        <v>119</v>
      </c>
      <c r="C78" t="s">
        <v>40</v>
      </c>
      <c r="D78" t="s">
        <v>223</v>
      </c>
      <c r="E78" t="s">
        <v>42</v>
      </c>
      <c r="F78" t="s">
        <v>43</v>
      </c>
      <c r="I78" t="s">
        <v>46</v>
      </c>
      <c r="J78" t="s">
        <v>121</v>
      </c>
      <c r="L78" t="s">
        <v>48</v>
      </c>
      <c r="M78" t="s">
        <v>165</v>
      </c>
      <c r="N78" s="2">
        <v>44966.218599537038</v>
      </c>
      <c r="O78" s="2">
        <v>44966.22016203704</v>
      </c>
      <c r="P78" s="2">
        <v>44966.260277777779</v>
      </c>
      <c r="Q78" s="2">
        <v>44966.261273148149</v>
      </c>
      <c r="R78" t="s">
        <v>50</v>
      </c>
      <c r="S78" t="s">
        <v>51</v>
      </c>
      <c r="T78" t="s">
        <v>52</v>
      </c>
      <c r="U78" t="s">
        <v>53</v>
      </c>
      <c r="V78" t="s">
        <v>54</v>
      </c>
      <c r="W78" t="s">
        <v>50</v>
      </c>
      <c r="X78" t="s">
        <v>124</v>
      </c>
      <c r="Y78" t="s">
        <v>56</v>
      </c>
      <c r="Z78" t="s">
        <v>125</v>
      </c>
      <c r="AA78" t="s">
        <v>58</v>
      </c>
      <c r="AB78" t="s">
        <v>59</v>
      </c>
      <c r="AC78" t="s">
        <v>126</v>
      </c>
      <c r="AD78">
        <v>57.6</v>
      </c>
      <c r="AE78">
        <v>57.6</v>
      </c>
      <c r="AF78">
        <v>0</v>
      </c>
      <c r="AI78" t="s">
        <v>63</v>
      </c>
      <c r="AJ78" t="s">
        <v>64</v>
      </c>
      <c r="AK78" t="s">
        <v>65</v>
      </c>
      <c r="AL78" t="s">
        <v>66</v>
      </c>
    </row>
    <row r="79" spans="1:38">
      <c r="A79" t="s">
        <v>281</v>
      </c>
      <c r="B79" t="s">
        <v>119</v>
      </c>
      <c r="C79" t="s">
        <v>40</v>
      </c>
      <c r="D79" t="s">
        <v>102</v>
      </c>
      <c r="E79" t="s">
        <v>42</v>
      </c>
      <c r="F79" t="s">
        <v>43</v>
      </c>
      <c r="I79" t="s">
        <v>46</v>
      </c>
      <c r="J79" t="s">
        <v>121</v>
      </c>
      <c r="L79" t="s">
        <v>48</v>
      </c>
      <c r="M79" t="s">
        <v>129</v>
      </c>
      <c r="N79" s="2">
        <v>44968.219201388885</v>
      </c>
      <c r="O79" s="2">
        <v>44968.220370370371</v>
      </c>
      <c r="P79" s="2">
        <v>44968.296400462961</v>
      </c>
      <c r="Q79" s="2">
        <v>44968.296400462961</v>
      </c>
      <c r="R79" t="s">
        <v>50</v>
      </c>
      <c r="S79" t="s">
        <v>83</v>
      </c>
      <c r="T79" t="s">
        <v>52</v>
      </c>
      <c r="U79" t="s">
        <v>53</v>
      </c>
      <c r="V79" t="s">
        <v>54</v>
      </c>
      <c r="W79" t="s">
        <v>50</v>
      </c>
      <c r="X79" t="s">
        <v>124</v>
      </c>
      <c r="Y79" t="s">
        <v>56</v>
      </c>
      <c r="Z79" t="s">
        <v>125</v>
      </c>
      <c r="AA79" t="s">
        <v>58</v>
      </c>
      <c r="AB79" t="s">
        <v>59</v>
      </c>
      <c r="AC79" t="s">
        <v>126</v>
      </c>
      <c r="AD79">
        <v>115.2</v>
      </c>
      <c r="AE79">
        <v>115.2</v>
      </c>
      <c r="AF79">
        <v>0</v>
      </c>
      <c r="AI79" t="s">
        <v>63</v>
      </c>
      <c r="AJ79" t="s">
        <v>147</v>
      </c>
      <c r="AK79" t="s">
        <v>65</v>
      </c>
      <c r="AL79" t="s">
        <v>66</v>
      </c>
    </row>
    <row r="80" spans="1:38">
      <c r="A80" t="s">
        <v>282</v>
      </c>
      <c r="B80" t="s">
        <v>194</v>
      </c>
      <c r="C80" t="s">
        <v>40</v>
      </c>
      <c r="D80" t="s">
        <v>259</v>
      </c>
      <c r="E80" t="s">
        <v>42</v>
      </c>
      <c r="F80" t="s">
        <v>43</v>
      </c>
      <c r="I80" t="s">
        <v>46</v>
      </c>
      <c r="J80" t="s">
        <v>121</v>
      </c>
      <c r="L80" t="s">
        <v>48</v>
      </c>
      <c r="M80" t="s">
        <v>165</v>
      </c>
      <c r="N80" s="2">
        <v>44968.983275462961</v>
      </c>
      <c r="O80" s="2">
        <v>44968.984479166669</v>
      </c>
      <c r="P80" s="2">
        <v>44969.015138888892</v>
      </c>
      <c r="Q80" s="2">
        <v>44969.015347222223</v>
      </c>
      <c r="R80" t="s">
        <v>50</v>
      </c>
      <c r="S80" t="s">
        <v>123</v>
      </c>
      <c r="T80" t="s">
        <v>52</v>
      </c>
      <c r="U80" t="s">
        <v>53</v>
      </c>
      <c r="V80" t="s">
        <v>54</v>
      </c>
      <c r="W80" t="s">
        <v>50</v>
      </c>
      <c r="X80" t="s">
        <v>124</v>
      </c>
      <c r="Y80" t="s">
        <v>56</v>
      </c>
      <c r="Z80" t="s">
        <v>125</v>
      </c>
      <c r="AA80" t="s">
        <v>58</v>
      </c>
      <c r="AB80" t="s">
        <v>59</v>
      </c>
      <c r="AC80" t="s">
        <v>283</v>
      </c>
      <c r="AD80">
        <v>43.2</v>
      </c>
      <c r="AE80">
        <v>43.2</v>
      </c>
      <c r="AF80">
        <v>0</v>
      </c>
      <c r="AI80" t="s">
        <v>63</v>
      </c>
      <c r="AJ80" t="s">
        <v>64</v>
      </c>
      <c r="AK80" t="s">
        <v>65</v>
      </c>
      <c r="AL80" t="s">
        <v>66</v>
      </c>
    </row>
    <row r="81" spans="1:38">
      <c r="A81" t="s">
        <v>284</v>
      </c>
      <c r="B81" t="s">
        <v>119</v>
      </c>
      <c r="C81" t="s">
        <v>40</v>
      </c>
      <c r="D81" t="s">
        <v>259</v>
      </c>
      <c r="E81" t="s">
        <v>42</v>
      </c>
      <c r="F81" t="s">
        <v>43</v>
      </c>
      <c r="I81" t="s">
        <v>46</v>
      </c>
      <c r="J81" t="s">
        <v>121</v>
      </c>
      <c r="L81" t="s">
        <v>48</v>
      </c>
      <c r="M81" t="s">
        <v>116</v>
      </c>
      <c r="N81" s="2">
        <v>44968.883958333332</v>
      </c>
      <c r="O81" s="2">
        <v>44968.885231481479</v>
      </c>
      <c r="P81" s="2">
        <v>44968.942349537036</v>
      </c>
      <c r="Q81" s="2">
        <v>44968.942511574074</v>
      </c>
      <c r="R81" t="s">
        <v>50</v>
      </c>
      <c r="S81" t="s">
        <v>123</v>
      </c>
      <c r="T81" t="s">
        <v>52</v>
      </c>
      <c r="U81" t="s">
        <v>53</v>
      </c>
      <c r="V81" t="s">
        <v>54</v>
      </c>
      <c r="W81" t="s">
        <v>50</v>
      </c>
      <c r="X81" t="s">
        <v>91</v>
      </c>
      <c r="Y81" t="s">
        <v>56</v>
      </c>
      <c r="Z81" t="s">
        <v>57</v>
      </c>
      <c r="AA81" t="s">
        <v>58</v>
      </c>
      <c r="AB81" t="s">
        <v>59</v>
      </c>
      <c r="AC81" t="s">
        <v>126</v>
      </c>
      <c r="AD81">
        <v>86.4</v>
      </c>
      <c r="AE81">
        <v>86.4</v>
      </c>
      <c r="AF81">
        <v>0</v>
      </c>
      <c r="AI81" t="s">
        <v>63</v>
      </c>
      <c r="AJ81" t="s">
        <v>64</v>
      </c>
      <c r="AK81" t="s">
        <v>65</v>
      </c>
      <c r="AL81" t="s">
        <v>66</v>
      </c>
    </row>
    <row r="82" spans="1:38">
      <c r="A82" t="s">
        <v>285</v>
      </c>
      <c r="B82" t="s">
        <v>119</v>
      </c>
      <c r="C82" t="s">
        <v>40</v>
      </c>
      <c r="D82" t="s">
        <v>259</v>
      </c>
      <c r="E82" t="s">
        <v>42</v>
      </c>
      <c r="F82" t="s">
        <v>43</v>
      </c>
      <c r="I82" t="s">
        <v>46</v>
      </c>
      <c r="J82" t="s">
        <v>121</v>
      </c>
      <c r="L82" t="s">
        <v>48</v>
      </c>
      <c r="M82" t="s">
        <v>129</v>
      </c>
      <c r="N82" s="2">
        <v>44969.218194444446</v>
      </c>
      <c r="O82" s="2">
        <v>44969.219166666669</v>
      </c>
      <c r="P82" s="2">
        <v>44969.275219907409</v>
      </c>
      <c r="Q82" s="2">
        <v>44969.275219907409</v>
      </c>
      <c r="R82" t="s">
        <v>50</v>
      </c>
      <c r="S82" t="s">
        <v>83</v>
      </c>
      <c r="T82" t="s">
        <v>52</v>
      </c>
      <c r="U82" t="s">
        <v>53</v>
      </c>
      <c r="V82" t="s">
        <v>54</v>
      </c>
      <c r="W82" t="s">
        <v>50</v>
      </c>
      <c r="X82" t="s">
        <v>124</v>
      </c>
      <c r="Y82" t="s">
        <v>56</v>
      </c>
      <c r="Z82" t="s">
        <v>125</v>
      </c>
      <c r="AA82" t="s">
        <v>58</v>
      </c>
      <c r="AB82" t="s">
        <v>59</v>
      </c>
      <c r="AC82" t="s">
        <v>126</v>
      </c>
      <c r="AD82">
        <v>86.4</v>
      </c>
      <c r="AE82">
        <v>86.4</v>
      </c>
      <c r="AF82">
        <v>0</v>
      </c>
      <c r="AI82" t="s">
        <v>63</v>
      </c>
      <c r="AJ82" t="s">
        <v>64</v>
      </c>
      <c r="AK82" t="s">
        <v>65</v>
      </c>
      <c r="AL82" t="s">
        <v>66</v>
      </c>
    </row>
    <row r="83" spans="1:38">
      <c r="A83" t="s">
        <v>286</v>
      </c>
      <c r="B83" t="s">
        <v>119</v>
      </c>
      <c r="C83" t="s">
        <v>40</v>
      </c>
      <c r="D83" t="s">
        <v>160</v>
      </c>
      <c r="E83" t="s">
        <v>42</v>
      </c>
      <c r="F83" t="s">
        <v>43</v>
      </c>
      <c r="I83" t="s">
        <v>46</v>
      </c>
      <c r="J83" t="s">
        <v>121</v>
      </c>
      <c r="L83" t="s">
        <v>48</v>
      </c>
      <c r="M83" t="s">
        <v>129</v>
      </c>
      <c r="N83" s="2">
        <v>44969.549201388887</v>
      </c>
      <c r="O83" s="2">
        <v>44969.55028935185</v>
      </c>
      <c r="P83" s="2">
        <v>44969.585219907407</v>
      </c>
      <c r="Q83" s="2">
        <v>44969.585219907407</v>
      </c>
      <c r="R83" t="s">
        <v>50</v>
      </c>
      <c r="S83" t="s">
        <v>83</v>
      </c>
      <c r="T83" t="s">
        <v>52</v>
      </c>
      <c r="U83" t="s">
        <v>53</v>
      </c>
      <c r="V83" t="s">
        <v>54</v>
      </c>
      <c r="W83" t="s">
        <v>50</v>
      </c>
      <c r="X83" t="s">
        <v>124</v>
      </c>
      <c r="Y83" t="s">
        <v>56</v>
      </c>
      <c r="Z83" t="s">
        <v>125</v>
      </c>
      <c r="AA83" t="s">
        <v>58</v>
      </c>
      <c r="AB83" t="s">
        <v>59</v>
      </c>
      <c r="AC83" t="s">
        <v>126</v>
      </c>
      <c r="AD83">
        <v>43.2</v>
      </c>
      <c r="AE83">
        <v>43.2</v>
      </c>
      <c r="AF83">
        <v>0</v>
      </c>
      <c r="AI83" t="s">
        <v>63</v>
      </c>
      <c r="AJ83" t="s">
        <v>64</v>
      </c>
      <c r="AK83" t="s">
        <v>65</v>
      </c>
      <c r="AL83" t="s">
        <v>66</v>
      </c>
    </row>
    <row r="84" spans="1:38">
      <c r="A84" t="s">
        <v>287</v>
      </c>
      <c r="B84" t="s">
        <v>119</v>
      </c>
      <c r="C84" t="s">
        <v>40</v>
      </c>
      <c r="D84" t="s">
        <v>157</v>
      </c>
      <c r="E84" t="s">
        <v>42</v>
      </c>
      <c r="F84" t="s">
        <v>43</v>
      </c>
      <c r="I84" t="s">
        <v>46</v>
      </c>
      <c r="J84" t="s">
        <v>121</v>
      </c>
      <c r="L84" t="s">
        <v>48</v>
      </c>
      <c r="M84" t="s">
        <v>158</v>
      </c>
      <c r="N84" s="2">
        <v>44970.813831018517</v>
      </c>
      <c r="O84" s="2">
        <v>44970.816412037035</v>
      </c>
      <c r="P84" s="2">
        <v>44970.87054398148</v>
      </c>
      <c r="Q84" s="2">
        <v>44970.870891203704</v>
      </c>
      <c r="R84" t="s">
        <v>50</v>
      </c>
      <c r="S84" t="s">
        <v>51</v>
      </c>
      <c r="T84" t="s">
        <v>52</v>
      </c>
      <c r="U84" t="s">
        <v>53</v>
      </c>
      <c r="V84" t="s">
        <v>54</v>
      </c>
      <c r="W84" t="s">
        <v>50</v>
      </c>
      <c r="X84" t="s">
        <v>124</v>
      </c>
      <c r="Y84" t="s">
        <v>56</v>
      </c>
      <c r="Z84" t="s">
        <v>125</v>
      </c>
      <c r="AA84" t="s">
        <v>58</v>
      </c>
      <c r="AB84" t="s">
        <v>59</v>
      </c>
      <c r="AC84" t="s">
        <v>126</v>
      </c>
      <c r="AD84">
        <v>72</v>
      </c>
      <c r="AE84">
        <v>72</v>
      </c>
      <c r="AF84">
        <v>0</v>
      </c>
      <c r="AI84" t="s">
        <v>63</v>
      </c>
      <c r="AJ84" t="s">
        <v>64</v>
      </c>
      <c r="AK84" t="s">
        <v>65</v>
      </c>
      <c r="AL84" t="s">
        <v>66</v>
      </c>
    </row>
    <row r="85" spans="1:38">
      <c r="A85" t="s">
        <v>288</v>
      </c>
      <c r="B85" t="s">
        <v>119</v>
      </c>
      <c r="C85" t="s">
        <v>40</v>
      </c>
      <c r="D85" t="s">
        <v>270</v>
      </c>
      <c r="E85" t="s">
        <v>42</v>
      </c>
      <c r="F85" t="s">
        <v>43</v>
      </c>
      <c r="I85" t="s">
        <v>46</v>
      </c>
      <c r="J85" t="s">
        <v>121</v>
      </c>
      <c r="L85" t="s">
        <v>48</v>
      </c>
      <c r="M85" t="s">
        <v>132</v>
      </c>
      <c r="N85" s="2">
        <v>44971.147233796299</v>
      </c>
      <c r="O85" s="2">
        <v>44971.150763888887</v>
      </c>
      <c r="P85" s="2">
        <v>44971.224016203705</v>
      </c>
      <c r="Q85" s="2">
        <v>44971.225011574075</v>
      </c>
      <c r="R85" t="s">
        <v>50</v>
      </c>
      <c r="S85" t="s">
        <v>71</v>
      </c>
      <c r="T85" t="s">
        <v>52</v>
      </c>
      <c r="U85" t="s">
        <v>53</v>
      </c>
      <c r="V85" t="s">
        <v>54</v>
      </c>
      <c r="W85" t="s">
        <v>50</v>
      </c>
      <c r="X85" t="s">
        <v>124</v>
      </c>
      <c r="Y85" t="s">
        <v>56</v>
      </c>
      <c r="Z85" t="s">
        <v>125</v>
      </c>
      <c r="AA85" t="s">
        <v>58</v>
      </c>
      <c r="AB85" t="s">
        <v>59</v>
      </c>
      <c r="AC85" t="s">
        <v>126</v>
      </c>
      <c r="AD85">
        <v>100.8</v>
      </c>
      <c r="AE85">
        <v>100.8</v>
      </c>
      <c r="AF85">
        <v>0</v>
      </c>
      <c r="AI85" t="s">
        <v>63</v>
      </c>
      <c r="AJ85" t="s">
        <v>64</v>
      </c>
      <c r="AK85" t="s">
        <v>65</v>
      </c>
      <c r="AL85" t="s">
        <v>66</v>
      </c>
    </row>
    <row r="86" spans="1:38">
      <c r="A86" t="s">
        <v>289</v>
      </c>
      <c r="B86" t="s">
        <v>119</v>
      </c>
      <c r="C86" t="s">
        <v>40</v>
      </c>
      <c r="D86" t="s">
        <v>68</v>
      </c>
      <c r="E86" t="s">
        <v>42</v>
      </c>
      <c r="F86" t="s">
        <v>43</v>
      </c>
      <c r="I86" t="s">
        <v>46</v>
      </c>
      <c r="J86" t="s">
        <v>121</v>
      </c>
      <c r="L86" t="s">
        <v>48</v>
      </c>
      <c r="M86" t="s">
        <v>165</v>
      </c>
      <c r="N86" s="2">
        <v>44971.479398148149</v>
      </c>
      <c r="O86" s="2">
        <v>44971.480983796297</v>
      </c>
      <c r="P86" s="2">
        <v>44971.537754629629</v>
      </c>
      <c r="Q86" s="2">
        <v>44971.537881944445</v>
      </c>
      <c r="R86" t="s">
        <v>50</v>
      </c>
      <c r="S86" t="s">
        <v>123</v>
      </c>
      <c r="T86" t="s">
        <v>52</v>
      </c>
      <c r="U86" t="s">
        <v>53</v>
      </c>
      <c r="V86" t="s">
        <v>54</v>
      </c>
      <c r="W86" t="s">
        <v>50</v>
      </c>
      <c r="X86" t="s">
        <v>124</v>
      </c>
      <c r="Y86" t="s">
        <v>56</v>
      </c>
      <c r="Z86" t="s">
        <v>125</v>
      </c>
      <c r="AA86" t="s">
        <v>58</v>
      </c>
      <c r="AB86" t="s">
        <v>59</v>
      </c>
      <c r="AC86" t="s">
        <v>126</v>
      </c>
      <c r="AD86">
        <v>86.4</v>
      </c>
      <c r="AE86">
        <v>86.4</v>
      </c>
      <c r="AF86">
        <v>1.4</v>
      </c>
      <c r="AI86" t="s">
        <v>63</v>
      </c>
      <c r="AJ86" t="s">
        <v>64</v>
      </c>
      <c r="AK86" t="s">
        <v>65</v>
      </c>
      <c r="AL86" t="s">
        <v>66</v>
      </c>
    </row>
    <row r="87" spans="1:38">
      <c r="A87" t="s">
        <v>290</v>
      </c>
      <c r="B87" t="s">
        <v>291</v>
      </c>
      <c r="C87" t="s">
        <v>40</v>
      </c>
      <c r="D87" t="s">
        <v>41</v>
      </c>
      <c r="E87" t="s">
        <v>42</v>
      </c>
      <c r="F87" t="s">
        <v>43</v>
      </c>
      <c r="G87" t="s">
        <v>292</v>
      </c>
      <c r="H87" t="s">
        <v>293</v>
      </c>
      <c r="I87" t="s">
        <v>46</v>
      </c>
      <c r="J87" t="s">
        <v>47</v>
      </c>
      <c r="L87" t="s">
        <v>48</v>
      </c>
      <c r="M87" t="s">
        <v>165</v>
      </c>
      <c r="N87" s="2">
        <v>44971.360925925925</v>
      </c>
      <c r="O87" s="2">
        <v>44971.360925925925</v>
      </c>
      <c r="P87" s="2">
        <v>44973.615787037037</v>
      </c>
      <c r="Q87" s="2">
        <v>44973.615833333337</v>
      </c>
      <c r="R87" t="s">
        <v>50</v>
      </c>
      <c r="S87" t="s">
        <v>51</v>
      </c>
      <c r="T87" t="s">
        <v>230</v>
      </c>
      <c r="U87" t="s">
        <v>53</v>
      </c>
      <c r="V87" t="s">
        <v>54</v>
      </c>
      <c r="W87" t="s">
        <v>50</v>
      </c>
      <c r="X87" t="s">
        <v>178</v>
      </c>
      <c r="Y87" t="s">
        <v>56</v>
      </c>
      <c r="Z87" t="s">
        <v>57</v>
      </c>
      <c r="AA87" t="s">
        <v>58</v>
      </c>
      <c r="AB87" t="s">
        <v>59</v>
      </c>
      <c r="AC87" t="s">
        <v>294</v>
      </c>
      <c r="AD87">
        <v>3240</v>
      </c>
      <c r="AE87">
        <v>3240</v>
      </c>
      <c r="AF87">
        <v>6.11</v>
      </c>
      <c r="AG87" t="s">
        <v>61</v>
      </c>
      <c r="AH87" t="s">
        <v>62</v>
      </c>
      <c r="AI87" t="s">
        <v>63</v>
      </c>
      <c r="AJ87" t="s">
        <v>147</v>
      </c>
      <c r="AK87" t="s">
        <v>65</v>
      </c>
      <c r="AL87" t="s">
        <v>66</v>
      </c>
    </row>
    <row r="88" spans="1:38">
      <c r="A88" t="s">
        <v>295</v>
      </c>
      <c r="B88" t="s">
        <v>119</v>
      </c>
      <c r="C88" t="s">
        <v>40</v>
      </c>
      <c r="D88" t="s">
        <v>157</v>
      </c>
      <c r="E88" t="s">
        <v>42</v>
      </c>
      <c r="F88" t="s">
        <v>43</v>
      </c>
      <c r="I88" t="s">
        <v>46</v>
      </c>
      <c r="J88" t="s">
        <v>121</v>
      </c>
      <c r="L88" t="s">
        <v>48</v>
      </c>
      <c r="M88" t="s">
        <v>158</v>
      </c>
      <c r="N88" s="2">
        <v>44971.81349537037</v>
      </c>
      <c r="O88" s="2">
        <v>44971.814386574071</v>
      </c>
      <c r="P88" s="2">
        <v>44971.886446759258</v>
      </c>
      <c r="Q88" s="2">
        <v>44971.886678240742</v>
      </c>
      <c r="R88" t="s">
        <v>50</v>
      </c>
      <c r="S88" t="s">
        <v>51</v>
      </c>
      <c r="T88" t="s">
        <v>52</v>
      </c>
      <c r="U88" t="s">
        <v>53</v>
      </c>
      <c r="V88" t="s">
        <v>54</v>
      </c>
      <c r="W88" t="s">
        <v>50</v>
      </c>
      <c r="X88" t="s">
        <v>124</v>
      </c>
      <c r="Y88" t="s">
        <v>56</v>
      </c>
      <c r="Z88" t="s">
        <v>125</v>
      </c>
      <c r="AA88" t="s">
        <v>58</v>
      </c>
      <c r="AB88" t="s">
        <v>59</v>
      </c>
      <c r="AC88" t="s">
        <v>126</v>
      </c>
      <c r="AD88">
        <v>100.8</v>
      </c>
      <c r="AE88">
        <v>100.8</v>
      </c>
      <c r="AF88">
        <v>0</v>
      </c>
      <c r="AI88" t="s">
        <v>63</v>
      </c>
      <c r="AJ88" t="s">
        <v>64</v>
      </c>
      <c r="AK88" t="s">
        <v>65</v>
      </c>
      <c r="AL88" t="s">
        <v>66</v>
      </c>
    </row>
    <row r="89" spans="1:38">
      <c r="A89" t="s">
        <v>296</v>
      </c>
      <c r="B89" t="s">
        <v>119</v>
      </c>
      <c r="C89" t="s">
        <v>40</v>
      </c>
      <c r="D89" t="s">
        <v>270</v>
      </c>
      <c r="E89" t="s">
        <v>42</v>
      </c>
      <c r="F89" t="s">
        <v>43</v>
      </c>
      <c r="I89" t="s">
        <v>46</v>
      </c>
      <c r="J89" t="s">
        <v>121</v>
      </c>
      <c r="L89" t="s">
        <v>48</v>
      </c>
      <c r="M89" t="s">
        <v>70</v>
      </c>
      <c r="N89" s="2">
        <v>44972.14340277778</v>
      </c>
      <c r="O89" s="2">
        <v>44972.144652777781</v>
      </c>
      <c r="P89" s="2">
        <v>44972.219629629632</v>
      </c>
      <c r="Q89" s="2">
        <v>44972.219629629632</v>
      </c>
      <c r="R89" t="s">
        <v>50</v>
      </c>
      <c r="S89" t="s">
        <v>123</v>
      </c>
      <c r="T89" t="s">
        <v>52</v>
      </c>
      <c r="U89" t="s">
        <v>53</v>
      </c>
      <c r="V89" t="s">
        <v>54</v>
      </c>
      <c r="W89" t="s">
        <v>50</v>
      </c>
      <c r="X89" t="s">
        <v>91</v>
      </c>
      <c r="Y89" t="s">
        <v>56</v>
      </c>
      <c r="Z89" t="s">
        <v>57</v>
      </c>
      <c r="AA89" t="s">
        <v>58</v>
      </c>
      <c r="AB89" t="s">
        <v>59</v>
      </c>
      <c r="AC89" t="s">
        <v>126</v>
      </c>
      <c r="AD89">
        <v>100.8</v>
      </c>
      <c r="AE89">
        <v>100.8</v>
      </c>
      <c r="AF89">
        <v>0</v>
      </c>
      <c r="AI89" t="s">
        <v>63</v>
      </c>
      <c r="AJ89" t="s">
        <v>64</v>
      </c>
      <c r="AK89" t="s">
        <v>65</v>
      </c>
      <c r="AL89" t="s">
        <v>66</v>
      </c>
    </row>
    <row r="90" spans="1:38">
      <c r="A90" t="s">
        <v>297</v>
      </c>
      <c r="B90" t="s">
        <v>113</v>
      </c>
      <c r="C90" t="s">
        <v>40</v>
      </c>
      <c r="D90" t="s">
        <v>298</v>
      </c>
      <c r="E90" t="s">
        <v>42</v>
      </c>
      <c r="F90" t="s">
        <v>43</v>
      </c>
      <c r="H90" t="s">
        <v>299</v>
      </c>
      <c r="I90" t="s">
        <v>46</v>
      </c>
      <c r="J90" t="s">
        <v>47</v>
      </c>
      <c r="L90" t="s">
        <v>104</v>
      </c>
      <c r="M90" t="s">
        <v>300</v>
      </c>
      <c r="N90" s="2">
        <v>44972.441527777781</v>
      </c>
      <c r="O90" s="2">
        <v>44972.441527777781</v>
      </c>
      <c r="P90" s="2">
        <v>44973.50885416667</v>
      </c>
      <c r="Q90" s="2">
        <v>44974.523194444446</v>
      </c>
      <c r="R90" t="s">
        <v>50</v>
      </c>
      <c r="S90" t="s">
        <v>51</v>
      </c>
      <c r="T90" t="s">
        <v>301</v>
      </c>
      <c r="U90" t="s">
        <v>53</v>
      </c>
      <c r="V90" t="s">
        <v>54</v>
      </c>
      <c r="W90" t="s">
        <v>50</v>
      </c>
      <c r="X90" t="s">
        <v>302</v>
      </c>
      <c r="Y90" t="s">
        <v>75</v>
      </c>
      <c r="Z90" t="s">
        <v>85</v>
      </c>
      <c r="AA90" t="s">
        <v>58</v>
      </c>
      <c r="AB90" t="s">
        <v>59</v>
      </c>
      <c r="AC90" t="s">
        <v>303</v>
      </c>
      <c r="AD90">
        <v>2995.2</v>
      </c>
      <c r="AE90">
        <v>1540.8</v>
      </c>
      <c r="AF90">
        <v>2.6</v>
      </c>
      <c r="AI90" t="s">
        <v>63</v>
      </c>
      <c r="AJ90" t="s">
        <v>64</v>
      </c>
      <c r="AK90" t="s">
        <v>65</v>
      </c>
      <c r="AL90" t="s">
        <v>66</v>
      </c>
    </row>
    <row r="91" spans="1:38">
      <c r="A91" t="s">
        <v>304</v>
      </c>
      <c r="B91" t="s">
        <v>119</v>
      </c>
      <c r="C91" t="s">
        <v>40</v>
      </c>
      <c r="D91" t="s">
        <v>143</v>
      </c>
      <c r="E91" t="s">
        <v>42</v>
      </c>
      <c r="F91" t="s">
        <v>43</v>
      </c>
      <c r="I91" t="s">
        <v>46</v>
      </c>
      <c r="J91" t="s">
        <v>121</v>
      </c>
      <c r="L91" t="s">
        <v>48</v>
      </c>
      <c r="M91" t="s">
        <v>49</v>
      </c>
      <c r="N91" s="2">
        <v>44972.808530092596</v>
      </c>
      <c r="O91" s="2">
        <v>44972.809340277781</v>
      </c>
      <c r="P91" s="2">
        <v>44972.926539351851</v>
      </c>
      <c r="Q91" s="2">
        <v>44972.927303240744</v>
      </c>
      <c r="R91" t="s">
        <v>50</v>
      </c>
      <c r="S91" t="s">
        <v>71</v>
      </c>
      <c r="T91" t="s">
        <v>52</v>
      </c>
      <c r="U91" t="s">
        <v>53</v>
      </c>
      <c r="V91" t="s">
        <v>149</v>
      </c>
      <c r="W91" t="s">
        <v>50</v>
      </c>
      <c r="X91" t="s">
        <v>124</v>
      </c>
      <c r="Y91" t="s">
        <v>56</v>
      </c>
      <c r="Z91" t="s">
        <v>125</v>
      </c>
      <c r="AA91" t="s">
        <v>150</v>
      </c>
      <c r="AB91" t="s">
        <v>59</v>
      </c>
      <c r="AC91" t="s">
        <v>126</v>
      </c>
      <c r="AD91">
        <v>172.8</v>
      </c>
      <c r="AE91">
        <v>172.8</v>
      </c>
      <c r="AF91">
        <v>0</v>
      </c>
      <c r="AI91" t="s">
        <v>63</v>
      </c>
      <c r="AJ91" t="s">
        <v>64</v>
      </c>
      <c r="AK91" t="s">
        <v>65</v>
      </c>
      <c r="AL91" t="s">
        <v>66</v>
      </c>
    </row>
    <row r="92" spans="1:38">
      <c r="A92" t="s">
        <v>305</v>
      </c>
      <c r="B92" t="s">
        <v>119</v>
      </c>
      <c r="C92" t="s">
        <v>40</v>
      </c>
      <c r="D92" t="s">
        <v>160</v>
      </c>
      <c r="E92" t="s">
        <v>42</v>
      </c>
      <c r="F92" t="s">
        <v>43</v>
      </c>
      <c r="I92" t="s">
        <v>46</v>
      </c>
      <c r="J92" t="s">
        <v>121</v>
      </c>
      <c r="L92" t="s">
        <v>48</v>
      </c>
      <c r="M92" t="s">
        <v>49</v>
      </c>
      <c r="N92" s="2">
        <v>44973.145474537036</v>
      </c>
      <c r="O92" s="2">
        <v>44973.146608796298</v>
      </c>
      <c r="P92" s="2">
        <v>44973.171134259261</v>
      </c>
      <c r="Q92" s="2">
        <v>44973.172546296293</v>
      </c>
      <c r="R92" t="s">
        <v>50</v>
      </c>
      <c r="S92" t="s">
        <v>71</v>
      </c>
      <c r="T92" t="s">
        <v>52</v>
      </c>
      <c r="U92" t="s">
        <v>53</v>
      </c>
      <c r="V92" t="s">
        <v>149</v>
      </c>
      <c r="W92" t="s">
        <v>50</v>
      </c>
      <c r="X92" t="s">
        <v>124</v>
      </c>
      <c r="Y92" t="s">
        <v>56</v>
      </c>
      <c r="Z92" t="s">
        <v>125</v>
      </c>
      <c r="AA92" t="s">
        <v>150</v>
      </c>
      <c r="AB92" t="s">
        <v>59</v>
      </c>
      <c r="AC92" t="s">
        <v>126</v>
      </c>
      <c r="AD92">
        <v>43.2</v>
      </c>
      <c r="AE92">
        <v>28.8</v>
      </c>
      <c r="AF92">
        <v>0</v>
      </c>
      <c r="AI92" t="s">
        <v>63</v>
      </c>
      <c r="AJ92" t="s">
        <v>64</v>
      </c>
      <c r="AK92" t="s">
        <v>65</v>
      </c>
      <c r="AL92" t="s">
        <v>66</v>
      </c>
    </row>
    <row r="93" spans="1:38">
      <c r="A93" t="s">
        <v>306</v>
      </c>
      <c r="B93" t="s">
        <v>119</v>
      </c>
      <c r="C93" t="s">
        <v>40</v>
      </c>
      <c r="D93" t="s">
        <v>157</v>
      </c>
      <c r="E93" t="s">
        <v>42</v>
      </c>
      <c r="F93" t="s">
        <v>43</v>
      </c>
      <c r="I93" t="s">
        <v>46</v>
      </c>
      <c r="J93" t="s">
        <v>121</v>
      </c>
      <c r="L93" t="s">
        <v>48</v>
      </c>
      <c r="M93" t="s">
        <v>122</v>
      </c>
      <c r="N93" s="2">
        <v>44973.808148148149</v>
      </c>
      <c r="O93" s="2">
        <v>44973.809398148151</v>
      </c>
      <c r="P93" s="2">
        <v>44973.901307870372</v>
      </c>
      <c r="Q93" s="2">
        <v>44973.91128472222</v>
      </c>
      <c r="R93" t="s">
        <v>50</v>
      </c>
      <c r="S93" t="s">
        <v>123</v>
      </c>
      <c r="T93" t="s">
        <v>52</v>
      </c>
      <c r="U93" t="s">
        <v>53</v>
      </c>
      <c r="V93" t="s">
        <v>54</v>
      </c>
      <c r="W93" t="s">
        <v>50</v>
      </c>
      <c r="X93" t="s">
        <v>124</v>
      </c>
      <c r="Y93" t="s">
        <v>56</v>
      </c>
      <c r="Z93" t="s">
        <v>125</v>
      </c>
      <c r="AA93" t="s">
        <v>58</v>
      </c>
      <c r="AB93" t="s">
        <v>59</v>
      </c>
      <c r="AC93" t="s">
        <v>126</v>
      </c>
      <c r="AD93">
        <v>144</v>
      </c>
      <c r="AE93">
        <v>129.6</v>
      </c>
      <c r="AF93">
        <v>0</v>
      </c>
      <c r="AI93" t="s">
        <v>63</v>
      </c>
      <c r="AJ93" t="s">
        <v>64</v>
      </c>
      <c r="AK93" t="s">
        <v>65</v>
      </c>
      <c r="AL93" t="s">
        <v>66</v>
      </c>
    </row>
    <row r="94" spans="1:38">
      <c r="A94" t="s">
        <v>307</v>
      </c>
      <c r="B94" t="s">
        <v>119</v>
      </c>
      <c r="C94" t="s">
        <v>40</v>
      </c>
      <c r="D94" t="s">
        <v>160</v>
      </c>
      <c r="E94" t="s">
        <v>42</v>
      </c>
      <c r="F94" t="s">
        <v>43</v>
      </c>
      <c r="I94" t="s">
        <v>46</v>
      </c>
      <c r="J94" t="s">
        <v>121</v>
      </c>
      <c r="L94" t="s">
        <v>48</v>
      </c>
      <c r="M94" t="s">
        <v>158</v>
      </c>
      <c r="N94" s="2">
        <v>44974.060057870367</v>
      </c>
      <c r="O94" s="2">
        <v>44974.06144675926</v>
      </c>
      <c r="P94" s="2">
        <v>44974.117071759261</v>
      </c>
      <c r="Q94" s="2">
        <v>44974.118333333332</v>
      </c>
      <c r="R94" t="s">
        <v>50</v>
      </c>
      <c r="S94" t="s">
        <v>123</v>
      </c>
      <c r="T94" t="s">
        <v>52</v>
      </c>
      <c r="U94" t="s">
        <v>53</v>
      </c>
      <c r="V94" t="s">
        <v>54</v>
      </c>
      <c r="W94" t="s">
        <v>50</v>
      </c>
      <c r="X94" t="s">
        <v>124</v>
      </c>
      <c r="Y94" t="s">
        <v>56</v>
      </c>
      <c r="Z94" t="s">
        <v>125</v>
      </c>
      <c r="AA94" t="s">
        <v>58</v>
      </c>
      <c r="AB94" t="s">
        <v>59</v>
      </c>
      <c r="AC94" t="s">
        <v>126</v>
      </c>
      <c r="AD94">
        <v>86.4</v>
      </c>
      <c r="AE94">
        <v>86.4</v>
      </c>
      <c r="AF94">
        <v>0</v>
      </c>
      <c r="AI94" t="s">
        <v>63</v>
      </c>
      <c r="AJ94" t="s">
        <v>64</v>
      </c>
      <c r="AK94" t="s">
        <v>65</v>
      </c>
      <c r="AL94" t="s">
        <v>66</v>
      </c>
    </row>
    <row r="95" spans="1:38">
      <c r="A95" t="s">
        <v>308</v>
      </c>
      <c r="B95" t="s">
        <v>119</v>
      </c>
      <c r="C95" t="s">
        <v>40</v>
      </c>
      <c r="D95" t="s">
        <v>68</v>
      </c>
      <c r="E95" t="s">
        <v>42</v>
      </c>
      <c r="F95" t="s">
        <v>43</v>
      </c>
      <c r="I95" t="s">
        <v>46</v>
      </c>
      <c r="J95" t="s">
        <v>121</v>
      </c>
      <c r="L95" t="s">
        <v>48</v>
      </c>
      <c r="M95" t="s">
        <v>260</v>
      </c>
      <c r="N95" s="2">
        <v>44974.392106481479</v>
      </c>
      <c r="O95" s="2">
        <v>44974.39340277778</v>
      </c>
      <c r="P95" s="2">
        <v>44974.405902777777</v>
      </c>
      <c r="Q95" s="2">
        <v>44974.439814814818</v>
      </c>
      <c r="R95" t="s">
        <v>50</v>
      </c>
      <c r="S95" t="s">
        <v>71</v>
      </c>
      <c r="T95" t="s">
        <v>52</v>
      </c>
      <c r="U95" t="s">
        <v>53</v>
      </c>
      <c r="V95" t="s">
        <v>54</v>
      </c>
      <c r="W95" t="s">
        <v>50</v>
      </c>
      <c r="X95" t="s">
        <v>309</v>
      </c>
      <c r="Y95" t="s">
        <v>56</v>
      </c>
      <c r="Z95" t="s">
        <v>98</v>
      </c>
      <c r="AA95" t="s">
        <v>58</v>
      </c>
      <c r="AB95" t="s">
        <v>59</v>
      </c>
      <c r="AC95" t="s">
        <v>126</v>
      </c>
      <c r="AD95">
        <v>72</v>
      </c>
      <c r="AE95">
        <v>14.4</v>
      </c>
      <c r="AF95">
        <v>0.33</v>
      </c>
      <c r="AI95" t="s">
        <v>63</v>
      </c>
      <c r="AJ95" t="s">
        <v>64</v>
      </c>
      <c r="AK95" t="s">
        <v>65</v>
      </c>
      <c r="AL95" t="s">
        <v>66</v>
      </c>
    </row>
    <row r="96" spans="1:38">
      <c r="A96" t="s">
        <v>310</v>
      </c>
      <c r="B96" t="s">
        <v>119</v>
      </c>
      <c r="C96" t="s">
        <v>40</v>
      </c>
      <c r="D96" t="s">
        <v>311</v>
      </c>
      <c r="E96" t="s">
        <v>42</v>
      </c>
      <c r="F96" t="s">
        <v>43</v>
      </c>
      <c r="I96" t="s">
        <v>46</v>
      </c>
      <c r="J96" t="s">
        <v>121</v>
      </c>
      <c r="L96" t="s">
        <v>48</v>
      </c>
      <c r="M96" t="s">
        <v>165</v>
      </c>
      <c r="N96" s="2">
        <v>44975.064976851849</v>
      </c>
      <c r="O96" s="2">
        <v>44975.069768518515</v>
      </c>
      <c r="P96" s="2">
        <v>44975.141840277778</v>
      </c>
      <c r="Q96" s="2">
        <v>44975.142361111109</v>
      </c>
      <c r="R96" t="s">
        <v>50</v>
      </c>
      <c r="S96" t="s">
        <v>51</v>
      </c>
      <c r="T96" t="s">
        <v>52</v>
      </c>
      <c r="U96" t="s">
        <v>53</v>
      </c>
      <c r="V96" t="s">
        <v>54</v>
      </c>
      <c r="W96" t="s">
        <v>50</v>
      </c>
      <c r="X96" t="s">
        <v>124</v>
      </c>
      <c r="Y96" t="s">
        <v>56</v>
      </c>
      <c r="Z96" t="s">
        <v>125</v>
      </c>
      <c r="AA96" t="s">
        <v>58</v>
      </c>
      <c r="AB96" t="s">
        <v>59</v>
      </c>
      <c r="AC96" t="s">
        <v>126</v>
      </c>
      <c r="AD96">
        <v>100.8</v>
      </c>
      <c r="AE96">
        <v>100.8</v>
      </c>
      <c r="AF96">
        <v>0</v>
      </c>
      <c r="AI96" t="s">
        <v>63</v>
      </c>
      <c r="AJ96" t="s">
        <v>64</v>
      </c>
      <c r="AK96" t="s">
        <v>65</v>
      </c>
      <c r="AL96" t="s">
        <v>66</v>
      </c>
    </row>
    <row r="97" spans="1:38">
      <c r="A97" t="s">
        <v>312</v>
      </c>
      <c r="B97" t="s">
        <v>119</v>
      </c>
      <c r="C97" t="s">
        <v>40</v>
      </c>
      <c r="D97" t="s">
        <v>259</v>
      </c>
      <c r="E97" t="s">
        <v>42</v>
      </c>
      <c r="F97" t="s">
        <v>43</v>
      </c>
      <c r="I97" t="s">
        <v>46</v>
      </c>
      <c r="J97" t="s">
        <v>121</v>
      </c>
      <c r="L97" t="s">
        <v>48</v>
      </c>
      <c r="M97" t="s">
        <v>116</v>
      </c>
      <c r="N97" s="2">
        <v>44975.393958333334</v>
      </c>
      <c r="O97" s="2">
        <v>44975.397847222222</v>
      </c>
      <c r="P97" s="2">
        <v>44975.442719907405</v>
      </c>
      <c r="Q97" s="2">
        <v>44975.494143518517</v>
      </c>
      <c r="R97" t="s">
        <v>50</v>
      </c>
      <c r="S97" t="s">
        <v>123</v>
      </c>
      <c r="T97" t="s">
        <v>52</v>
      </c>
      <c r="U97" t="s">
        <v>53</v>
      </c>
      <c r="V97" t="s">
        <v>54</v>
      </c>
      <c r="W97" t="s">
        <v>50</v>
      </c>
      <c r="X97" t="s">
        <v>91</v>
      </c>
      <c r="Y97" t="s">
        <v>56</v>
      </c>
      <c r="Z97" t="s">
        <v>57</v>
      </c>
      <c r="AA97" t="s">
        <v>58</v>
      </c>
      <c r="AB97" t="s">
        <v>59</v>
      </c>
      <c r="AC97" t="s">
        <v>126</v>
      </c>
      <c r="AD97">
        <v>144</v>
      </c>
      <c r="AE97">
        <v>57.6</v>
      </c>
      <c r="AF97">
        <v>0</v>
      </c>
      <c r="AI97" t="s">
        <v>63</v>
      </c>
      <c r="AJ97" t="s">
        <v>64</v>
      </c>
      <c r="AK97" t="s">
        <v>65</v>
      </c>
      <c r="AL97" t="s">
        <v>66</v>
      </c>
    </row>
    <row r="98" spans="1:38">
      <c r="A98" t="s">
        <v>313</v>
      </c>
      <c r="B98" t="s">
        <v>119</v>
      </c>
      <c r="C98" t="s">
        <v>40</v>
      </c>
      <c r="D98" t="s">
        <v>135</v>
      </c>
      <c r="E98" t="s">
        <v>42</v>
      </c>
      <c r="F98" t="s">
        <v>43</v>
      </c>
      <c r="I98" t="s">
        <v>46</v>
      </c>
      <c r="J98" t="s">
        <v>121</v>
      </c>
      <c r="L98" t="s">
        <v>48</v>
      </c>
      <c r="M98" t="s">
        <v>165</v>
      </c>
      <c r="N98" s="2">
        <v>44976.057604166665</v>
      </c>
      <c r="O98" s="2">
        <v>44976.05872685185</v>
      </c>
      <c r="P98" s="2">
        <v>44976.09679398148</v>
      </c>
      <c r="Q98" s="2">
        <v>44976.100254629629</v>
      </c>
      <c r="R98" t="s">
        <v>50</v>
      </c>
      <c r="S98" t="s">
        <v>51</v>
      </c>
      <c r="T98" t="s">
        <v>52</v>
      </c>
      <c r="U98" t="s">
        <v>53</v>
      </c>
      <c r="V98" t="s">
        <v>54</v>
      </c>
      <c r="W98" t="s">
        <v>50</v>
      </c>
      <c r="X98" t="s">
        <v>124</v>
      </c>
      <c r="Y98" t="s">
        <v>56</v>
      </c>
      <c r="Z98" t="s">
        <v>125</v>
      </c>
      <c r="AA98" t="s">
        <v>58</v>
      </c>
      <c r="AB98" t="s">
        <v>59</v>
      </c>
      <c r="AC98" t="s">
        <v>126</v>
      </c>
      <c r="AD98">
        <v>57.6</v>
      </c>
      <c r="AE98">
        <v>57.6</v>
      </c>
      <c r="AF98">
        <v>0</v>
      </c>
      <c r="AI98" t="s">
        <v>63</v>
      </c>
      <c r="AJ98" t="s">
        <v>64</v>
      </c>
      <c r="AK98" t="s">
        <v>65</v>
      </c>
      <c r="AL98" t="s">
        <v>66</v>
      </c>
    </row>
    <row r="99" spans="1:38">
      <c r="A99" t="s">
        <v>314</v>
      </c>
      <c r="B99" t="s">
        <v>119</v>
      </c>
      <c r="C99" t="s">
        <v>40</v>
      </c>
      <c r="D99" t="s">
        <v>102</v>
      </c>
      <c r="E99" t="s">
        <v>42</v>
      </c>
      <c r="F99" t="s">
        <v>43</v>
      </c>
      <c r="I99" t="s">
        <v>46</v>
      </c>
      <c r="J99" t="s">
        <v>121</v>
      </c>
      <c r="L99" t="s">
        <v>48</v>
      </c>
      <c r="M99" t="s">
        <v>257</v>
      </c>
      <c r="N99" s="2">
        <v>44976.722534722219</v>
      </c>
      <c r="O99" s="2">
        <v>44976.724131944444</v>
      </c>
      <c r="P99" s="2">
        <v>44976.853206018517</v>
      </c>
      <c r="Q99" s="2">
        <v>44976.853206018517</v>
      </c>
      <c r="R99" t="s">
        <v>50</v>
      </c>
      <c r="S99" t="s">
        <v>83</v>
      </c>
      <c r="T99" t="s">
        <v>52</v>
      </c>
      <c r="U99" t="s">
        <v>53</v>
      </c>
      <c r="V99" t="s">
        <v>54</v>
      </c>
      <c r="W99" t="s">
        <v>50</v>
      </c>
      <c r="X99" t="s">
        <v>124</v>
      </c>
      <c r="Y99" t="s">
        <v>56</v>
      </c>
      <c r="Z99" t="s">
        <v>125</v>
      </c>
      <c r="AA99" t="s">
        <v>58</v>
      </c>
      <c r="AB99" t="s">
        <v>59</v>
      </c>
      <c r="AC99" t="s">
        <v>126</v>
      </c>
      <c r="AD99">
        <v>187.2</v>
      </c>
      <c r="AE99">
        <v>187.2</v>
      </c>
      <c r="AF99">
        <v>0</v>
      </c>
      <c r="AI99" t="s">
        <v>63</v>
      </c>
      <c r="AJ99" t="s">
        <v>147</v>
      </c>
      <c r="AK99" t="s">
        <v>65</v>
      </c>
      <c r="AL99" t="s">
        <v>66</v>
      </c>
    </row>
    <row r="100" spans="1:38">
      <c r="A100" t="s">
        <v>315</v>
      </c>
      <c r="B100" t="s">
        <v>101</v>
      </c>
      <c r="C100" t="s">
        <v>40</v>
      </c>
      <c r="D100" t="s">
        <v>102</v>
      </c>
      <c r="E100" t="s">
        <v>42</v>
      </c>
      <c r="F100" t="s">
        <v>43</v>
      </c>
      <c r="G100" t="s">
        <v>316</v>
      </c>
      <c r="H100" t="s">
        <v>317</v>
      </c>
      <c r="I100" t="s">
        <v>46</v>
      </c>
      <c r="J100" t="s">
        <v>47</v>
      </c>
      <c r="L100" t="s">
        <v>48</v>
      </c>
      <c r="M100" t="s">
        <v>266</v>
      </c>
      <c r="N100" s="2">
        <v>44976.651354166665</v>
      </c>
      <c r="O100" s="2">
        <v>44976.651354166665</v>
      </c>
      <c r="P100" s="2">
        <v>45005.527708333335</v>
      </c>
      <c r="Q100" s="2">
        <v>45005.52783564815</v>
      </c>
      <c r="R100" t="s">
        <v>50</v>
      </c>
      <c r="S100" t="s">
        <v>71</v>
      </c>
      <c r="T100" t="s">
        <v>72</v>
      </c>
      <c r="U100" t="s">
        <v>53</v>
      </c>
      <c r="V100" t="s">
        <v>54</v>
      </c>
      <c r="W100" t="s">
        <v>50</v>
      </c>
      <c r="X100" t="s">
        <v>220</v>
      </c>
      <c r="Y100" t="s">
        <v>75</v>
      </c>
      <c r="Z100" t="s">
        <v>76</v>
      </c>
      <c r="AA100" t="s">
        <v>58</v>
      </c>
      <c r="AB100" t="s">
        <v>59</v>
      </c>
      <c r="AC100" t="s">
        <v>318</v>
      </c>
      <c r="AD100">
        <v>41587.199999999997</v>
      </c>
      <c r="AE100">
        <v>41587.199999999997</v>
      </c>
      <c r="AG100" t="s">
        <v>61</v>
      </c>
      <c r="AH100" t="s">
        <v>62</v>
      </c>
      <c r="AI100" t="s">
        <v>63</v>
      </c>
      <c r="AJ100" t="s">
        <v>78</v>
      </c>
      <c r="AK100" t="s">
        <v>79</v>
      </c>
      <c r="AL100" t="s">
        <v>66</v>
      </c>
    </row>
    <row r="101" spans="1:38">
      <c r="A101" t="s">
        <v>319</v>
      </c>
      <c r="B101" t="s">
        <v>242</v>
      </c>
      <c r="C101" t="s">
        <v>40</v>
      </c>
      <c r="D101" t="s">
        <v>102</v>
      </c>
      <c r="E101" t="s">
        <v>42</v>
      </c>
      <c r="F101" t="s">
        <v>43</v>
      </c>
      <c r="G101" t="s">
        <v>320</v>
      </c>
      <c r="H101" t="s">
        <v>321</v>
      </c>
      <c r="I101" t="s">
        <v>46</v>
      </c>
      <c r="J101" t="s">
        <v>47</v>
      </c>
      <c r="L101" t="s">
        <v>48</v>
      </c>
      <c r="M101" t="s">
        <v>266</v>
      </c>
      <c r="N101" s="2">
        <v>44976.652962962966</v>
      </c>
      <c r="O101" s="2">
        <v>44976.652962962966</v>
      </c>
      <c r="P101" s="2">
        <v>44989.691331018519</v>
      </c>
      <c r="Q101" s="2">
        <v>44989.691377314812</v>
      </c>
      <c r="R101" t="s">
        <v>50</v>
      </c>
      <c r="S101" t="s">
        <v>123</v>
      </c>
      <c r="T101" t="s">
        <v>72</v>
      </c>
      <c r="U101" t="s">
        <v>53</v>
      </c>
      <c r="V101" t="s">
        <v>54</v>
      </c>
      <c r="W101" t="s">
        <v>50</v>
      </c>
      <c r="X101" t="s">
        <v>322</v>
      </c>
      <c r="Y101" t="s">
        <v>75</v>
      </c>
      <c r="Z101" t="s">
        <v>85</v>
      </c>
      <c r="AA101" t="s">
        <v>58</v>
      </c>
      <c r="AB101" t="s">
        <v>59</v>
      </c>
      <c r="AC101" t="s">
        <v>323</v>
      </c>
      <c r="AD101">
        <v>18777.599999999999</v>
      </c>
      <c r="AE101">
        <v>18777.599999999999</v>
      </c>
      <c r="AG101" t="s">
        <v>61</v>
      </c>
      <c r="AH101" t="s">
        <v>62</v>
      </c>
      <c r="AI101" t="s">
        <v>63</v>
      </c>
      <c r="AJ101" t="s">
        <v>78</v>
      </c>
      <c r="AK101" t="s">
        <v>79</v>
      </c>
      <c r="AL101" t="s">
        <v>66</v>
      </c>
    </row>
    <row r="102" spans="1:38">
      <c r="A102" t="s">
        <v>324</v>
      </c>
      <c r="B102" t="s">
        <v>119</v>
      </c>
      <c r="C102" t="s">
        <v>40</v>
      </c>
      <c r="D102" t="s">
        <v>102</v>
      </c>
      <c r="E102" t="s">
        <v>42</v>
      </c>
      <c r="F102" t="s">
        <v>43</v>
      </c>
      <c r="G102" t="s">
        <v>325</v>
      </c>
      <c r="H102" t="s">
        <v>326</v>
      </c>
      <c r="I102" t="s">
        <v>46</v>
      </c>
      <c r="J102" t="s">
        <v>47</v>
      </c>
      <c r="L102" t="s">
        <v>48</v>
      </c>
      <c r="M102" t="s">
        <v>266</v>
      </c>
      <c r="N102" s="2">
        <v>44976.654456018521</v>
      </c>
      <c r="O102" s="2">
        <v>44976.654456018521</v>
      </c>
      <c r="P102" s="2">
        <v>45007.506122685183</v>
      </c>
      <c r="Q102" s="2">
        <v>45007.506215277775</v>
      </c>
      <c r="R102" t="s">
        <v>50</v>
      </c>
      <c r="S102" t="s">
        <v>51</v>
      </c>
      <c r="T102" t="s">
        <v>72</v>
      </c>
      <c r="U102" t="s">
        <v>53</v>
      </c>
      <c r="V102" t="s">
        <v>54</v>
      </c>
      <c r="W102" t="s">
        <v>50</v>
      </c>
      <c r="X102" t="s">
        <v>220</v>
      </c>
      <c r="Y102" t="s">
        <v>75</v>
      </c>
      <c r="Z102" t="s">
        <v>76</v>
      </c>
      <c r="AA102" t="s">
        <v>58</v>
      </c>
      <c r="AB102" t="s">
        <v>59</v>
      </c>
      <c r="AC102" t="s">
        <v>327</v>
      </c>
      <c r="AD102">
        <v>44424</v>
      </c>
      <c r="AE102">
        <v>44424</v>
      </c>
      <c r="AG102" t="s">
        <v>61</v>
      </c>
      <c r="AH102" t="s">
        <v>62</v>
      </c>
      <c r="AI102" t="s">
        <v>63</v>
      </c>
      <c r="AJ102" t="s">
        <v>78</v>
      </c>
      <c r="AK102" t="s">
        <v>79</v>
      </c>
      <c r="AL102" t="s">
        <v>66</v>
      </c>
    </row>
    <row r="103" spans="1:38">
      <c r="A103" t="s">
        <v>328</v>
      </c>
      <c r="B103" t="s">
        <v>291</v>
      </c>
      <c r="C103" t="s">
        <v>40</v>
      </c>
      <c r="D103" t="s">
        <v>102</v>
      </c>
      <c r="E103" t="s">
        <v>42</v>
      </c>
      <c r="F103" t="s">
        <v>43</v>
      </c>
      <c r="G103" t="s">
        <v>329</v>
      </c>
      <c r="H103" t="s">
        <v>330</v>
      </c>
      <c r="I103" t="s">
        <v>46</v>
      </c>
      <c r="J103" t="s">
        <v>47</v>
      </c>
      <c r="L103" t="s">
        <v>48</v>
      </c>
      <c r="M103" t="s">
        <v>266</v>
      </c>
      <c r="N103" s="2">
        <v>44976.65730324074</v>
      </c>
      <c r="O103" s="2">
        <v>44976.65730324074</v>
      </c>
      <c r="P103" s="2">
        <v>44989.692152777781</v>
      </c>
      <c r="Q103" s="2">
        <v>44989.692199074074</v>
      </c>
      <c r="R103" t="s">
        <v>50</v>
      </c>
      <c r="S103" t="s">
        <v>51</v>
      </c>
      <c r="T103" t="s">
        <v>72</v>
      </c>
      <c r="U103" t="s">
        <v>53</v>
      </c>
      <c r="V103" t="s">
        <v>54</v>
      </c>
      <c r="W103" t="s">
        <v>50</v>
      </c>
      <c r="X103" t="s">
        <v>322</v>
      </c>
      <c r="Y103" t="s">
        <v>75</v>
      </c>
      <c r="Z103" t="s">
        <v>85</v>
      </c>
      <c r="AA103" t="s">
        <v>58</v>
      </c>
      <c r="AB103" t="s">
        <v>59</v>
      </c>
      <c r="AC103" t="s">
        <v>331</v>
      </c>
      <c r="AD103">
        <v>18763.2</v>
      </c>
      <c r="AE103">
        <v>18763.2</v>
      </c>
      <c r="AG103" t="s">
        <v>61</v>
      </c>
      <c r="AH103" t="s">
        <v>62</v>
      </c>
      <c r="AI103" t="s">
        <v>63</v>
      </c>
      <c r="AJ103" t="s">
        <v>78</v>
      </c>
      <c r="AK103" t="s">
        <v>79</v>
      </c>
      <c r="AL103" t="s">
        <v>66</v>
      </c>
    </row>
    <row r="104" spans="1:38">
      <c r="A104" t="s">
        <v>332</v>
      </c>
      <c r="B104" t="s">
        <v>119</v>
      </c>
      <c r="C104" t="s">
        <v>40</v>
      </c>
      <c r="D104" t="s">
        <v>68</v>
      </c>
      <c r="E104" t="s">
        <v>42</v>
      </c>
      <c r="F104" t="s">
        <v>43</v>
      </c>
      <c r="I104" t="s">
        <v>46</v>
      </c>
      <c r="J104" t="s">
        <v>121</v>
      </c>
      <c r="L104" t="s">
        <v>48</v>
      </c>
      <c r="M104" t="s">
        <v>129</v>
      </c>
      <c r="N104" s="2">
        <v>44977.397534722222</v>
      </c>
      <c r="O104" s="2">
        <v>44977.398773148147</v>
      </c>
      <c r="P104" s="2">
        <v>44977.419456018521</v>
      </c>
      <c r="Q104" s="2">
        <v>44977.419456018521</v>
      </c>
      <c r="R104" t="s">
        <v>50</v>
      </c>
      <c r="S104" t="s">
        <v>83</v>
      </c>
      <c r="T104" t="s">
        <v>52</v>
      </c>
      <c r="U104" t="s">
        <v>53</v>
      </c>
      <c r="V104" t="s">
        <v>54</v>
      </c>
      <c r="W104" t="s">
        <v>50</v>
      </c>
      <c r="X104" t="s">
        <v>124</v>
      </c>
      <c r="Y104" t="s">
        <v>56</v>
      </c>
      <c r="Z104" t="s">
        <v>125</v>
      </c>
      <c r="AA104" t="s">
        <v>58</v>
      </c>
      <c r="AB104" t="s">
        <v>59</v>
      </c>
      <c r="AC104" t="s">
        <v>126</v>
      </c>
      <c r="AD104">
        <v>28.8</v>
      </c>
      <c r="AE104">
        <v>28.8</v>
      </c>
      <c r="AF104">
        <v>0.53</v>
      </c>
      <c r="AI104" t="s">
        <v>63</v>
      </c>
      <c r="AJ104" t="s">
        <v>64</v>
      </c>
      <c r="AK104" t="s">
        <v>65</v>
      </c>
      <c r="AL104" t="s">
        <v>66</v>
      </c>
    </row>
    <row r="105" spans="1:38">
      <c r="A105" t="s">
        <v>333</v>
      </c>
      <c r="B105" t="s">
        <v>119</v>
      </c>
      <c r="C105" t="s">
        <v>40</v>
      </c>
      <c r="D105" t="s">
        <v>223</v>
      </c>
      <c r="E105" t="s">
        <v>42</v>
      </c>
      <c r="F105" t="s">
        <v>43</v>
      </c>
      <c r="I105" t="s">
        <v>46</v>
      </c>
      <c r="J105" t="s">
        <v>121</v>
      </c>
      <c r="L105" t="s">
        <v>48</v>
      </c>
      <c r="M105" t="s">
        <v>257</v>
      </c>
      <c r="N105" s="2">
        <v>44977.723703703705</v>
      </c>
      <c r="O105" s="2">
        <v>44977.728333333333</v>
      </c>
      <c r="P105" s="2">
        <v>44977.823541666665</v>
      </c>
      <c r="Q105" s="2">
        <v>44977.825011574074</v>
      </c>
      <c r="R105" t="s">
        <v>50</v>
      </c>
      <c r="S105" t="s">
        <v>123</v>
      </c>
      <c r="T105" t="s">
        <v>52</v>
      </c>
      <c r="U105" t="s">
        <v>53</v>
      </c>
      <c r="V105" t="s">
        <v>54</v>
      </c>
      <c r="W105" t="s">
        <v>50</v>
      </c>
      <c r="X105" t="s">
        <v>91</v>
      </c>
      <c r="Y105" t="s">
        <v>56</v>
      </c>
      <c r="Z105" t="s">
        <v>57</v>
      </c>
      <c r="AA105" t="s">
        <v>58</v>
      </c>
      <c r="AB105" t="s">
        <v>59</v>
      </c>
      <c r="AC105" t="s">
        <v>126</v>
      </c>
      <c r="AD105">
        <v>144</v>
      </c>
      <c r="AE105">
        <v>144</v>
      </c>
      <c r="AF105">
        <v>0</v>
      </c>
      <c r="AI105" t="s">
        <v>63</v>
      </c>
      <c r="AJ105" t="s">
        <v>64</v>
      </c>
      <c r="AK105" t="s">
        <v>65</v>
      </c>
      <c r="AL105" t="s">
        <v>66</v>
      </c>
    </row>
    <row r="106" spans="1:38">
      <c r="A106" t="s">
        <v>334</v>
      </c>
      <c r="B106" t="s">
        <v>113</v>
      </c>
      <c r="C106" t="s">
        <v>40</v>
      </c>
      <c r="D106" t="s">
        <v>68</v>
      </c>
      <c r="E106" t="s">
        <v>42</v>
      </c>
      <c r="F106" t="s">
        <v>43</v>
      </c>
      <c r="H106" t="s">
        <v>335</v>
      </c>
      <c r="I106" t="s">
        <v>46</v>
      </c>
      <c r="J106" t="s">
        <v>47</v>
      </c>
      <c r="L106" t="s">
        <v>48</v>
      </c>
      <c r="M106" t="s">
        <v>70</v>
      </c>
      <c r="N106" s="2">
        <v>44978.628368055557</v>
      </c>
      <c r="O106" s="2">
        <v>44978.628368055557</v>
      </c>
      <c r="P106" s="2">
        <v>44978.6721875</v>
      </c>
      <c r="Q106" s="2">
        <v>44978.672233796293</v>
      </c>
      <c r="R106" t="s">
        <v>50</v>
      </c>
      <c r="S106" t="s">
        <v>83</v>
      </c>
      <c r="T106" t="s">
        <v>52</v>
      </c>
      <c r="U106" t="s">
        <v>53</v>
      </c>
      <c r="V106" t="s">
        <v>54</v>
      </c>
      <c r="W106" t="s">
        <v>50</v>
      </c>
      <c r="X106" t="s">
        <v>84</v>
      </c>
      <c r="Y106" t="s">
        <v>75</v>
      </c>
      <c r="Z106" t="s">
        <v>85</v>
      </c>
      <c r="AA106" t="s">
        <v>58</v>
      </c>
      <c r="AB106" t="s">
        <v>59</v>
      </c>
      <c r="AC106" t="s">
        <v>336</v>
      </c>
      <c r="AD106">
        <v>57.6</v>
      </c>
      <c r="AE106">
        <v>57.6</v>
      </c>
      <c r="AF106">
        <v>1.05</v>
      </c>
      <c r="AI106" t="s">
        <v>63</v>
      </c>
      <c r="AJ106" t="s">
        <v>64</v>
      </c>
      <c r="AK106" t="s">
        <v>65</v>
      </c>
      <c r="AL106" t="s">
        <v>66</v>
      </c>
    </row>
    <row r="107" spans="1:38">
      <c r="A107" t="s">
        <v>337</v>
      </c>
      <c r="B107" t="s">
        <v>119</v>
      </c>
      <c r="C107" t="s">
        <v>40</v>
      </c>
      <c r="D107" t="s">
        <v>68</v>
      </c>
      <c r="E107" t="s">
        <v>42</v>
      </c>
      <c r="F107" t="s">
        <v>43</v>
      </c>
      <c r="H107" t="s">
        <v>338</v>
      </c>
      <c r="I107" t="s">
        <v>46</v>
      </c>
      <c r="J107" t="s">
        <v>47</v>
      </c>
      <c r="L107" t="s">
        <v>48</v>
      </c>
      <c r="M107" t="s">
        <v>158</v>
      </c>
      <c r="N107" s="2">
        <v>44979.570023148146</v>
      </c>
      <c r="O107" s="2">
        <v>44979.570023148146</v>
      </c>
      <c r="P107" s="2">
        <v>44979.621469907404</v>
      </c>
      <c r="Q107" s="2">
        <v>44979.621493055558</v>
      </c>
      <c r="R107" t="s">
        <v>50</v>
      </c>
      <c r="S107" t="s">
        <v>51</v>
      </c>
      <c r="T107" t="s">
        <v>230</v>
      </c>
      <c r="U107" t="s">
        <v>53</v>
      </c>
      <c r="V107" t="s">
        <v>54</v>
      </c>
      <c r="W107" t="s">
        <v>50</v>
      </c>
      <c r="X107" t="s">
        <v>339</v>
      </c>
      <c r="Y107" t="s">
        <v>56</v>
      </c>
      <c r="Z107" t="s">
        <v>232</v>
      </c>
      <c r="AA107" t="s">
        <v>58</v>
      </c>
      <c r="AB107" t="s">
        <v>59</v>
      </c>
      <c r="AC107" t="s">
        <v>340</v>
      </c>
      <c r="AD107">
        <v>72</v>
      </c>
      <c r="AE107">
        <v>72</v>
      </c>
      <c r="AF107">
        <v>1.23</v>
      </c>
      <c r="AI107" t="s">
        <v>63</v>
      </c>
      <c r="AJ107" t="s">
        <v>64</v>
      </c>
      <c r="AK107" t="s">
        <v>65</v>
      </c>
      <c r="AL107" t="s">
        <v>66</v>
      </c>
    </row>
    <row r="108" spans="1:38">
      <c r="A108" t="s">
        <v>341</v>
      </c>
      <c r="B108" t="s">
        <v>119</v>
      </c>
      <c r="C108" t="s">
        <v>40</v>
      </c>
      <c r="D108" t="s">
        <v>68</v>
      </c>
      <c r="E108" t="s">
        <v>42</v>
      </c>
      <c r="F108" t="s">
        <v>43</v>
      </c>
      <c r="I108" t="s">
        <v>46</v>
      </c>
      <c r="J108" t="s">
        <v>121</v>
      </c>
      <c r="L108" t="s">
        <v>48</v>
      </c>
      <c r="M108" t="s">
        <v>165</v>
      </c>
      <c r="N108" s="2">
        <v>44980.313402777778</v>
      </c>
      <c r="O108" s="2">
        <v>44980.314780092594</v>
      </c>
      <c r="P108" s="2">
        <v>44980.347708333335</v>
      </c>
      <c r="Q108" s="2">
        <v>44980.348043981481</v>
      </c>
      <c r="R108" t="s">
        <v>50</v>
      </c>
      <c r="S108" t="s">
        <v>51</v>
      </c>
      <c r="T108" t="s">
        <v>52</v>
      </c>
      <c r="U108" t="s">
        <v>53</v>
      </c>
      <c r="V108" t="s">
        <v>54</v>
      </c>
      <c r="W108" t="s">
        <v>50</v>
      </c>
      <c r="X108" t="s">
        <v>124</v>
      </c>
      <c r="Y108" t="s">
        <v>56</v>
      </c>
      <c r="Z108" t="s">
        <v>125</v>
      </c>
      <c r="AA108" t="s">
        <v>58</v>
      </c>
      <c r="AB108" t="s">
        <v>59</v>
      </c>
      <c r="AC108" t="s">
        <v>126</v>
      </c>
      <c r="AD108">
        <v>43.2</v>
      </c>
      <c r="AE108">
        <v>43.2</v>
      </c>
      <c r="AF108">
        <v>0.35</v>
      </c>
      <c r="AI108" t="s">
        <v>63</v>
      </c>
      <c r="AJ108" t="s">
        <v>147</v>
      </c>
      <c r="AK108" t="s">
        <v>65</v>
      </c>
      <c r="AL108" t="s">
        <v>66</v>
      </c>
    </row>
    <row r="109" spans="1:38">
      <c r="A109" t="s">
        <v>342</v>
      </c>
      <c r="B109" t="s">
        <v>119</v>
      </c>
      <c r="C109" t="s">
        <v>40</v>
      </c>
      <c r="D109" t="s">
        <v>160</v>
      </c>
      <c r="E109" t="s">
        <v>42</v>
      </c>
      <c r="F109" t="s">
        <v>43</v>
      </c>
      <c r="I109" t="s">
        <v>46</v>
      </c>
      <c r="J109" t="s">
        <v>121</v>
      </c>
      <c r="L109" t="s">
        <v>48</v>
      </c>
      <c r="M109" t="s">
        <v>49</v>
      </c>
      <c r="N109" s="2">
        <v>44980.642488425925</v>
      </c>
      <c r="O109" s="2">
        <v>44980.64366898148</v>
      </c>
      <c r="P109" s="2">
        <v>44980.657430555555</v>
      </c>
      <c r="Q109" s="2">
        <v>44980.657685185186</v>
      </c>
      <c r="R109" t="s">
        <v>50</v>
      </c>
      <c r="S109" t="s">
        <v>71</v>
      </c>
      <c r="T109" t="s">
        <v>52</v>
      </c>
      <c r="U109" t="s">
        <v>53</v>
      </c>
      <c r="V109" t="s">
        <v>149</v>
      </c>
      <c r="W109" t="s">
        <v>50</v>
      </c>
      <c r="X109" t="s">
        <v>124</v>
      </c>
      <c r="Y109" t="s">
        <v>56</v>
      </c>
      <c r="Z109" t="s">
        <v>125</v>
      </c>
      <c r="AA109" t="s">
        <v>150</v>
      </c>
      <c r="AB109" t="s">
        <v>59</v>
      </c>
      <c r="AC109" t="s">
        <v>126</v>
      </c>
      <c r="AD109">
        <v>14.4</v>
      </c>
      <c r="AE109">
        <v>14.4</v>
      </c>
      <c r="AF109">
        <v>0.36</v>
      </c>
      <c r="AI109" t="s">
        <v>63</v>
      </c>
      <c r="AJ109" t="s">
        <v>64</v>
      </c>
      <c r="AK109" t="s">
        <v>65</v>
      </c>
      <c r="AL109" t="s">
        <v>66</v>
      </c>
    </row>
    <row r="110" spans="1:38">
      <c r="A110" t="s">
        <v>343</v>
      </c>
      <c r="B110" t="s">
        <v>39</v>
      </c>
      <c r="C110" t="s">
        <v>40</v>
      </c>
      <c r="D110" t="s">
        <v>298</v>
      </c>
      <c r="E110" t="s">
        <v>42</v>
      </c>
      <c r="F110" t="s">
        <v>43</v>
      </c>
      <c r="G110" t="s">
        <v>344</v>
      </c>
      <c r="H110" t="s">
        <v>345</v>
      </c>
      <c r="I110" t="s">
        <v>46</v>
      </c>
      <c r="J110" t="s">
        <v>47</v>
      </c>
      <c r="L110" t="s">
        <v>48</v>
      </c>
      <c r="M110" t="s">
        <v>122</v>
      </c>
      <c r="N110" s="2">
        <v>44981.467592592591</v>
      </c>
      <c r="O110" s="2">
        <v>44981.467592592591</v>
      </c>
      <c r="P110" s="2">
        <v>44983.835578703707</v>
      </c>
      <c r="Q110" s="2">
        <v>44983.835613425923</v>
      </c>
      <c r="R110" t="s">
        <v>50</v>
      </c>
      <c r="S110" t="s">
        <v>51</v>
      </c>
      <c r="T110" t="s">
        <v>52</v>
      </c>
      <c r="U110" t="s">
        <v>53</v>
      </c>
      <c r="V110" t="s">
        <v>54</v>
      </c>
      <c r="W110" t="s">
        <v>50</v>
      </c>
      <c r="X110" t="s">
        <v>178</v>
      </c>
      <c r="Y110" t="s">
        <v>56</v>
      </c>
      <c r="Z110" t="s">
        <v>57</v>
      </c>
      <c r="AA110" t="s">
        <v>58</v>
      </c>
      <c r="AB110" t="s">
        <v>59</v>
      </c>
      <c r="AC110" t="s">
        <v>346</v>
      </c>
      <c r="AD110">
        <v>3412.8</v>
      </c>
      <c r="AE110">
        <v>3412.8</v>
      </c>
      <c r="AF110">
        <v>5.78</v>
      </c>
      <c r="AG110" t="s">
        <v>61</v>
      </c>
      <c r="AH110" t="s">
        <v>62</v>
      </c>
      <c r="AI110" t="s">
        <v>63</v>
      </c>
      <c r="AJ110" t="s">
        <v>64</v>
      </c>
      <c r="AK110" t="s">
        <v>65</v>
      </c>
      <c r="AL110" t="s">
        <v>66</v>
      </c>
    </row>
    <row r="111" spans="1:38">
      <c r="A111" t="s">
        <v>347</v>
      </c>
      <c r="B111" t="s">
        <v>119</v>
      </c>
      <c r="C111" t="s">
        <v>40</v>
      </c>
      <c r="D111" t="s">
        <v>160</v>
      </c>
      <c r="E111" t="s">
        <v>42</v>
      </c>
      <c r="F111" t="s">
        <v>43</v>
      </c>
      <c r="I111" t="s">
        <v>46</v>
      </c>
      <c r="J111" t="s">
        <v>121</v>
      </c>
      <c r="L111" t="s">
        <v>48</v>
      </c>
      <c r="M111" t="s">
        <v>129</v>
      </c>
      <c r="N111" s="2">
        <v>44981.647766203707</v>
      </c>
      <c r="O111" s="2">
        <v>44981.648923611108</v>
      </c>
      <c r="P111" s="2">
        <v>44981.671446759261</v>
      </c>
      <c r="Q111" s="2">
        <v>44981.671446759261</v>
      </c>
      <c r="R111" t="s">
        <v>50</v>
      </c>
      <c r="S111" t="s">
        <v>83</v>
      </c>
      <c r="T111" t="s">
        <v>52</v>
      </c>
      <c r="U111" t="s">
        <v>53</v>
      </c>
      <c r="V111" t="s">
        <v>54</v>
      </c>
      <c r="W111" t="s">
        <v>50</v>
      </c>
      <c r="X111" t="s">
        <v>124</v>
      </c>
      <c r="Y111" t="s">
        <v>56</v>
      </c>
      <c r="Z111" t="s">
        <v>125</v>
      </c>
      <c r="AA111" t="s">
        <v>58</v>
      </c>
      <c r="AB111" t="s">
        <v>59</v>
      </c>
      <c r="AC111" t="s">
        <v>126</v>
      </c>
      <c r="AD111">
        <v>28.8</v>
      </c>
      <c r="AE111">
        <v>28.8</v>
      </c>
      <c r="AF111">
        <v>0.56999999999999995</v>
      </c>
      <c r="AI111" t="s">
        <v>63</v>
      </c>
      <c r="AJ111" t="s">
        <v>64</v>
      </c>
      <c r="AK111" t="s">
        <v>65</v>
      </c>
      <c r="AL111" t="s">
        <v>66</v>
      </c>
    </row>
    <row r="112" spans="1:38">
      <c r="A112" t="s">
        <v>348</v>
      </c>
      <c r="B112" t="s">
        <v>119</v>
      </c>
      <c r="C112" t="s">
        <v>40</v>
      </c>
      <c r="D112" t="s">
        <v>157</v>
      </c>
      <c r="E112" t="s">
        <v>42</v>
      </c>
      <c r="F112" t="s">
        <v>43</v>
      </c>
      <c r="I112" t="s">
        <v>46</v>
      </c>
      <c r="J112" t="s">
        <v>121</v>
      </c>
      <c r="L112" t="s">
        <v>48</v>
      </c>
      <c r="M112" t="s">
        <v>132</v>
      </c>
      <c r="N112" s="2">
        <v>44981.973310185182</v>
      </c>
      <c r="O112" s="2">
        <v>44981.974363425928</v>
      </c>
      <c r="P112" s="2">
        <v>44982.040995370371</v>
      </c>
      <c r="Q112" s="2">
        <v>44982.042002314818</v>
      </c>
      <c r="R112" t="s">
        <v>50</v>
      </c>
      <c r="S112" t="s">
        <v>71</v>
      </c>
      <c r="T112" t="s">
        <v>52</v>
      </c>
      <c r="U112" t="s">
        <v>53</v>
      </c>
      <c r="V112" t="s">
        <v>54</v>
      </c>
      <c r="W112" t="s">
        <v>50</v>
      </c>
      <c r="X112" t="s">
        <v>124</v>
      </c>
      <c r="Y112" t="s">
        <v>56</v>
      </c>
      <c r="Z112" t="s">
        <v>125</v>
      </c>
      <c r="AA112" t="s">
        <v>58</v>
      </c>
      <c r="AB112" t="s">
        <v>59</v>
      </c>
      <c r="AC112" t="s">
        <v>126</v>
      </c>
      <c r="AD112">
        <v>100.8</v>
      </c>
      <c r="AE112">
        <v>100.8</v>
      </c>
      <c r="AF112">
        <v>0</v>
      </c>
      <c r="AI112" t="s">
        <v>63</v>
      </c>
      <c r="AJ112" t="s">
        <v>64</v>
      </c>
      <c r="AK112" t="s">
        <v>65</v>
      </c>
      <c r="AL112" t="s">
        <v>66</v>
      </c>
    </row>
    <row r="113" spans="1:38">
      <c r="A113" t="s">
        <v>349</v>
      </c>
      <c r="B113" t="s">
        <v>119</v>
      </c>
      <c r="C113" t="s">
        <v>40</v>
      </c>
      <c r="D113" t="s">
        <v>135</v>
      </c>
      <c r="E113" t="s">
        <v>42</v>
      </c>
      <c r="F113" t="s">
        <v>43</v>
      </c>
      <c r="I113" t="s">
        <v>46</v>
      </c>
      <c r="J113" t="s">
        <v>121</v>
      </c>
      <c r="L113" t="s">
        <v>48</v>
      </c>
      <c r="M113" t="s">
        <v>177</v>
      </c>
      <c r="N113" s="2">
        <v>44982.559895833336</v>
      </c>
      <c r="O113" s="2">
        <v>44982.561180555553</v>
      </c>
      <c r="P113" s="2">
        <v>44982.573969907404</v>
      </c>
      <c r="Q113" s="2">
        <v>44982.57403935185</v>
      </c>
      <c r="R113" t="s">
        <v>50</v>
      </c>
      <c r="S113" t="s">
        <v>51</v>
      </c>
      <c r="T113" t="s">
        <v>52</v>
      </c>
      <c r="U113" t="s">
        <v>53</v>
      </c>
      <c r="V113" t="s">
        <v>54</v>
      </c>
      <c r="W113" t="s">
        <v>50</v>
      </c>
      <c r="X113" t="s">
        <v>124</v>
      </c>
      <c r="Y113" t="s">
        <v>56</v>
      </c>
      <c r="Z113" t="s">
        <v>125</v>
      </c>
      <c r="AA113" t="s">
        <v>58</v>
      </c>
      <c r="AB113" t="s">
        <v>59</v>
      </c>
      <c r="AC113" t="s">
        <v>126</v>
      </c>
      <c r="AD113">
        <v>14.4</v>
      </c>
      <c r="AE113">
        <v>14.4</v>
      </c>
      <c r="AF113">
        <v>0</v>
      </c>
      <c r="AI113" t="s">
        <v>63</v>
      </c>
      <c r="AJ113" t="s">
        <v>64</v>
      </c>
      <c r="AK113" t="s">
        <v>65</v>
      </c>
      <c r="AL113" t="s">
        <v>66</v>
      </c>
    </row>
    <row r="114" spans="1:38">
      <c r="A114" t="s">
        <v>350</v>
      </c>
      <c r="B114" t="s">
        <v>119</v>
      </c>
      <c r="C114" t="s">
        <v>40</v>
      </c>
      <c r="D114" t="s">
        <v>157</v>
      </c>
      <c r="E114" t="s">
        <v>42</v>
      </c>
      <c r="F114" t="s">
        <v>43</v>
      </c>
      <c r="I114" t="s">
        <v>46</v>
      </c>
      <c r="J114" t="s">
        <v>121</v>
      </c>
      <c r="L114" t="s">
        <v>48</v>
      </c>
      <c r="M114" t="s">
        <v>129</v>
      </c>
      <c r="N114" s="2">
        <v>44982.892129629632</v>
      </c>
      <c r="O114" s="2">
        <v>44982.892928240741</v>
      </c>
      <c r="P114" s="2">
        <v>44982.983703703707</v>
      </c>
      <c r="Q114" s="2">
        <v>44982.983703703707</v>
      </c>
      <c r="R114" t="s">
        <v>50</v>
      </c>
      <c r="S114" t="s">
        <v>83</v>
      </c>
      <c r="T114" t="s">
        <v>52</v>
      </c>
      <c r="U114" t="s">
        <v>53</v>
      </c>
      <c r="V114" t="s">
        <v>54</v>
      </c>
      <c r="W114" t="s">
        <v>50</v>
      </c>
      <c r="X114" t="s">
        <v>124</v>
      </c>
      <c r="Y114" t="s">
        <v>56</v>
      </c>
      <c r="Z114" t="s">
        <v>125</v>
      </c>
      <c r="AA114" t="s">
        <v>58</v>
      </c>
      <c r="AB114" t="s">
        <v>59</v>
      </c>
      <c r="AC114" t="s">
        <v>126</v>
      </c>
      <c r="AD114">
        <v>129.6</v>
      </c>
      <c r="AE114">
        <v>129.6</v>
      </c>
      <c r="AF114">
        <v>0</v>
      </c>
      <c r="AI114" t="s">
        <v>63</v>
      </c>
      <c r="AJ114" t="s">
        <v>64</v>
      </c>
      <c r="AK114" t="s">
        <v>65</v>
      </c>
      <c r="AL114" t="s">
        <v>66</v>
      </c>
    </row>
    <row r="115" spans="1:38">
      <c r="A115" t="s">
        <v>351</v>
      </c>
      <c r="B115" t="s">
        <v>119</v>
      </c>
      <c r="C115" t="s">
        <v>40</v>
      </c>
      <c r="D115" t="s">
        <v>157</v>
      </c>
      <c r="E115" t="s">
        <v>42</v>
      </c>
      <c r="F115" t="s">
        <v>43</v>
      </c>
      <c r="I115" t="s">
        <v>46</v>
      </c>
      <c r="J115" t="s">
        <v>121</v>
      </c>
      <c r="L115" t="s">
        <v>48</v>
      </c>
      <c r="M115" t="s">
        <v>49</v>
      </c>
      <c r="N115" s="2">
        <v>44983.228877314818</v>
      </c>
      <c r="O115" s="2">
        <v>44983.23065972222</v>
      </c>
      <c r="P115" s="2">
        <v>44983.239016203705</v>
      </c>
      <c r="Q115" s="2">
        <v>44983.239386574074</v>
      </c>
      <c r="R115" t="s">
        <v>50</v>
      </c>
      <c r="S115" t="s">
        <v>71</v>
      </c>
      <c r="T115" t="s">
        <v>52</v>
      </c>
      <c r="U115" t="s">
        <v>53</v>
      </c>
      <c r="V115" t="s">
        <v>149</v>
      </c>
      <c r="W115" t="s">
        <v>50</v>
      </c>
      <c r="X115" t="s">
        <v>124</v>
      </c>
      <c r="Y115" t="s">
        <v>56</v>
      </c>
      <c r="Z115" t="s">
        <v>125</v>
      </c>
      <c r="AA115" t="s">
        <v>150</v>
      </c>
      <c r="AB115" t="s">
        <v>59</v>
      </c>
      <c r="AC115" t="s">
        <v>126</v>
      </c>
      <c r="AD115">
        <v>14.4</v>
      </c>
      <c r="AE115">
        <v>14.4</v>
      </c>
      <c r="AF115">
        <v>0</v>
      </c>
      <c r="AI115" t="s">
        <v>63</v>
      </c>
      <c r="AJ115" t="s">
        <v>64</v>
      </c>
      <c r="AK115" t="s">
        <v>65</v>
      </c>
      <c r="AL115" t="s">
        <v>66</v>
      </c>
    </row>
    <row r="116" spans="1:38">
      <c r="A116" t="s">
        <v>352</v>
      </c>
      <c r="B116" t="s">
        <v>119</v>
      </c>
      <c r="C116" t="s">
        <v>40</v>
      </c>
      <c r="D116" t="s">
        <v>353</v>
      </c>
      <c r="E116" t="s">
        <v>42</v>
      </c>
      <c r="F116" t="s">
        <v>43</v>
      </c>
      <c r="I116" t="s">
        <v>46</v>
      </c>
      <c r="J116" t="s">
        <v>121</v>
      </c>
      <c r="L116" t="s">
        <v>48</v>
      </c>
      <c r="M116" t="s">
        <v>129</v>
      </c>
      <c r="N116" s="2">
        <v>44983.89135416667</v>
      </c>
      <c r="O116" s="2">
        <v>44983.89230324074</v>
      </c>
      <c r="P116" s="2">
        <v>44983.93241898148</v>
      </c>
      <c r="Q116" s="2">
        <v>44983.93241898148</v>
      </c>
      <c r="R116" t="s">
        <v>50</v>
      </c>
      <c r="S116" t="s">
        <v>83</v>
      </c>
      <c r="T116" t="s">
        <v>52</v>
      </c>
      <c r="U116" t="s">
        <v>53</v>
      </c>
      <c r="V116" t="s">
        <v>54</v>
      </c>
      <c r="W116" t="s">
        <v>50</v>
      </c>
      <c r="X116" t="s">
        <v>124</v>
      </c>
      <c r="Y116" t="s">
        <v>56</v>
      </c>
      <c r="Z116" t="s">
        <v>125</v>
      </c>
      <c r="AA116" t="s">
        <v>58</v>
      </c>
      <c r="AB116" t="s">
        <v>59</v>
      </c>
      <c r="AC116" t="s">
        <v>126</v>
      </c>
      <c r="AD116">
        <v>57.6</v>
      </c>
      <c r="AE116">
        <v>57.6</v>
      </c>
      <c r="AF116">
        <v>0</v>
      </c>
      <c r="AI116" t="s">
        <v>63</v>
      </c>
      <c r="AJ116" t="s">
        <v>111</v>
      </c>
      <c r="AK116" t="s">
        <v>65</v>
      </c>
      <c r="AL116" t="s">
        <v>66</v>
      </c>
    </row>
    <row r="117" spans="1:38">
      <c r="A117" t="s">
        <v>354</v>
      </c>
      <c r="B117" t="s">
        <v>119</v>
      </c>
      <c r="C117" t="s">
        <v>40</v>
      </c>
      <c r="D117" t="s">
        <v>157</v>
      </c>
      <c r="E117" t="s">
        <v>42</v>
      </c>
      <c r="F117" t="s">
        <v>43</v>
      </c>
      <c r="I117" t="s">
        <v>46</v>
      </c>
      <c r="J117" t="s">
        <v>121</v>
      </c>
      <c r="L117" t="s">
        <v>48</v>
      </c>
      <c r="M117" t="s">
        <v>49</v>
      </c>
      <c r="N117" s="2">
        <v>44984.228946759256</v>
      </c>
      <c r="O117" s="2">
        <v>44984.230497685188</v>
      </c>
      <c r="P117" s="2">
        <v>44984.263622685183</v>
      </c>
      <c r="Q117" s="2">
        <v>44984.264050925929</v>
      </c>
      <c r="R117" t="s">
        <v>50</v>
      </c>
      <c r="S117" t="s">
        <v>71</v>
      </c>
      <c r="T117" t="s">
        <v>52</v>
      </c>
      <c r="U117" t="s">
        <v>53</v>
      </c>
      <c r="V117" t="s">
        <v>149</v>
      </c>
      <c r="W117" t="s">
        <v>50</v>
      </c>
      <c r="X117" t="s">
        <v>124</v>
      </c>
      <c r="Y117" t="s">
        <v>56</v>
      </c>
      <c r="Z117" t="s">
        <v>125</v>
      </c>
      <c r="AA117" t="s">
        <v>150</v>
      </c>
      <c r="AB117" t="s">
        <v>59</v>
      </c>
      <c r="AC117" t="s">
        <v>126</v>
      </c>
      <c r="AD117">
        <v>43.2</v>
      </c>
      <c r="AE117">
        <v>43.2</v>
      </c>
      <c r="AF117">
        <v>0</v>
      </c>
      <c r="AI117" t="s">
        <v>63</v>
      </c>
      <c r="AJ117" t="s">
        <v>64</v>
      </c>
      <c r="AK117" t="s">
        <v>65</v>
      </c>
      <c r="AL117" t="s">
        <v>66</v>
      </c>
    </row>
    <row r="118" spans="1:38">
      <c r="A118" t="s">
        <v>355</v>
      </c>
      <c r="B118" t="s">
        <v>194</v>
      </c>
      <c r="C118" t="s">
        <v>40</v>
      </c>
      <c r="D118" t="s">
        <v>68</v>
      </c>
      <c r="E118" t="s">
        <v>42</v>
      </c>
      <c r="F118" t="s">
        <v>43</v>
      </c>
      <c r="G118" t="s">
        <v>356</v>
      </c>
      <c r="H118" t="s">
        <v>357</v>
      </c>
      <c r="I118" t="s">
        <v>46</v>
      </c>
      <c r="J118" t="s">
        <v>47</v>
      </c>
      <c r="L118" t="s">
        <v>48</v>
      </c>
      <c r="M118" t="s">
        <v>260</v>
      </c>
      <c r="N118" s="2">
        <v>44984.374456018515</v>
      </c>
      <c r="O118" s="2">
        <v>44984.374456018515</v>
      </c>
      <c r="P118" s="2">
        <v>44985.347916666666</v>
      </c>
      <c r="Q118" s="2">
        <v>44985.348310185182</v>
      </c>
      <c r="R118" t="s">
        <v>50</v>
      </c>
      <c r="S118" t="s">
        <v>51</v>
      </c>
      <c r="T118" t="s">
        <v>52</v>
      </c>
      <c r="U118" t="s">
        <v>53</v>
      </c>
      <c r="V118" t="s">
        <v>54</v>
      </c>
      <c r="W118" t="s">
        <v>50</v>
      </c>
      <c r="X118" t="s">
        <v>358</v>
      </c>
      <c r="Y118" t="s">
        <v>56</v>
      </c>
      <c r="Z118" t="s">
        <v>85</v>
      </c>
      <c r="AA118" t="s">
        <v>58</v>
      </c>
      <c r="AB118" t="s">
        <v>59</v>
      </c>
      <c r="AC118" t="s">
        <v>359</v>
      </c>
      <c r="AD118">
        <v>1396.8</v>
      </c>
      <c r="AE118">
        <v>1396.8</v>
      </c>
      <c r="AF118">
        <v>5.69</v>
      </c>
      <c r="AG118" t="s">
        <v>61</v>
      </c>
      <c r="AH118" t="s">
        <v>62</v>
      </c>
      <c r="AI118" t="s">
        <v>63</v>
      </c>
      <c r="AJ118" t="s">
        <v>147</v>
      </c>
      <c r="AK118" t="s">
        <v>65</v>
      </c>
      <c r="AL118" t="s">
        <v>66</v>
      </c>
    </row>
    <row r="119" spans="1:38">
      <c r="A119" t="s">
        <v>360</v>
      </c>
      <c r="B119" t="s">
        <v>119</v>
      </c>
      <c r="C119" t="s">
        <v>40</v>
      </c>
      <c r="D119" t="s">
        <v>135</v>
      </c>
      <c r="E119" t="s">
        <v>42</v>
      </c>
      <c r="F119" t="s">
        <v>43</v>
      </c>
      <c r="I119" t="s">
        <v>46</v>
      </c>
      <c r="J119" t="s">
        <v>121</v>
      </c>
      <c r="L119" t="s">
        <v>48</v>
      </c>
      <c r="M119" t="s">
        <v>116</v>
      </c>
      <c r="N119" s="2">
        <v>44985.226736111108</v>
      </c>
      <c r="O119" s="2">
        <v>44985.228333333333</v>
      </c>
      <c r="P119" s="2">
        <v>44985.310289351852</v>
      </c>
      <c r="Q119" s="2">
        <v>44985.31040509259</v>
      </c>
      <c r="R119" t="s">
        <v>50</v>
      </c>
      <c r="S119" t="s">
        <v>51</v>
      </c>
      <c r="T119" t="s">
        <v>52</v>
      </c>
      <c r="U119" t="s">
        <v>53</v>
      </c>
      <c r="V119" t="s">
        <v>54</v>
      </c>
      <c r="W119" t="s">
        <v>50</v>
      </c>
      <c r="X119" t="s">
        <v>91</v>
      </c>
      <c r="Y119" t="s">
        <v>56</v>
      </c>
      <c r="Z119" t="s">
        <v>57</v>
      </c>
      <c r="AA119" t="s">
        <v>58</v>
      </c>
      <c r="AB119" t="s">
        <v>59</v>
      </c>
      <c r="AC119" t="s">
        <v>126</v>
      </c>
      <c r="AD119">
        <v>115.2</v>
      </c>
      <c r="AE119">
        <v>115.2</v>
      </c>
      <c r="AF119">
        <v>0</v>
      </c>
      <c r="AI119" t="s">
        <v>63</v>
      </c>
      <c r="AJ119" t="s">
        <v>64</v>
      </c>
      <c r="AK119" t="s">
        <v>65</v>
      </c>
      <c r="AL119" t="s">
        <v>66</v>
      </c>
    </row>
    <row r="120" spans="1:38" hidden="1">
      <c r="A120" t="s">
        <v>361</v>
      </c>
      <c r="B120" t="s">
        <v>113</v>
      </c>
      <c r="C120" t="s">
        <v>40</v>
      </c>
      <c r="E120" t="s">
        <v>42</v>
      </c>
      <c r="F120" t="s">
        <v>43</v>
      </c>
      <c r="G120" t="s">
        <v>362</v>
      </c>
      <c r="I120" t="s">
        <v>46</v>
      </c>
      <c r="J120" t="s">
        <v>47</v>
      </c>
      <c r="L120" t="s">
        <v>104</v>
      </c>
      <c r="M120" t="s">
        <v>105</v>
      </c>
      <c r="N120" s="2">
        <v>44986.469513888886</v>
      </c>
      <c r="O120" s="2">
        <v>44986.474895833337</v>
      </c>
      <c r="P120" s="2">
        <v>45041.411412037036</v>
      </c>
      <c r="Q120" s="2">
        <v>45041.411666666667</v>
      </c>
      <c r="R120" t="s">
        <v>50</v>
      </c>
      <c r="S120" t="s">
        <v>123</v>
      </c>
      <c r="T120" t="s">
        <v>52</v>
      </c>
      <c r="U120" t="s">
        <v>53</v>
      </c>
      <c r="V120" t="s">
        <v>54</v>
      </c>
      <c r="W120" t="s">
        <v>50</v>
      </c>
      <c r="X120" t="s">
        <v>109</v>
      </c>
      <c r="Y120" t="s">
        <v>75</v>
      </c>
      <c r="Z120" t="s">
        <v>85</v>
      </c>
      <c r="AA120" t="s">
        <v>58</v>
      </c>
      <c r="AB120" t="s">
        <v>246</v>
      </c>
      <c r="AC120" t="s">
        <v>363</v>
      </c>
      <c r="AD120">
        <v>79113.600000000006</v>
      </c>
      <c r="AE120">
        <v>79113.600000000006</v>
      </c>
      <c r="AF120">
        <v>65.28</v>
      </c>
      <c r="AG120" t="s">
        <v>61</v>
      </c>
      <c r="AH120" t="s">
        <v>62</v>
      </c>
      <c r="AI120" t="s">
        <v>63</v>
      </c>
      <c r="AJ120" t="s">
        <v>64</v>
      </c>
      <c r="AK120" t="s">
        <v>65</v>
      </c>
      <c r="AL120" t="s">
        <v>66</v>
      </c>
    </row>
    <row r="121" spans="1:38" hidden="1">
      <c r="A121" t="s">
        <v>364</v>
      </c>
      <c r="B121" t="s">
        <v>194</v>
      </c>
      <c r="C121" t="s">
        <v>40</v>
      </c>
      <c r="D121" t="s">
        <v>298</v>
      </c>
      <c r="E121" t="s">
        <v>42</v>
      </c>
      <c r="F121" t="s">
        <v>43</v>
      </c>
      <c r="G121" t="s">
        <v>365</v>
      </c>
      <c r="H121" t="s">
        <v>366</v>
      </c>
      <c r="I121" t="s">
        <v>46</v>
      </c>
      <c r="J121" t="s">
        <v>47</v>
      </c>
      <c r="L121" t="s">
        <v>104</v>
      </c>
      <c r="M121" t="s">
        <v>105</v>
      </c>
      <c r="N121" s="2">
        <v>44986.534884259258</v>
      </c>
      <c r="O121" s="2">
        <v>44986.534884259258</v>
      </c>
      <c r="P121" s="2">
        <v>45067.661851851852</v>
      </c>
      <c r="Q121" s="2">
        <v>45067.661990740744</v>
      </c>
      <c r="R121" t="s">
        <v>50</v>
      </c>
      <c r="S121" t="s">
        <v>51</v>
      </c>
      <c r="T121" t="s">
        <v>52</v>
      </c>
      <c r="U121" t="s">
        <v>53</v>
      </c>
      <c r="V121" t="s">
        <v>54</v>
      </c>
      <c r="W121" t="s">
        <v>50</v>
      </c>
      <c r="X121" t="s">
        <v>109</v>
      </c>
      <c r="Y121" t="s">
        <v>75</v>
      </c>
      <c r="Z121" t="s">
        <v>85</v>
      </c>
      <c r="AA121" t="s">
        <v>58</v>
      </c>
      <c r="AB121" t="s">
        <v>246</v>
      </c>
      <c r="AC121" t="s">
        <v>367</v>
      </c>
      <c r="AD121">
        <v>116827.2</v>
      </c>
      <c r="AE121">
        <v>116827.2</v>
      </c>
      <c r="AF121">
        <v>18.43</v>
      </c>
      <c r="AG121" t="s">
        <v>61</v>
      </c>
      <c r="AH121" t="s">
        <v>62</v>
      </c>
      <c r="AI121" t="s">
        <v>63</v>
      </c>
      <c r="AJ121" t="s">
        <v>147</v>
      </c>
      <c r="AK121" t="s">
        <v>65</v>
      </c>
      <c r="AL121" t="s">
        <v>66</v>
      </c>
    </row>
    <row r="122" spans="1:38">
      <c r="A122" t="s">
        <v>368</v>
      </c>
      <c r="B122" t="s">
        <v>119</v>
      </c>
      <c r="C122" t="s">
        <v>40</v>
      </c>
      <c r="D122" t="s">
        <v>157</v>
      </c>
      <c r="E122" t="s">
        <v>42</v>
      </c>
      <c r="F122" t="s">
        <v>43</v>
      </c>
      <c r="I122" t="s">
        <v>46</v>
      </c>
      <c r="J122" t="s">
        <v>121</v>
      </c>
      <c r="L122" t="s">
        <v>48</v>
      </c>
      <c r="M122" t="s">
        <v>158</v>
      </c>
      <c r="N122" s="2">
        <v>44986.725798611114</v>
      </c>
      <c r="O122" s="2">
        <v>44986.727337962962</v>
      </c>
      <c r="P122" s="2">
        <v>44986.762384259258</v>
      </c>
      <c r="Q122" s="2">
        <v>44986.762858796297</v>
      </c>
      <c r="R122" t="s">
        <v>50</v>
      </c>
      <c r="S122" t="s">
        <v>51</v>
      </c>
      <c r="T122" t="s">
        <v>52</v>
      </c>
      <c r="U122" t="s">
        <v>53</v>
      </c>
      <c r="V122" t="s">
        <v>54</v>
      </c>
      <c r="W122" t="s">
        <v>50</v>
      </c>
      <c r="X122" t="s">
        <v>124</v>
      </c>
      <c r="Y122" t="s">
        <v>56</v>
      </c>
      <c r="Z122" t="s">
        <v>125</v>
      </c>
      <c r="AA122" t="s">
        <v>58</v>
      </c>
      <c r="AB122" t="s">
        <v>59</v>
      </c>
      <c r="AC122" t="s">
        <v>126</v>
      </c>
      <c r="AD122">
        <v>57.6</v>
      </c>
      <c r="AE122">
        <v>57.6</v>
      </c>
      <c r="AF122">
        <v>0</v>
      </c>
      <c r="AI122" t="s">
        <v>63</v>
      </c>
      <c r="AJ122" t="s">
        <v>64</v>
      </c>
      <c r="AK122" t="s">
        <v>65</v>
      </c>
      <c r="AL122" t="s">
        <v>66</v>
      </c>
    </row>
    <row r="123" spans="1:38">
      <c r="A123" t="s">
        <v>369</v>
      </c>
      <c r="B123" t="s">
        <v>119</v>
      </c>
      <c r="C123" t="s">
        <v>40</v>
      </c>
      <c r="D123" t="s">
        <v>223</v>
      </c>
      <c r="E123" t="s">
        <v>42</v>
      </c>
      <c r="F123" t="s">
        <v>43</v>
      </c>
      <c r="I123" t="s">
        <v>46</v>
      </c>
      <c r="J123" t="s">
        <v>121</v>
      </c>
      <c r="L123" t="s">
        <v>48</v>
      </c>
      <c r="M123" t="s">
        <v>116</v>
      </c>
      <c r="N123" s="2">
        <v>44987.728483796294</v>
      </c>
      <c r="O123" s="2">
        <v>44987.729583333334</v>
      </c>
      <c r="P123" s="2">
        <v>44987.754027777781</v>
      </c>
      <c r="Q123" s="2">
        <v>44987.804571759261</v>
      </c>
      <c r="R123" t="s">
        <v>50</v>
      </c>
      <c r="S123" t="s">
        <v>123</v>
      </c>
      <c r="T123" t="s">
        <v>52</v>
      </c>
      <c r="U123" t="s">
        <v>53</v>
      </c>
      <c r="V123" t="s">
        <v>54</v>
      </c>
      <c r="W123" t="s">
        <v>50</v>
      </c>
      <c r="X123" t="s">
        <v>91</v>
      </c>
      <c r="Y123" t="s">
        <v>56</v>
      </c>
      <c r="Z123" t="s">
        <v>57</v>
      </c>
      <c r="AA123" t="s">
        <v>58</v>
      </c>
      <c r="AB123" t="s">
        <v>59</v>
      </c>
      <c r="AC123" t="s">
        <v>126</v>
      </c>
      <c r="AD123">
        <v>100.8</v>
      </c>
      <c r="AE123">
        <v>28.8</v>
      </c>
      <c r="AF123">
        <v>0</v>
      </c>
      <c r="AI123" t="s">
        <v>63</v>
      </c>
      <c r="AJ123" t="s">
        <v>64</v>
      </c>
      <c r="AK123" t="s">
        <v>65</v>
      </c>
      <c r="AL123" t="s">
        <v>66</v>
      </c>
    </row>
    <row r="124" spans="1:38">
      <c r="A124" t="s">
        <v>370</v>
      </c>
      <c r="B124" t="s">
        <v>291</v>
      </c>
      <c r="C124" t="s">
        <v>40</v>
      </c>
      <c r="D124" t="s">
        <v>270</v>
      </c>
      <c r="E124" t="s">
        <v>42</v>
      </c>
      <c r="F124" t="s">
        <v>43</v>
      </c>
      <c r="I124" t="s">
        <v>46</v>
      </c>
      <c r="J124" t="s">
        <v>121</v>
      </c>
      <c r="L124" t="s">
        <v>48</v>
      </c>
      <c r="M124" t="s">
        <v>132</v>
      </c>
      <c r="N124" s="2">
        <v>44988.857025462959</v>
      </c>
      <c r="O124" s="2">
        <v>44988.858587962961</v>
      </c>
      <c r="P124" s="2">
        <v>44988.889328703706</v>
      </c>
      <c r="Q124" s="2">
        <v>44988.889641203707</v>
      </c>
      <c r="R124" t="s">
        <v>50</v>
      </c>
      <c r="S124" t="s">
        <v>71</v>
      </c>
      <c r="T124" t="s">
        <v>52</v>
      </c>
      <c r="U124" t="s">
        <v>53</v>
      </c>
      <c r="V124" t="s">
        <v>54</v>
      </c>
      <c r="W124" t="s">
        <v>50</v>
      </c>
      <c r="X124" t="s">
        <v>124</v>
      </c>
      <c r="Y124" t="s">
        <v>56</v>
      </c>
      <c r="Z124" t="s">
        <v>125</v>
      </c>
      <c r="AA124" t="s">
        <v>58</v>
      </c>
      <c r="AB124" t="s">
        <v>59</v>
      </c>
      <c r="AC124" t="s">
        <v>371</v>
      </c>
      <c r="AD124">
        <v>43.2</v>
      </c>
      <c r="AE124">
        <v>43.2</v>
      </c>
      <c r="AF124">
        <v>0</v>
      </c>
      <c r="AI124" t="s">
        <v>63</v>
      </c>
      <c r="AJ124" t="s">
        <v>64</v>
      </c>
      <c r="AK124" t="s">
        <v>65</v>
      </c>
      <c r="AL124" t="s">
        <v>66</v>
      </c>
    </row>
    <row r="125" spans="1:38">
      <c r="A125" t="s">
        <v>372</v>
      </c>
      <c r="B125" t="s">
        <v>291</v>
      </c>
      <c r="C125" t="s">
        <v>40</v>
      </c>
      <c r="D125" t="s">
        <v>270</v>
      </c>
      <c r="E125" t="s">
        <v>42</v>
      </c>
      <c r="F125" t="s">
        <v>43</v>
      </c>
      <c r="I125" t="s">
        <v>46</v>
      </c>
      <c r="J125" t="s">
        <v>121</v>
      </c>
      <c r="L125" t="s">
        <v>48</v>
      </c>
      <c r="M125" t="s">
        <v>132</v>
      </c>
      <c r="N125" s="2">
        <v>44988.858414351853</v>
      </c>
      <c r="O125" s="2">
        <v>44988.859513888892</v>
      </c>
      <c r="P125" s="2">
        <v>44988.889317129629</v>
      </c>
      <c r="Q125" s="2">
        <v>44988.88962962963</v>
      </c>
      <c r="R125" t="s">
        <v>50</v>
      </c>
      <c r="S125" t="s">
        <v>71</v>
      </c>
      <c r="T125" t="s">
        <v>52</v>
      </c>
      <c r="U125" t="s">
        <v>53</v>
      </c>
      <c r="V125" t="s">
        <v>54</v>
      </c>
      <c r="W125" t="s">
        <v>50</v>
      </c>
      <c r="X125" t="s">
        <v>124</v>
      </c>
      <c r="Y125" t="s">
        <v>56</v>
      </c>
      <c r="Z125" t="s">
        <v>125</v>
      </c>
      <c r="AA125" t="s">
        <v>58</v>
      </c>
      <c r="AB125" t="s">
        <v>59</v>
      </c>
      <c r="AC125" t="s">
        <v>373</v>
      </c>
      <c r="AD125">
        <v>43.2</v>
      </c>
      <c r="AE125">
        <v>43.2</v>
      </c>
      <c r="AF125">
        <v>0</v>
      </c>
      <c r="AI125" t="s">
        <v>63</v>
      </c>
      <c r="AJ125" t="s">
        <v>64</v>
      </c>
      <c r="AK125" t="s">
        <v>65</v>
      </c>
      <c r="AL125" t="s">
        <v>66</v>
      </c>
    </row>
    <row r="126" spans="1:38">
      <c r="A126" t="s">
        <v>374</v>
      </c>
      <c r="B126" t="s">
        <v>119</v>
      </c>
      <c r="C126" t="s">
        <v>40</v>
      </c>
      <c r="D126" t="s">
        <v>223</v>
      </c>
      <c r="E126" t="s">
        <v>42</v>
      </c>
      <c r="F126" t="s">
        <v>43</v>
      </c>
      <c r="I126" t="s">
        <v>46</v>
      </c>
      <c r="J126" t="s">
        <v>121</v>
      </c>
      <c r="L126" t="s">
        <v>48</v>
      </c>
      <c r="M126" t="s">
        <v>132</v>
      </c>
      <c r="N126" s="2">
        <v>44988.732141203705</v>
      </c>
      <c r="O126" s="2">
        <v>44988.732881944445</v>
      </c>
      <c r="P126" s="2">
        <v>44988.889236111114</v>
      </c>
      <c r="Q126" s="2">
        <v>44988.889594907407</v>
      </c>
      <c r="R126" t="s">
        <v>50</v>
      </c>
      <c r="S126" t="s">
        <v>71</v>
      </c>
      <c r="T126" t="s">
        <v>52</v>
      </c>
      <c r="U126" t="s">
        <v>53</v>
      </c>
      <c r="V126" t="s">
        <v>54</v>
      </c>
      <c r="W126" t="s">
        <v>50</v>
      </c>
      <c r="X126" t="s">
        <v>124</v>
      </c>
      <c r="Y126" t="s">
        <v>56</v>
      </c>
      <c r="Z126" t="s">
        <v>125</v>
      </c>
      <c r="AA126" t="s">
        <v>58</v>
      </c>
      <c r="AB126" t="s">
        <v>59</v>
      </c>
      <c r="AC126" t="s">
        <v>126</v>
      </c>
      <c r="AD126">
        <v>230.4</v>
      </c>
      <c r="AE126">
        <v>230.4</v>
      </c>
      <c r="AF126">
        <v>0</v>
      </c>
      <c r="AI126" t="s">
        <v>63</v>
      </c>
      <c r="AJ126" t="s">
        <v>64</v>
      </c>
      <c r="AK126" t="s">
        <v>65</v>
      </c>
      <c r="AL126" t="s">
        <v>66</v>
      </c>
    </row>
    <row r="127" spans="1:38">
      <c r="A127" t="s">
        <v>375</v>
      </c>
      <c r="B127" t="s">
        <v>119</v>
      </c>
      <c r="C127" t="s">
        <v>40</v>
      </c>
      <c r="D127" t="s">
        <v>68</v>
      </c>
      <c r="E127" t="s">
        <v>42</v>
      </c>
      <c r="F127" t="s">
        <v>43</v>
      </c>
      <c r="I127" t="s">
        <v>46</v>
      </c>
      <c r="J127" t="s">
        <v>121</v>
      </c>
      <c r="L127" t="s">
        <v>48</v>
      </c>
      <c r="M127" t="s">
        <v>49</v>
      </c>
      <c r="N127" s="2">
        <v>44989.398726851854</v>
      </c>
      <c r="O127" s="2">
        <v>44989.400104166663</v>
      </c>
      <c r="P127" s="2">
        <v>44989.449502314812</v>
      </c>
      <c r="Q127" s="2">
        <v>44989.450185185182</v>
      </c>
      <c r="R127" t="s">
        <v>50</v>
      </c>
      <c r="S127" t="s">
        <v>71</v>
      </c>
      <c r="T127" t="s">
        <v>52</v>
      </c>
      <c r="U127" t="s">
        <v>53</v>
      </c>
      <c r="V127" t="s">
        <v>149</v>
      </c>
      <c r="W127" t="s">
        <v>50</v>
      </c>
      <c r="X127" t="s">
        <v>124</v>
      </c>
      <c r="Y127" t="s">
        <v>56</v>
      </c>
      <c r="Z127" t="s">
        <v>125</v>
      </c>
      <c r="AA127" t="s">
        <v>150</v>
      </c>
      <c r="AB127" t="s">
        <v>59</v>
      </c>
      <c r="AC127" t="s">
        <v>126</v>
      </c>
      <c r="AD127">
        <v>72</v>
      </c>
      <c r="AE127">
        <v>72</v>
      </c>
      <c r="AF127">
        <v>0</v>
      </c>
      <c r="AI127" t="s">
        <v>63</v>
      </c>
      <c r="AJ127" t="s">
        <v>64</v>
      </c>
      <c r="AK127" t="s">
        <v>65</v>
      </c>
      <c r="AL127" t="s">
        <v>66</v>
      </c>
    </row>
    <row r="128" spans="1:38">
      <c r="A128" t="s">
        <v>376</v>
      </c>
      <c r="B128" t="s">
        <v>119</v>
      </c>
      <c r="C128" t="s">
        <v>40</v>
      </c>
      <c r="D128" t="s">
        <v>223</v>
      </c>
      <c r="E128" t="s">
        <v>42</v>
      </c>
      <c r="F128" t="s">
        <v>43</v>
      </c>
      <c r="I128" t="s">
        <v>46</v>
      </c>
      <c r="J128" t="s">
        <v>121</v>
      </c>
      <c r="L128" t="s">
        <v>48</v>
      </c>
      <c r="M128" t="s">
        <v>70</v>
      </c>
      <c r="N128" s="2">
        <v>44989.730925925927</v>
      </c>
      <c r="O128" s="2">
        <v>44989.732083333336</v>
      </c>
      <c r="P128" s="2">
        <v>44989.751747685186</v>
      </c>
      <c r="Q128" s="2">
        <v>44989.751747685186</v>
      </c>
      <c r="R128" t="s">
        <v>50</v>
      </c>
      <c r="S128" t="s">
        <v>123</v>
      </c>
      <c r="T128" t="s">
        <v>52</v>
      </c>
      <c r="U128" t="s">
        <v>53</v>
      </c>
      <c r="V128" t="s">
        <v>54</v>
      </c>
      <c r="W128" t="s">
        <v>50</v>
      </c>
      <c r="X128" t="s">
        <v>91</v>
      </c>
      <c r="Y128" t="s">
        <v>56</v>
      </c>
      <c r="Z128" t="s">
        <v>57</v>
      </c>
      <c r="AA128" t="s">
        <v>58</v>
      </c>
      <c r="AB128" t="s">
        <v>59</v>
      </c>
      <c r="AC128" t="s">
        <v>126</v>
      </c>
      <c r="AD128">
        <v>28.8</v>
      </c>
      <c r="AE128">
        <v>28.8</v>
      </c>
      <c r="AF128">
        <v>0</v>
      </c>
      <c r="AI128" t="s">
        <v>63</v>
      </c>
      <c r="AJ128" t="s">
        <v>64</v>
      </c>
      <c r="AK128" t="s">
        <v>65</v>
      </c>
      <c r="AL128" t="s">
        <v>66</v>
      </c>
    </row>
    <row r="129" spans="1:38">
      <c r="A129" t="s">
        <v>377</v>
      </c>
      <c r="B129" t="s">
        <v>119</v>
      </c>
      <c r="C129" t="s">
        <v>40</v>
      </c>
      <c r="D129" t="s">
        <v>353</v>
      </c>
      <c r="E129" t="s">
        <v>42</v>
      </c>
      <c r="F129" t="s">
        <v>43</v>
      </c>
      <c r="I129" t="s">
        <v>46</v>
      </c>
      <c r="J129" t="s">
        <v>121</v>
      </c>
      <c r="L129" t="s">
        <v>48</v>
      </c>
      <c r="M129" t="s">
        <v>49</v>
      </c>
      <c r="N129" s="2">
        <v>44990.645787037036</v>
      </c>
      <c r="O129" s="2">
        <v>44990.646493055552</v>
      </c>
      <c r="P129" s="2">
        <v>44990.758310185185</v>
      </c>
      <c r="Q129" s="2">
        <v>44990.759131944447</v>
      </c>
      <c r="R129" t="s">
        <v>50</v>
      </c>
      <c r="S129" t="s">
        <v>71</v>
      </c>
      <c r="T129" t="s">
        <v>52</v>
      </c>
      <c r="U129" t="s">
        <v>53</v>
      </c>
      <c r="V129" t="s">
        <v>149</v>
      </c>
      <c r="W129" t="s">
        <v>50</v>
      </c>
      <c r="X129" t="s">
        <v>124</v>
      </c>
      <c r="Y129" t="s">
        <v>56</v>
      </c>
      <c r="Z129" t="s">
        <v>125</v>
      </c>
      <c r="AA129" t="s">
        <v>150</v>
      </c>
      <c r="AB129" t="s">
        <v>59</v>
      </c>
      <c r="AC129" t="s">
        <v>126</v>
      </c>
      <c r="AD129">
        <v>158.4</v>
      </c>
      <c r="AE129">
        <v>158.4</v>
      </c>
      <c r="AF129">
        <v>0</v>
      </c>
      <c r="AI129" t="s">
        <v>63</v>
      </c>
      <c r="AJ129" t="s">
        <v>111</v>
      </c>
      <c r="AK129" t="s">
        <v>65</v>
      </c>
      <c r="AL129" t="s">
        <v>66</v>
      </c>
    </row>
    <row r="130" spans="1:38">
      <c r="A130" t="s">
        <v>378</v>
      </c>
      <c r="B130" t="s">
        <v>119</v>
      </c>
      <c r="C130" t="s">
        <v>40</v>
      </c>
      <c r="D130" t="s">
        <v>128</v>
      </c>
      <c r="E130" t="s">
        <v>42</v>
      </c>
      <c r="F130" t="s">
        <v>43</v>
      </c>
      <c r="I130" t="s">
        <v>46</v>
      </c>
      <c r="J130" t="s">
        <v>121</v>
      </c>
      <c r="L130" t="s">
        <v>48</v>
      </c>
      <c r="M130" t="s">
        <v>132</v>
      </c>
      <c r="N130" s="2">
        <v>44990.979479166665</v>
      </c>
      <c r="O130" s="2">
        <v>44990.980439814812</v>
      </c>
      <c r="P130" s="2">
        <v>44991.009027777778</v>
      </c>
      <c r="Q130" s="2">
        <v>44991.010266203702</v>
      </c>
      <c r="R130" t="s">
        <v>50</v>
      </c>
      <c r="S130" t="s">
        <v>71</v>
      </c>
      <c r="T130" t="s">
        <v>52</v>
      </c>
      <c r="U130" t="s">
        <v>53</v>
      </c>
      <c r="V130" t="s">
        <v>54</v>
      </c>
      <c r="W130" t="s">
        <v>50</v>
      </c>
      <c r="X130" t="s">
        <v>124</v>
      </c>
      <c r="Y130" t="s">
        <v>56</v>
      </c>
      <c r="Z130" t="s">
        <v>125</v>
      </c>
      <c r="AA130" t="s">
        <v>58</v>
      </c>
      <c r="AB130" t="s">
        <v>59</v>
      </c>
      <c r="AC130" t="s">
        <v>126</v>
      </c>
      <c r="AD130">
        <v>43.2</v>
      </c>
      <c r="AE130">
        <v>43.2</v>
      </c>
      <c r="AF130">
        <v>0</v>
      </c>
      <c r="AI130" t="s">
        <v>63</v>
      </c>
      <c r="AJ130" t="s">
        <v>64</v>
      </c>
      <c r="AK130" t="s">
        <v>65</v>
      </c>
      <c r="AL130" t="s">
        <v>66</v>
      </c>
    </row>
    <row r="131" spans="1:38">
      <c r="A131" t="s">
        <v>379</v>
      </c>
      <c r="B131" t="s">
        <v>119</v>
      </c>
      <c r="C131" t="s">
        <v>40</v>
      </c>
      <c r="D131" t="s">
        <v>157</v>
      </c>
      <c r="E131" t="s">
        <v>42</v>
      </c>
      <c r="F131" t="s">
        <v>43</v>
      </c>
      <c r="I131" t="s">
        <v>46</v>
      </c>
      <c r="J131" t="s">
        <v>121</v>
      </c>
      <c r="L131" t="s">
        <v>48</v>
      </c>
      <c r="M131" t="s">
        <v>129</v>
      </c>
      <c r="N131" s="2">
        <v>44991.644016203703</v>
      </c>
      <c r="O131" s="2">
        <v>44991.645335648151</v>
      </c>
      <c r="P131" s="2">
        <v>44991.681770833333</v>
      </c>
      <c r="Q131" s="2">
        <v>44991.681770833333</v>
      </c>
      <c r="R131" t="s">
        <v>50</v>
      </c>
      <c r="S131" t="s">
        <v>83</v>
      </c>
      <c r="T131" t="s">
        <v>52</v>
      </c>
      <c r="U131" t="s">
        <v>53</v>
      </c>
      <c r="V131" t="s">
        <v>54</v>
      </c>
      <c r="W131" t="s">
        <v>50</v>
      </c>
      <c r="X131" t="s">
        <v>124</v>
      </c>
      <c r="Y131" t="s">
        <v>56</v>
      </c>
      <c r="Z131" t="s">
        <v>125</v>
      </c>
      <c r="AA131" t="s">
        <v>58</v>
      </c>
      <c r="AB131" t="s">
        <v>59</v>
      </c>
      <c r="AC131" t="s">
        <v>126</v>
      </c>
      <c r="AD131">
        <v>57.6</v>
      </c>
      <c r="AE131">
        <v>57.6</v>
      </c>
      <c r="AF131">
        <v>0.91</v>
      </c>
      <c r="AI131" t="s">
        <v>63</v>
      </c>
      <c r="AJ131" t="s">
        <v>64</v>
      </c>
      <c r="AK131" t="s">
        <v>65</v>
      </c>
      <c r="AL131" t="s">
        <v>66</v>
      </c>
    </row>
    <row r="132" spans="1:38">
      <c r="A132" t="s">
        <v>380</v>
      </c>
      <c r="B132" t="s">
        <v>119</v>
      </c>
      <c r="C132" t="s">
        <v>40</v>
      </c>
      <c r="D132" t="s">
        <v>128</v>
      </c>
      <c r="E132" t="s">
        <v>42</v>
      </c>
      <c r="F132" t="s">
        <v>43</v>
      </c>
      <c r="I132" t="s">
        <v>46</v>
      </c>
      <c r="J132" t="s">
        <v>121</v>
      </c>
      <c r="L132" t="s">
        <v>48</v>
      </c>
      <c r="M132" t="s">
        <v>132</v>
      </c>
      <c r="N132" s="2">
        <v>44991.974930555552</v>
      </c>
      <c r="O132" s="2">
        <v>44991.976168981484</v>
      </c>
      <c r="P132" s="2">
        <v>44992.056331018517</v>
      </c>
      <c r="Q132" s="2">
        <v>44992.059675925928</v>
      </c>
      <c r="R132" t="s">
        <v>50</v>
      </c>
      <c r="S132" t="s">
        <v>71</v>
      </c>
      <c r="T132" t="s">
        <v>52</v>
      </c>
      <c r="U132" t="s">
        <v>53</v>
      </c>
      <c r="V132" t="s">
        <v>54</v>
      </c>
      <c r="W132" t="s">
        <v>50</v>
      </c>
      <c r="X132" t="s">
        <v>124</v>
      </c>
      <c r="Y132" t="s">
        <v>56</v>
      </c>
      <c r="Z132" t="s">
        <v>125</v>
      </c>
      <c r="AA132" t="s">
        <v>58</v>
      </c>
      <c r="AB132" t="s">
        <v>59</v>
      </c>
      <c r="AC132" t="s">
        <v>126</v>
      </c>
      <c r="AD132">
        <v>115.2</v>
      </c>
      <c r="AE132">
        <v>115.2</v>
      </c>
      <c r="AF132">
        <v>0</v>
      </c>
      <c r="AI132" t="s">
        <v>63</v>
      </c>
      <c r="AJ132" t="s">
        <v>64</v>
      </c>
      <c r="AK132" t="s">
        <v>65</v>
      </c>
      <c r="AL132" t="s">
        <v>66</v>
      </c>
    </row>
    <row r="133" spans="1:38">
      <c r="A133" t="s">
        <v>381</v>
      </c>
      <c r="B133" t="s">
        <v>119</v>
      </c>
      <c r="C133" t="s">
        <v>40</v>
      </c>
      <c r="D133" t="s">
        <v>68</v>
      </c>
      <c r="E133" t="s">
        <v>42</v>
      </c>
      <c r="F133" t="s">
        <v>43</v>
      </c>
      <c r="I133" t="s">
        <v>46</v>
      </c>
      <c r="J133" t="s">
        <v>121</v>
      </c>
      <c r="L133" t="s">
        <v>48</v>
      </c>
      <c r="M133" t="s">
        <v>165</v>
      </c>
      <c r="N133" s="2">
        <v>44992.64371527778</v>
      </c>
      <c r="O133" s="2">
        <v>44992.644594907404</v>
      </c>
      <c r="P133" s="2">
        <v>44992.893530092595</v>
      </c>
      <c r="Q133" s="2">
        <v>44992.895266203705</v>
      </c>
      <c r="R133" t="s">
        <v>50</v>
      </c>
      <c r="S133" t="s">
        <v>123</v>
      </c>
      <c r="T133" t="s">
        <v>52</v>
      </c>
      <c r="U133" t="s">
        <v>53</v>
      </c>
      <c r="V133" t="s">
        <v>54</v>
      </c>
      <c r="W133" t="s">
        <v>50</v>
      </c>
      <c r="X133" t="s">
        <v>124</v>
      </c>
      <c r="Y133" t="s">
        <v>56</v>
      </c>
      <c r="Z133" t="s">
        <v>125</v>
      </c>
      <c r="AA133" t="s">
        <v>58</v>
      </c>
      <c r="AB133" t="s">
        <v>59</v>
      </c>
      <c r="AC133" t="s">
        <v>126</v>
      </c>
      <c r="AD133">
        <v>360</v>
      </c>
      <c r="AE133">
        <v>360</v>
      </c>
      <c r="AF133">
        <v>1.55</v>
      </c>
      <c r="AI133" t="s">
        <v>63</v>
      </c>
      <c r="AJ133" t="s">
        <v>64</v>
      </c>
      <c r="AK133" t="s">
        <v>65</v>
      </c>
      <c r="AL133" t="s">
        <v>66</v>
      </c>
    </row>
    <row r="134" spans="1:38">
      <c r="A134" t="s">
        <v>382</v>
      </c>
      <c r="B134" t="s">
        <v>113</v>
      </c>
      <c r="C134" t="s">
        <v>40</v>
      </c>
      <c r="D134" t="s">
        <v>135</v>
      </c>
      <c r="E134" t="s">
        <v>42</v>
      </c>
      <c r="F134" t="s">
        <v>43</v>
      </c>
      <c r="I134" t="s">
        <v>46</v>
      </c>
      <c r="J134" t="s">
        <v>121</v>
      </c>
      <c r="L134" t="s">
        <v>48</v>
      </c>
      <c r="M134" t="s">
        <v>165</v>
      </c>
      <c r="N134" s="2">
        <v>44992.809351851851</v>
      </c>
      <c r="O134" s="2">
        <v>44992.81287037037</v>
      </c>
      <c r="P134" s="2">
        <v>44992.893240740741</v>
      </c>
      <c r="Q134" s="2">
        <v>44992.894016203703</v>
      </c>
      <c r="R134" t="s">
        <v>50</v>
      </c>
      <c r="S134" t="s">
        <v>51</v>
      </c>
      <c r="T134" t="s">
        <v>52</v>
      </c>
      <c r="U134" t="s">
        <v>53</v>
      </c>
      <c r="V134" t="s">
        <v>54</v>
      </c>
      <c r="W134" t="s">
        <v>50</v>
      </c>
      <c r="X134" t="s">
        <v>124</v>
      </c>
      <c r="Y134" t="s">
        <v>56</v>
      </c>
      <c r="Z134" t="s">
        <v>125</v>
      </c>
      <c r="AA134" t="s">
        <v>58</v>
      </c>
      <c r="AB134" t="s">
        <v>59</v>
      </c>
      <c r="AC134" t="s">
        <v>383</v>
      </c>
      <c r="AD134">
        <v>115.2</v>
      </c>
      <c r="AE134">
        <v>115.2</v>
      </c>
      <c r="AF134">
        <v>0</v>
      </c>
      <c r="AI134" t="s">
        <v>63</v>
      </c>
      <c r="AJ134" t="s">
        <v>64</v>
      </c>
      <c r="AK134" t="s">
        <v>65</v>
      </c>
      <c r="AL134" t="s">
        <v>66</v>
      </c>
    </row>
    <row r="135" spans="1:38">
      <c r="A135" t="s">
        <v>384</v>
      </c>
      <c r="B135" t="s">
        <v>119</v>
      </c>
      <c r="C135" t="s">
        <v>40</v>
      </c>
      <c r="D135" t="s">
        <v>353</v>
      </c>
      <c r="E135" t="s">
        <v>42</v>
      </c>
      <c r="F135" t="s">
        <v>43</v>
      </c>
      <c r="I135" t="s">
        <v>46</v>
      </c>
      <c r="J135" t="s">
        <v>121</v>
      </c>
      <c r="L135" t="s">
        <v>48</v>
      </c>
      <c r="M135" t="s">
        <v>158</v>
      </c>
      <c r="N135" s="2">
        <v>44992.973877314813</v>
      </c>
      <c r="O135" s="2">
        <v>44992.979930555557</v>
      </c>
      <c r="P135" s="2">
        <v>44992.99931712963</v>
      </c>
      <c r="Q135" s="2">
        <v>44992.999780092592</v>
      </c>
      <c r="R135" t="s">
        <v>50</v>
      </c>
      <c r="S135" t="s">
        <v>51</v>
      </c>
      <c r="T135" t="s">
        <v>52</v>
      </c>
      <c r="U135" t="s">
        <v>53</v>
      </c>
      <c r="V135" t="s">
        <v>54</v>
      </c>
      <c r="W135" t="s">
        <v>50</v>
      </c>
      <c r="X135" t="s">
        <v>124</v>
      </c>
      <c r="Y135" t="s">
        <v>56</v>
      </c>
      <c r="Z135" t="s">
        <v>125</v>
      </c>
      <c r="AA135" t="s">
        <v>58</v>
      </c>
      <c r="AB135" t="s">
        <v>59</v>
      </c>
      <c r="AC135" t="s">
        <v>126</v>
      </c>
      <c r="AD135">
        <v>28.8</v>
      </c>
      <c r="AE135">
        <v>28.8</v>
      </c>
      <c r="AF135">
        <v>0</v>
      </c>
      <c r="AI135" t="s">
        <v>63</v>
      </c>
      <c r="AJ135" t="s">
        <v>111</v>
      </c>
      <c r="AK135" t="s">
        <v>65</v>
      </c>
      <c r="AL135" t="s">
        <v>66</v>
      </c>
    </row>
    <row r="136" spans="1:38">
      <c r="A136" t="s">
        <v>385</v>
      </c>
      <c r="B136" t="s">
        <v>119</v>
      </c>
      <c r="C136" t="s">
        <v>40</v>
      </c>
      <c r="D136" t="s">
        <v>68</v>
      </c>
      <c r="E136" t="s">
        <v>42</v>
      </c>
      <c r="F136" t="s">
        <v>43</v>
      </c>
      <c r="I136" t="s">
        <v>46</v>
      </c>
      <c r="J136" t="s">
        <v>121</v>
      </c>
      <c r="L136" t="s">
        <v>48</v>
      </c>
      <c r="M136" t="s">
        <v>122</v>
      </c>
      <c r="N136" s="2">
        <v>44993.650729166664</v>
      </c>
      <c r="O136" s="2">
        <v>44993.659282407411</v>
      </c>
      <c r="P136" s="2">
        <v>44993.741469907407</v>
      </c>
      <c r="Q136" s="2">
        <v>44993.741886574076</v>
      </c>
      <c r="R136" t="s">
        <v>50</v>
      </c>
      <c r="S136" t="s">
        <v>123</v>
      </c>
      <c r="T136" t="s">
        <v>52</v>
      </c>
      <c r="U136" t="s">
        <v>53</v>
      </c>
      <c r="V136" t="s">
        <v>54</v>
      </c>
      <c r="W136" t="s">
        <v>50</v>
      </c>
      <c r="X136" t="s">
        <v>124</v>
      </c>
      <c r="Y136" t="s">
        <v>56</v>
      </c>
      <c r="Z136" t="s">
        <v>125</v>
      </c>
      <c r="AA136" t="s">
        <v>58</v>
      </c>
      <c r="AB136" t="s">
        <v>59</v>
      </c>
      <c r="AC136" t="s">
        <v>126</v>
      </c>
      <c r="AD136">
        <v>115.2</v>
      </c>
      <c r="AE136">
        <v>115.2</v>
      </c>
      <c r="AF136">
        <v>1.38</v>
      </c>
      <c r="AI136" t="s">
        <v>63</v>
      </c>
      <c r="AJ136" t="s">
        <v>64</v>
      </c>
      <c r="AK136" t="s">
        <v>65</v>
      </c>
      <c r="AL136" t="s">
        <v>66</v>
      </c>
    </row>
    <row r="137" spans="1:38">
      <c r="A137" t="s">
        <v>386</v>
      </c>
      <c r="B137" t="s">
        <v>119</v>
      </c>
      <c r="C137" t="s">
        <v>40</v>
      </c>
      <c r="D137" t="s">
        <v>353</v>
      </c>
      <c r="E137" t="s">
        <v>42</v>
      </c>
      <c r="F137" t="s">
        <v>43</v>
      </c>
      <c r="I137" t="s">
        <v>46</v>
      </c>
      <c r="J137" t="s">
        <v>121</v>
      </c>
      <c r="L137" t="s">
        <v>48</v>
      </c>
      <c r="M137" t="s">
        <v>129</v>
      </c>
      <c r="N137" s="2">
        <v>44993.979930555557</v>
      </c>
      <c r="O137" s="2">
        <v>44993.986643518518</v>
      </c>
      <c r="P137" s="2">
        <v>44994.030624999999</v>
      </c>
      <c r="Q137" s="2">
        <v>44994.030624999999</v>
      </c>
      <c r="R137" t="s">
        <v>50</v>
      </c>
      <c r="S137" t="s">
        <v>83</v>
      </c>
      <c r="T137" t="s">
        <v>52</v>
      </c>
      <c r="U137" t="s">
        <v>53</v>
      </c>
      <c r="V137" t="s">
        <v>54</v>
      </c>
      <c r="W137" t="s">
        <v>50</v>
      </c>
      <c r="X137" t="s">
        <v>124</v>
      </c>
      <c r="Y137" t="s">
        <v>56</v>
      </c>
      <c r="Z137" t="s">
        <v>125</v>
      </c>
      <c r="AA137" t="s">
        <v>58</v>
      </c>
      <c r="AB137" t="s">
        <v>59</v>
      </c>
      <c r="AC137" t="s">
        <v>126</v>
      </c>
      <c r="AD137">
        <v>57.6</v>
      </c>
      <c r="AE137">
        <v>57.6</v>
      </c>
      <c r="AF137">
        <v>0</v>
      </c>
      <c r="AI137" t="s">
        <v>63</v>
      </c>
      <c r="AJ137" t="s">
        <v>111</v>
      </c>
      <c r="AK137" t="s">
        <v>65</v>
      </c>
      <c r="AL137" t="s">
        <v>66</v>
      </c>
    </row>
    <row r="138" spans="1:38">
      <c r="A138" t="s">
        <v>387</v>
      </c>
      <c r="B138" t="s">
        <v>291</v>
      </c>
      <c r="C138" t="s">
        <v>40</v>
      </c>
      <c r="D138" t="s">
        <v>120</v>
      </c>
      <c r="E138" t="s">
        <v>42</v>
      </c>
      <c r="F138" t="s">
        <v>43</v>
      </c>
      <c r="G138" t="s">
        <v>388</v>
      </c>
      <c r="H138" t="s">
        <v>389</v>
      </c>
      <c r="I138" t="s">
        <v>46</v>
      </c>
      <c r="J138" t="s">
        <v>47</v>
      </c>
      <c r="L138" t="s">
        <v>48</v>
      </c>
      <c r="M138" t="s">
        <v>90</v>
      </c>
      <c r="N138" s="2">
        <v>44994.589189814818</v>
      </c>
      <c r="O138" s="2">
        <v>44994.589189814818</v>
      </c>
      <c r="P138" s="2">
        <v>44994.694733796299</v>
      </c>
      <c r="Q138" s="2">
        <v>44994.820567129631</v>
      </c>
      <c r="R138" t="s">
        <v>50</v>
      </c>
      <c r="S138" t="s">
        <v>51</v>
      </c>
      <c r="T138" t="s">
        <v>52</v>
      </c>
      <c r="U138" t="s">
        <v>53</v>
      </c>
      <c r="V138" t="s">
        <v>54</v>
      </c>
      <c r="W138" t="s">
        <v>50</v>
      </c>
      <c r="X138" t="s">
        <v>390</v>
      </c>
      <c r="Y138" t="s">
        <v>56</v>
      </c>
      <c r="Z138" t="s">
        <v>57</v>
      </c>
      <c r="AA138" t="s">
        <v>58</v>
      </c>
      <c r="AB138" t="s">
        <v>59</v>
      </c>
      <c r="AC138" t="s">
        <v>391</v>
      </c>
      <c r="AD138">
        <v>331.2</v>
      </c>
      <c r="AE138">
        <v>158.4</v>
      </c>
      <c r="AF138">
        <v>2.5299999999999998</v>
      </c>
      <c r="AG138" t="s">
        <v>61</v>
      </c>
      <c r="AH138" t="s">
        <v>62</v>
      </c>
      <c r="AI138" t="s">
        <v>63</v>
      </c>
      <c r="AJ138" t="s">
        <v>64</v>
      </c>
      <c r="AK138" t="s">
        <v>65</v>
      </c>
      <c r="AL138" t="s">
        <v>66</v>
      </c>
    </row>
    <row r="139" spans="1:38">
      <c r="A139" t="s">
        <v>392</v>
      </c>
      <c r="B139" t="s">
        <v>291</v>
      </c>
      <c r="C139" t="s">
        <v>40</v>
      </c>
      <c r="D139" t="s">
        <v>120</v>
      </c>
      <c r="E139" t="s">
        <v>42</v>
      </c>
      <c r="F139" t="s">
        <v>43</v>
      </c>
      <c r="H139" t="s">
        <v>393</v>
      </c>
      <c r="I139" t="s">
        <v>46</v>
      </c>
      <c r="J139" t="s">
        <v>47</v>
      </c>
      <c r="L139" t="s">
        <v>48</v>
      </c>
      <c r="M139" t="s">
        <v>260</v>
      </c>
      <c r="N139" s="2">
        <v>44995.359965277778</v>
      </c>
      <c r="O139" s="2">
        <v>44995.359965277778</v>
      </c>
      <c r="P139" s="2">
        <v>44995.806863425925</v>
      </c>
      <c r="Q139" s="2">
        <v>44995.806863425925</v>
      </c>
      <c r="R139" t="s">
        <v>50</v>
      </c>
      <c r="S139" t="s">
        <v>51</v>
      </c>
      <c r="T139" t="s">
        <v>52</v>
      </c>
      <c r="U139" t="s">
        <v>53</v>
      </c>
      <c r="V139" t="s">
        <v>54</v>
      </c>
      <c r="W139" t="s">
        <v>50</v>
      </c>
      <c r="X139" t="s">
        <v>394</v>
      </c>
      <c r="Y139" t="s">
        <v>56</v>
      </c>
      <c r="Z139" t="s">
        <v>85</v>
      </c>
      <c r="AA139" t="s">
        <v>58</v>
      </c>
      <c r="AB139" t="s">
        <v>59</v>
      </c>
      <c r="AC139" t="s">
        <v>395</v>
      </c>
      <c r="AD139">
        <v>648</v>
      </c>
      <c r="AE139">
        <v>648</v>
      </c>
      <c r="AF139">
        <v>8.36</v>
      </c>
      <c r="AI139" t="s">
        <v>63</v>
      </c>
      <c r="AJ139" t="s">
        <v>64</v>
      </c>
      <c r="AK139" t="s">
        <v>65</v>
      </c>
      <c r="AL139" t="s">
        <v>66</v>
      </c>
    </row>
    <row r="140" spans="1:38">
      <c r="A140" t="s">
        <v>396</v>
      </c>
      <c r="B140" t="s">
        <v>194</v>
      </c>
      <c r="C140" t="s">
        <v>40</v>
      </c>
      <c r="D140" t="s">
        <v>120</v>
      </c>
      <c r="E140" t="s">
        <v>42</v>
      </c>
      <c r="F140" t="s">
        <v>43</v>
      </c>
      <c r="G140" t="s">
        <v>397</v>
      </c>
      <c r="H140" t="s">
        <v>398</v>
      </c>
      <c r="I140" t="s">
        <v>46</v>
      </c>
      <c r="J140" t="s">
        <v>47</v>
      </c>
      <c r="L140" t="s">
        <v>48</v>
      </c>
      <c r="M140" t="s">
        <v>116</v>
      </c>
      <c r="N140" s="2">
        <v>44995.446412037039</v>
      </c>
      <c r="O140" s="2">
        <v>44995.446412037039</v>
      </c>
      <c r="P140" s="2">
        <v>45000.001620370371</v>
      </c>
      <c r="Q140" s="2">
        <v>45000.039560185185</v>
      </c>
      <c r="R140" t="s">
        <v>50</v>
      </c>
      <c r="S140" t="s">
        <v>51</v>
      </c>
      <c r="T140" t="s">
        <v>52</v>
      </c>
      <c r="U140" t="s">
        <v>53</v>
      </c>
      <c r="V140" t="s">
        <v>54</v>
      </c>
      <c r="W140" t="s">
        <v>50</v>
      </c>
      <c r="X140" t="s">
        <v>55</v>
      </c>
      <c r="Y140" t="s">
        <v>56</v>
      </c>
      <c r="Z140" t="s">
        <v>57</v>
      </c>
      <c r="AA140" t="s">
        <v>58</v>
      </c>
      <c r="AB140" t="s">
        <v>59</v>
      </c>
      <c r="AC140" t="s">
        <v>399</v>
      </c>
      <c r="AD140">
        <v>6609.6</v>
      </c>
      <c r="AE140">
        <v>6566.4</v>
      </c>
      <c r="AF140">
        <v>1.52</v>
      </c>
      <c r="AG140" t="s">
        <v>61</v>
      </c>
      <c r="AH140" t="s">
        <v>62</v>
      </c>
      <c r="AI140" t="s">
        <v>63</v>
      </c>
      <c r="AJ140" t="s">
        <v>78</v>
      </c>
      <c r="AK140" t="s">
        <v>65</v>
      </c>
      <c r="AL140" t="s">
        <v>66</v>
      </c>
    </row>
    <row r="141" spans="1:38">
      <c r="A141" t="s">
        <v>400</v>
      </c>
      <c r="B141" t="s">
        <v>242</v>
      </c>
      <c r="C141" t="s">
        <v>40</v>
      </c>
      <c r="D141" t="s">
        <v>120</v>
      </c>
      <c r="E141" t="s">
        <v>42</v>
      </c>
      <c r="F141" t="s">
        <v>43</v>
      </c>
      <c r="H141" t="s">
        <v>401</v>
      </c>
      <c r="I141" t="s">
        <v>46</v>
      </c>
      <c r="J141" t="s">
        <v>47</v>
      </c>
      <c r="L141" t="s">
        <v>48</v>
      </c>
      <c r="M141" t="s">
        <v>116</v>
      </c>
      <c r="N141" s="2">
        <v>44995.449687499997</v>
      </c>
      <c r="O141" s="2">
        <v>44995.449687499997</v>
      </c>
      <c r="P141" s="2">
        <v>44995.687905092593</v>
      </c>
      <c r="Q141" s="2">
        <v>44995.768877314818</v>
      </c>
      <c r="R141" t="s">
        <v>50</v>
      </c>
      <c r="S141" t="s">
        <v>402</v>
      </c>
      <c r="T141" t="s">
        <v>52</v>
      </c>
      <c r="U141" t="s">
        <v>53</v>
      </c>
      <c r="V141" t="s">
        <v>54</v>
      </c>
      <c r="W141" t="s">
        <v>50</v>
      </c>
      <c r="X141" t="s">
        <v>403</v>
      </c>
      <c r="Y141" t="s">
        <v>56</v>
      </c>
      <c r="Z141" t="s">
        <v>404</v>
      </c>
      <c r="AA141" t="s">
        <v>58</v>
      </c>
      <c r="AB141" t="s">
        <v>59</v>
      </c>
      <c r="AC141" t="s">
        <v>405</v>
      </c>
      <c r="AD141">
        <v>460.8</v>
      </c>
      <c r="AE141">
        <v>345.6</v>
      </c>
      <c r="AF141">
        <v>5.72</v>
      </c>
      <c r="AI141" t="s">
        <v>63</v>
      </c>
      <c r="AJ141" t="s">
        <v>64</v>
      </c>
      <c r="AK141" t="s">
        <v>65</v>
      </c>
      <c r="AL141" t="s">
        <v>66</v>
      </c>
    </row>
    <row r="142" spans="1:38">
      <c r="A142" t="s">
        <v>406</v>
      </c>
      <c r="B142" t="s">
        <v>119</v>
      </c>
      <c r="C142" t="s">
        <v>40</v>
      </c>
      <c r="D142" t="s">
        <v>88</v>
      </c>
      <c r="E142" t="s">
        <v>42</v>
      </c>
      <c r="F142" t="s">
        <v>43</v>
      </c>
      <c r="H142" t="s">
        <v>407</v>
      </c>
      <c r="I142" t="s">
        <v>46</v>
      </c>
      <c r="J142" t="s">
        <v>47</v>
      </c>
      <c r="L142" t="s">
        <v>48</v>
      </c>
      <c r="M142" t="s">
        <v>116</v>
      </c>
      <c r="N142" s="2">
        <v>44995.454953703702</v>
      </c>
      <c r="O142" s="2">
        <v>44995.454953703702</v>
      </c>
      <c r="P142" s="2">
        <v>44995.698541666665</v>
      </c>
      <c r="Q142" s="2">
        <v>44995.700960648152</v>
      </c>
      <c r="R142" t="s">
        <v>50</v>
      </c>
      <c r="S142" t="s">
        <v>51</v>
      </c>
      <c r="T142" t="s">
        <v>52</v>
      </c>
      <c r="U142" t="s">
        <v>53</v>
      </c>
      <c r="V142" t="s">
        <v>54</v>
      </c>
      <c r="W142" t="s">
        <v>50</v>
      </c>
      <c r="X142" t="s">
        <v>339</v>
      </c>
      <c r="Y142" t="s">
        <v>56</v>
      </c>
      <c r="Z142" t="s">
        <v>232</v>
      </c>
      <c r="AA142" t="s">
        <v>58</v>
      </c>
      <c r="AB142" t="s">
        <v>59</v>
      </c>
      <c r="AC142" t="s">
        <v>408</v>
      </c>
      <c r="AD142">
        <v>360</v>
      </c>
      <c r="AE142">
        <v>345.6</v>
      </c>
      <c r="AF142">
        <v>5.85</v>
      </c>
      <c r="AI142" t="s">
        <v>63</v>
      </c>
      <c r="AJ142" t="s">
        <v>147</v>
      </c>
      <c r="AK142" t="s">
        <v>65</v>
      </c>
      <c r="AL142" t="s">
        <v>66</v>
      </c>
    </row>
    <row r="143" spans="1:38">
      <c r="A143" t="s">
        <v>409</v>
      </c>
      <c r="B143" t="s">
        <v>119</v>
      </c>
      <c r="C143" t="s">
        <v>40</v>
      </c>
      <c r="D143" t="s">
        <v>143</v>
      </c>
      <c r="E143" t="s">
        <v>42</v>
      </c>
      <c r="F143" t="s">
        <v>43</v>
      </c>
      <c r="I143" t="s">
        <v>46</v>
      </c>
      <c r="J143" t="s">
        <v>121</v>
      </c>
      <c r="L143" t="s">
        <v>48</v>
      </c>
      <c r="M143" t="s">
        <v>132</v>
      </c>
      <c r="N143" s="2">
        <v>44996.222638888888</v>
      </c>
      <c r="O143" s="2">
        <v>44996.223900462966</v>
      </c>
      <c r="P143" s="2">
        <v>44996.265370370369</v>
      </c>
      <c r="Q143" s="2">
        <v>44996.269583333335</v>
      </c>
      <c r="R143" t="s">
        <v>50</v>
      </c>
      <c r="S143" t="s">
        <v>71</v>
      </c>
      <c r="T143" t="s">
        <v>52</v>
      </c>
      <c r="U143" t="s">
        <v>53</v>
      </c>
      <c r="V143" t="s">
        <v>54</v>
      </c>
      <c r="W143" t="s">
        <v>50</v>
      </c>
      <c r="X143" t="s">
        <v>124</v>
      </c>
      <c r="Y143" t="s">
        <v>56</v>
      </c>
      <c r="Z143" t="s">
        <v>125</v>
      </c>
      <c r="AA143" t="s">
        <v>58</v>
      </c>
      <c r="AB143" t="s">
        <v>59</v>
      </c>
      <c r="AC143" t="s">
        <v>126</v>
      </c>
      <c r="AD143">
        <v>72</v>
      </c>
      <c r="AE143">
        <v>57.6</v>
      </c>
      <c r="AF143">
        <v>0</v>
      </c>
      <c r="AI143" t="s">
        <v>63</v>
      </c>
      <c r="AJ143" t="s">
        <v>64</v>
      </c>
      <c r="AK143" t="s">
        <v>65</v>
      </c>
      <c r="AL143" t="s">
        <v>66</v>
      </c>
    </row>
    <row r="144" spans="1:38">
      <c r="A144" t="s">
        <v>410</v>
      </c>
      <c r="B144" t="s">
        <v>119</v>
      </c>
      <c r="C144" t="s">
        <v>40</v>
      </c>
      <c r="D144" t="s">
        <v>270</v>
      </c>
      <c r="E144" t="s">
        <v>42</v>
      </c>
      <c r="F144" t="s">
        <v>43</v>
      </c>
      <c r="I144" t="s">
        <v>46</v>
      </c>
      <c r="J144" t="s">
        <v>121</v>
      </c>
      <c r="L144" t="s">
        <v>48</v>
      </c>
      <c r="M144" t="s">
        <v>116</v>
      </c>
      <c r="N144" s="2">
        <v>44996.891331018516</v>
      </c>
      <c r="O144" s="2">
        <v>44996.89230324074</v>
      </c>
      <c r="P144" s="2">
        <v>44996.954062500001</v>
      </c>
      <c r="Q144" s="2">
        <v>44996.95417824074</v>
      </c>
      <c r="R144" t="s">
        <v>50</v>
      </c>
      <c r="S144" t="s">
        <v>123</v>
      </c>
      <c r="T144" t="s">
        <v>52</v>
      </c>
      <c r="U144" t="s">
        <v>53</v>
      </c>
      <c r="V144" t="s">
        <v>54</v>
      </c>
      <c r="W144" t="s">
        <v>50</v>
      </c>
      <c r="X144" t="s">
        <v>55</v>
      </c>
      <c r="Y144" t="s">
        <v>56</v>
      </c>
      <c r="Z144" t="s">
        <v>57</v>
      </c>
      <c r="AA144" t="s">
        <v>58</v>
      </c>
      <c r="AB144" t="s">
        <v>59</v>
      </c>
      <c r="AC144" t="s">
        <v>126</v>
      </c>
      <c r="AD144">
        <v>86.4</v>
      </c>
      <c r="AE144">
        <v>86.4</v>
      </c>
      <c r="AF144">
        <v>0</v>
      </c>
      <c r="AI144" t="s">
        <v>63</v>
      </c>
      <c r="AJ144" t="s">
        <v>64</v>
      </c>
      <c r="AK144" t="s">
        <v>65</v>
      </c>
      <c r="AL144" t="s">
        <v>66</v>
      </c>
    </row>
    <row r="145" spans="1:38">
      <c r="A145" t="s">
        <v>411</v>
      </c>
      <c r="B145" t="s">
        <v>119</v>
      </c>
      <c r="C145" t="s">
        <v>40</v>
      </c>
      <c r="D145" t="s">
        <v>157</v>
      </c>
      <c r="E145" t="s">
        <v>42</v>
      </c>
      <c r="F145" t="s">
        <v>43</v>
      </c>
      <c r="I145" t="s">
        <v>46</v>
      </c>
      <c r="J145" t="s">
        <v>121</v>
      </c>
      <c r="L145" t="s">
        <v>48</v>
      </c>
      <c r="M145" t="s">
        <v>49</v>
      </c>
      <c r="N145" s="2">
        <v>44998.484629629631</v>
      </c>
      <c r="O145" s="2">
        <v>44998.489363425928</v>
      </c>
      <c r="P145" s="2">
        <v>44998.543645833335</v>
      </c>
      <c r="Q145" s="2">
        <v>44998.543969907405</v>
      </c>
      <c r="R145" t="s">
        <v>50</v>
      </c>
      <c r="S145" t="s">
        <v>71</v>
      </c>
      <c r="T145" t="s">
        <v>52</v>
      </c>
      <c r="U145" t="s">
        <v>53</v>
      </c>
      <c r="V145" t="s">
        <v>149</v>
      </c>
      <c r="W145" t="s">
        <v>50</v>
      </c>
      <c r="X145" t="s">
        <v>124</v>
      </c>
      <c r="Y145" t="s">
        <v>56</v>
      </c>
      <c r="Z145" t="s">
        <v>125</v>
      </c>
      <c r="AA145" t="s">
        <v>150</v>
      </c>
      <c r="AB145" t="s">
        <v>59</v>
      </c>
      <c r="AC145" t="s">
        <v>126</v>
      </c>
      <c r="AD145">
        <v>72</v>
      </c>
      <c r="AE145">
        <v>72</v>
      </c>
      <c r="AF145">
        <v>1.42</v>
      </c>
      <c r="AI145" t="s">
        <v>63</v>
      </c>
      <c r="AJ145" t="s">
        <v>64</v>
      </c>
      <c r="AK145" t="s">
        <v>65</v>
      </c>
      <c r="AL145" t="s">
        <v>66</v>
      </c>
    </row>
    <row r="146" spans="1:38">
      <c r="A146" t="s">
        <v>412</v>
      </c>
      <c r="B146" t="s">
        <v>113</v>
      </c>
      <c r="C146" t="s">
        <v>40</v>
      </c>
      <c r="D146" t="s">
        <v>120</v>
      </c>
      <c r="E146" t="s">
        <v>42</v>
      </c>
      <c r="F146" t="s">
        <v>43</v>
      </c>
      <c r="I146" t="s">
        <v>46</v>
      </c>
      <c r="J146" t="s">
        <v>121</v>
      </c>
      <c r="L146" t="s">
        <v>48</v>
      </c>
      <c r="M146" t="s">
        <v>82</v>
      </c>
      <c r="N146" s="2">
        <v>44998.79446759259</v>
      </c>
      <c r="O146" s="2">
        <v>44998.801562499997</v>
      </c>
      <c r="P146" s="2">
        <v>44998.879351851851</v>
      </c>
      <c r="Q146" s="2">
        <v>44998.970277777778</v>
      </c>
      <c r="R146" t="s">
        <v>50</v>
      </c>
      <c r="S146" t="s">
        <v>123</v>
      </c>
      <c r="T146" t="s">
        <v>52</v>
      </c>
      <c r="U146" t="s">
        <v>53</v>
      </c>
      <c r="V146" t="s">
        <v>54</v>
      </c>
      <c r="W146" t="s">
        <v>50</v>
      </c>
      <c r="X146" t="s">
        <v>91</v>
      </c>
      <c r="Y146" t="s">
        <v>56</v>
      </c>
      <c r="Z146" t="s">
        <v>57</v>
      </c>
      <c r="AA146" t="s">
        <v>58</v>
      </c>
      <c r="AB146" t="s">
        <v>59</v>
      </c>
      <c r="AC146" t="s">
        <v>383</v>
      </c>
      <c r="AD146">
        <v>244.8</v>
      </c>
      <c r="AE146">
        <v>115.2</v>
      </c>
      <c r="AF146">
        <v>0</v>
      </c>
      <c r="AI146" t="s">
        <v>63</v>
      </c>
      <c r="AJ146" t="s">
        <v>64</v>
      </c>
      <c r="AK146" t="s">
        <v>65</v>
      </c>
      <c r="AL146" t="s">
        <v>66</v>
      </c>
    </row>
    <row r="147" spans="1:38">
      <c r="A147" t="s">
        <v>413</v>
      </c>
      <c r="B147" t="s">
        <v>119</v>
      </c>
      <c r="C147" t="s">
        <v>40</v>
      </c>
      <c r="D147" t="s">
        <v>120</v>
      </c>
      <c r="E147" t="s">
        <v>42</v>
      </c>
      <c r="F147" t="s">
        <v>43</v>
      </c>
      <c r="I147" t="s">
        <v>46</v>
      </c>
      <c r="J147" t="s">
        <v>121</v>
      </c>
      <c r="L147" t="s">
        <v>48</v>
      </c>
      <c r="M147" t="s">
        <v>82</v>
      </c>
      <c r="N147" s="2">
        <v>44998.813622685186</v>
      </c>
      <c r="O147" s="2">
        <v>44998.818506944444</v>
      </c>
      <c r="P147" s="2">
        <v>44998.879270833335</v>
      </c>
      <c r="Q147" s="2">
        <v>44998.97074074074</v>
      </c>
      <c r="R147" t="s">
        <v>50</v>
      </c>
      <c r="S147" t="s">
        <v>123</v>
      </c>
      <c r="T147" t="s">
        <v>52</v>
      </c>
      <c r="U147" t="s">
        <v>53</v>
      </c>
      <c r="V147" t="s">
        <v>54</v>
      </c>
      <c r="W147" t="s">
        <v>50</v>
      </c>
      <c r="X147" t="s">
        <v>91</v>
      </c>
      <c r="Y147" t="s">
        <v>56</v>
      </c>
      <c r="Z147" t="s">
        <v>57</v>
      </c>
      <c r="AA147" t="s">
        <v>58</v>
      </c>
      <c r="AB147" t="s">
        <v>59</v>
      </c>
      <c r="AC147" t="s">
        <v>126</v>
      </c>
      <c r="AD147">
        <v>216</v>
      </c>
      <c r="AE147">
        <v>86.4</v>
      </c>
      <c r="AF147">
        <v>0</v>
      </c>
      <c r="AI147" t="s">
        <v>63</v>
      </c>
      <c r="AJ147" t="s">
        <v>64</v>
      </c>
      <c r="AK147" t="s">
        <v>65</v>
      </c>
      <c r="AL147" t="s">
        <v>66</v>
      </c>
    </row>
    <row r="148" spans="1:38">
      <c r="A148" t="s">
        <v>414</v>
      </c>
      <c r="B148" t="s">
        <v>119</v>
      </c>
      <c r="C148" t="s">
        <v>40</v>
      </c>
      <c r="D148" t="s">
        <v>157</v>
      </c>
      <c r="E148" t="s">
        <v>42</v>
      </c>
      <c r="F148" t="s">
        <v>43</v>
      </c>
      <c r="I148" t="s">
        <v>46</v>
      </c>
      <c r="J148" t="s">
        <v>121</v>
      </c>
      <c r="L148" t="s">
        <v>48</v>
      </c>
      <c r="M148" t="s">
        <v>129</v>
      </c>
      <c r="N148" s="2">
        <v>44999.477094907408</v>
      </c>
      <c r="O148" s="2">
        <v>44999.481678240743</v>
      </c>
      <c r="P148" s="2">
        <v>44999.552673611113</v>
      </c>
      <c r="Q148" s="2">
        <v>44999.552673611113</v>
      </c>
      <c r="R148" t="s">
        <v>50</v>
      </c>
      <c r="S148" t="s">
        <v>83</v>
      </c>
      <c r="T148" t="s">
        <v>52</v>
      </c>
      <c r="U148" t="s">
        <v>53</v>
      </c>
      <c r="V148" t="s">
        <v>54</v>
      </c>
      <c r="W148" t="s">
        <v>50</v>
      </c>
      <c r="X148" t="s">
        <v>124</v>
      </c>
      <c r="Y148" t="s">
        <v>56</v>
      </c>
      <c r="Z148" t="s">
        <v>125</v>
      </c>
      <c r="AA148" t="s">
        <v>58</v>
      </c>
      <c r="AB148" t="s">
        <v>59</v>
      </c>
      <c r="AC148" t="s">
        <v>126</v>
      </c>
      <c r="AD148">
        <v>100.8</v>
      </c>
      <c r="AE148">
        <v>100.8</v>
      </c>
      <c r="AF148">
        <v>1.81</v>
      </c>
      <c r="AI148" t="s">
        <v>63</v>
      </c>
      <c r="AJ148" t="s">
        <v>64</v>
      </c>
      <c r="AK148" t="s">
        <v>65</v>
      </c>
      <c r="AL148" t="s">
        <v>66</v>
      </c>
    </row>
    <row r="149" spans="1:38">
      <c r="A149" t="s">
        <v>415</v>
      </c>
      <c r="B149" t="s">
        <v>119</v>
      </c>
      <c r="C149" t="s">
        <v>40</v>
      </c>
      <c r="D149" t="s">
        <v>223</v>
      </c>
      <c r="E149" t="s">
        <v>42</v>
      </c>
      <c r="F149" t="s">
        <v>43</v>
      </c>
      <c r="I149" t="s">
        <v>46</v>
      </c>
      <c r="J149" t="s">
        <v>121</v>
      </c>
      <c r="L149" t="s">
        <v>48</v>
      </c>
      <c r="M149" t="s">
        <v>116</v>
      </c>
      <c r="N149" s="2">
        <v>45000.144594907404</v>
      </c>
      <c r="O149" s="2">
        <v>45000.145312499997</v>
      </c>
      <c r="P149" s="2">
        <v>45000.19158564815</v>
      </c>
      <c r="Q149" s="2">
        <v>45000.191932870373</v>
      </c>
      <c r="R149" t="s">
        <v>50</v>
      </c>
      <c r="S149" t="s">
        <v>51</v>
      </c>
      <c r="T149" t="s">
        <v>52</v>
      </c>
      <c r="U149" t="s">
        <v>53</v>
      </c>
      <c r="V149" t="s">
        <v>54</v>
      </c>
      <c r="W149" t="s">
        <v>50</v>
      </c>
      <c r="X149" t="s">
        <v>91</v>
      </c>
      <c r="Y149" t="s">
        <v>56</v>
      </c>
      <c r="Z149" t="s">
        <v>57</v>
      </c>
      <c r="AA149" t="s">
        <v>58</v>
      </c>
      <c r="AB149" t="s">
        <v>59</v>
      </c>
      <c r="AC149" t="s">
        <v>126</v>
      </c>
      <c r="AD149">
        <v>72</v>
      </c>
      <c r="AE149">
        <v>72</v>
      </c>
      <c r="AF149">
        <v>0</v>
      </c>
      <c r="AI149" t="s">
        <v>63</v>
      </c>
      <c r="AJ149" t="s">
        <v>64</v>
      </c>
      <c r="AK149" t="s">
        <v>65</v>
      </c>
      <c r="AL149" t="s">
        <v>66</v>
      </c>
    </row>
    <row r="150" spans="1:38">
      <c r="A150" t="s">
        <v>416</v>
      </c>
      <c r="B150" t="s">
        <v>119</v>
      </c>
      <c r="C150" t="s">
        <v>40</v>
      </c>
      <c r="D150" t="s">
        <v>259</v>
      </c>
      <c r="E150" t="s">
        <v>42</v>
      </c>
      <c r="F150" t="s">
        <v>43</v>
      </c>
      <c r="I150" t="s">
        <v>46</v>
      </c>
      <c r="J150" t="s">
        <v>121</v>
      </c>
      <c r="L150" t="s">
        <v>48</v>
      </c>
      <c r="M150" t="s">
        <v>129</v>
      </c>
      <c r="N150" s="2">
        <v>45000.810034722221</v>
      </c>
      <c r="O150" s="2">
        <v>45000.811041666668</v>
      </c>
      <c r="P150" s="2">
        <v>45000.872164351851</v>
      </c>
      <c r="Q150" s="2">
        <v>45000.872164351851</v>
      </c>
      <c r="R150" t="s">
        <v>50</v>
      </c>
      <c r="S150" t="s">
        <v>83</v>
      </c>
      <c r="T150" t="s">
        <v>52</v>
      </c>
      <c r="U150" t="s">
        <v>53</v>
      </c>
      <c r="V150" t="s">
        <v>54</v>
      </c>
      <c r="W150" t="s">
        <v>50</v>
      </c>
      <c r="X150" t="s">
        <v>124</v>
      </c>
      <c r="Y150" t="s">
        <v>56</v>
      </c>
      <c r="Z150" t="s">
        <v>125</v>
      </c>
      <c r="AA150" t="s">
        <v>58</v>
      </c>
      <c r="AB150" t="s">
        <v>59</v>
      </c>
      <c r="AC150" t="s">
        <v>126</v>
      </c>
      <c r="AD150">
        <v>86.4</v>
      </c>
      <c r="AE150">
        <v>86.4</v>
      </c>
      <c r="AF150">
        <v>0</v>
      </c>
      <c r="AI150" t="s">
        <v>63</v>
      </c>
      <c r="AJ150" t="s">
        <v>64</v>
      </c>
      <c r="AK150" t="s">
        <v>65</v>
      </c>
      <c r="AL150" t="s">
        <v>66</v>
      </c>
    </row>
    <row r="151" spans="1:38">
      <c r="A151" t="s">
        <v>417</v>
      </c>
      <c r="B151" t="s">
        <v>119</v>
      </c>
      <c r="C151" t="s">
        <v>40</v>
      </c>
      <c r="D151" t="s">
        <v>128</v>
      </c>
      <c r="E151" t="s">
        <v>42</v>
      </c>
      <c r="F151" t="s">
        <v>43</v>
      </c>
      <c r="I151" t="s">
        <v>46</v>
      </c>
      <c r="J151" t="s">
        <v>121</v>
      </c>
      <c r="L151" t="s">
        <v>48</v>
      </c>
      <c r="M151" t="s">
        <v>132</v>
      </c>
      <c r="N151" s="2">
        <v>45001.141412037039</v>
      </c>
      <c r="O151" s="2">
        <v>45001.142650462964</v>
      </c>
      <c r="P151" s="2">
        <v>45001.243506944447</v>
      </c>
      <c r="Q151" s="2">
        <v>45001.26290509259</v>
      </c>
      <c r="R151" t="s">
        <v>50</v>
      </c>
      <c r="S151" t="s">
        <v>71</v>
      </c>
      <c r="T151" t="s">
        <v>52</v>
      </c>
      <c r="U151" t="s">
        <v>53</v>
      </c>
      <c r="V151" t="s">
        <v>54</v>
      </c>
      <c r="W151" t="s">
        <v>50</v>
      </c>
      <c r="X151" t="s">
        <v>124</v>
      </c>
      <c r="Y151" t="s">
        <v>56</v>
      </c>
      <c r="Z151" t="s">
        <v>125</v>
      </c>
      <c r="AA151" t="s">
        <v>58</v>
      </c>
      <c r="AB151" t="s">
        <v>59</v>
      </c>
      <c r="AC151" t="s">
        <v>126</v>
      </c>
      <c r="AD151">
        <v>172.8</v>
      </c>
      <c r="AE151">
        <v>144</v>
      </c>
      <c r="AF151">
        <v>0</v>
      </c>
      <c r="AI151" t="s">
        <v>63</v>
      </c>
      <c r="AJ151" t="s">
        <v>64</v>
      </c>
      <c r="AK151" t="s">
        <v>65</v>
      </c>
      <c r="AL151" t="s">
        <v>66</v>
      </c>
    </row>
    <row r="152" spans="1:38">
      <c r="A152" t="s">
        <v>418</v>
      </c>
      <c r="B152" t="s">
        <v>291</v>
      </c>
      <c r="C152" t="s">
        <v>40</v>
      </c>
      <c r="D152" t="s">
        <v>157</v>
      </c>
      <c r="E152" t="s">
        <v>42</v>
      </c>
      <c r="F152" t="s">
        <v>43</v>
      </c>
      <c r="G152" t="s">
        <v>419</v>
      </c>
      <c r="H152" t="s">
        <v>420</v>
      </c>
      <c r="I152" t="s">
        <v>46</v>
      </c>
      <c r="J152" t="s">
        <v>47</v>
      </c>
      <c r="L152" t="s">
        <v>48</v>
      </c>
      <c r="M152" t="s">
        <v>90</v>
      </c>
      <c r="N152" s="2">
        <v>45001.337083333332</v>
      </c>
      <c r="O152" s="2">
        <v>45001.337083333332</v>
      </c>
      <c r="P152" s="2">
        <v>45005.268263888887</v>
      </c>
      <c r="Q152" s="2">
        <v>45005.408379629633</v>
      </c>
      <c r="R152" t="s">
        <v>50</v>
      </c>
      <c r="S152" t="s">
        <v>51</v>
      </c>
      <c r="T152" t="s">
        <v>52</v>
      </c>
      <c r="U152" t="s">
        <v>53</v>
      </c>
      <c r="V152" t="s">
        <v>54</v>
      </c>
      <c r="W152" t="s">
        <v>50</v>
      </c>
      <c r="X152" t="s">
        <v>390</v>
      </c>
      <c r="Y152" t="s">
        <v>56</v>
      </c>
      <c r="Z152" t="s">
        <v>57</v>
      </c>
      <c r="AA152" t="s">
        <v>58</v>
      </c>
      <c r="AB152" t="s">
        <v>59</v>
      </c>
      <c r="AC152" t="s">
        <v>421</v>
      </c>
      <c r="AD152">
        <v>5860.8</v>
      </c>
      <c r="AE152">
        <v>5659.2</v>
      </c>
      <c r="AF152">
        <v>7.85</v>
      </c>
      <c r="AG152" t="s">
        <v>61</v>
      </c>
      <c r="AH152" t="s">
        <v>62</v>
      </c>
      <c r="AI152" t="s">
        <v>63</v>
      </c>
      <c r="AJ152" t="s">
        <v>147</v>
      </c>
      <c r="AK152" t="s">
        <v>65</v>
      </c>
      <c r="AL152" t="s">
        <v>66</v>
      </c>
    </row>
    <row r="153" spans="1:38">
      <c r="A153" t="s">
        <v>422</v>
      </c>
      <c r="B153" t="s">
        <v>119</v>
      </c>
      <c r="C153" t="s">
        <v>40</v>
      </c>
      <c r="D153" t="s">
        <v>68</v>
      </c>
      <c r="E153" t="s">
        <v>42</v>
      </c>
      <c r="F153" t="s">
        <v>43</v>
      </c>
      <c r="I153" t="s">
        <v>46</v>
      </c>
      <c r="J153" t="s">
        <v>121</v>
      </c>
      <c r="L153" t="s">
        <v>48</v>
      </c>
      <c r="M153" t="s">
        <v>158</v>
      </c>
      <c r="N153" s="2">
        <v>45001.474768518521</v>
      </c>
      <c r="O153" s="2">
        <v>45001.476099537038</v>
      </c>
      <c r="P153" s="2">
        <v>45001.59547453704</v>
      </c>
      <c r="Q153" s="2">
        <v>45001.598171296297</v>
      </c>
      <c r="R153" t="s">
        <v>50</v>
      </c>
      <c r="S153" t="s">
        <v>71</v>
      </c>
      <c r="T153" t="s">
        <v>52</v>
      </c>
      <c r="U153" t="s">
        <v>53</v>
      </c>
      <c r="V153" t="s">
        <v>54</v>
      </c>
      <c r="W153" t="s">
        <v>50</v>
      </c>
      <c r="X153" t="s">
        <v>124</v>
      </c>
      <c r="Y153" t="s">
        <v>56</v>
      </c>
      <c r="Z153" t="s">
        <v>125</v>
      </c>
      <c r="AA153" t="s">
        <v>58</v>
      </c>
      <c r="AB153" t="s">
        <v>59</v>
      </c>
      <c r="AC153" t="s">
        <v>126</v>
      </c>
      <c r="AD153">
        <v>172.8</v>
      </c>
      <c r="AE153">
        <v>172.8</v>
      </c>
      <c r="AF153">
        <v>2.9</v>
      </c>
      <c r="AI153" t="s">
        <v>63</v>
      </c>
      <c r="AJ153" t="s">
        <v>64</v>
      </c>
      <c r="AK153" t="s">
        <v>65</v>
      </c>
      <c r="AL153" t="s">
        <v>66</v>
      </c>
    </row>
    <row r="154" spans="1:38">
      <c r="A154" t="s">
        <v>423</v>
      </c>
      <c r="B154" t="s">
        <v>291</v>
      </c>
      <c r="C154" t="s">
        <v>40</v>
      </c>
      <c r="D154" t="s">
        <v>120</v>
      </c>
      <c r="E154" t="s">
        <v>42</v>
      </c>
      <c r="F154" t="s">
        <v>43</v>
      </c>
      <c r="I154" t="s">
        <v>46</v>
      </c>
      <c r="J154" t="s">
        <v>121</v>
      </c>
      <c r="L154" t="s">
        <v>48</v>
      </c>
      <c r="M154" t="s">
        <v>49</v>
      </c>
      <c r="N154" s="2">
        <v>45001.764398148145</v>
      </c>
      <c r="O154" s="2">
        <v>45001.765706018516</v>
      </c>
      <c r="P154" s="2">
        <v>45001.796944444446</v>
      </c>
      <c r="Q154" s="2">
        <v>45001.797314814816</v>
      </c>
      <c r="R154" t="s">
        <v>50</v>
      </c>
      <c r="S154" t="s">
        <v>71</v>
      </c>
      <c r="T154" t="s">
        <v>52</v>
      </c>
      <c r="U154" t="s">
        <v>53</v>
      </c>
      <c r="V154" t="s">
        <v>149</v>
      </c>
      <c r="W154" t="s">
        <v>50</v>
      </c>
      <c r="X154" t="s">
        <v>124</v>
      </c>
      <c r="Y154" t="s">
        <v>56</v>
      </c>
      <c r="Z154" t="s">
        <v>125</v>
      </c>
      <c r="AA154" t="s">
        <v>150</v>
      </c>
      <c r="AB154" t="s">
        <v>59</v>
      </c>
      <c r="AC154" t="s">
        <v>373</v>
      </c>
      <c r="AD154">
        <v>43.2</v>
      </c>
      <c r="AE154">
        <v>43.2</v>
      </c>
      <c r="AF154">
        <v>0</v>
      </c>
      <c r="AI154" t="s">
        <v>63</v>
      </c>
      <c r="AJ154" t="s">
        <v>64</v>
      </c>
      <c r="AK154" t="s">
        <v>65</v>
      </c>
      <c r="AL154" t="s">
        <v>66</v>
      </c>
    </row>
    <row r="155" spans="1:38">
      <c r="A155" t="s">
        <v>424</v>
      </c>
      <c r="B155" t="s">
        <v>291</v>
      </c>
      <c r="C155" t="s">
        <v>40</v>
      </c>
      <c r="D155" t="s">
        <v>120</v>
      </c>
      <c r="E155" t="s">
        <v>42</v>
      </c>
      <c r="F155" t="s">
        <v>43</v>
      </c>
      <c r="I155" t="s">
        <v>46</v>
      </c>
      <c r="J155" t="s">
        <v>121</v>
      </c>
      <c r="L155" t="s">
        <v>48</v>
      </c>
      <c r="M155" t="s">
        <v>49</v>
      </c>
      <c r="N155" s="2">
        <v>45001.768680555557</v>
      </c>
      <c r="O155" s="2">
        <v>45001.76966435185</v>
      </c>
      <c r="P155" s="2">
        <v>45001.7969212963</v>
      </c>
      <c r="Q155" s="2">
        <v>45001.797303240739</v>
      </c>
      <c r="R155" t="s">
        <v>50</v>
      </c>
      <c r="S155" t="s">
        <v>71</v>
      </c>
      <c r="T155" t="s">
        <v>52</v>
      </c>
      <c r="U155" t="s">
        <v>53</v>
      </c>
      <c r="V155" t="s">
        <v>149</v>
      </c>
      <c r="W155" t="s">
        <v>50</v>
      </c>
      <c r="X155" t="s">
        <v>124</v>
      </c>
      <c r="Y155" t="s">
        <v>56</v>
      </c>
      <c r="Z155" t="s">
        <v>125</v>
      </c>
      <c r="AA155" t="s">
        <v>150</v>
      </c>
      <c r="AB155" t="s">
        <v>59</v>
      </c>
      <c r="AC155" t="s">
        <v>371</v>
      </c>
      <c r="AD155">
        <v>43.2</v>
      </c>
      <c r="AE155">
        <v>43.2</v>
      </c>
      <c r="AF155">
        <v>0</v>
      </c>
      <c r="AI155" t="s">
        <v>63</v>
      </c>
      <c r="AJ155" t="s">
        <v>64</v>
      </c>
      <c r="AK155" t="s">
        <v>65</v>
      </c>
      <c r="AL155" t="s">
        <v>66</v>
      </c>
    </row>
    <row r="156" spans="1:38" hidden="1">
      <c r="A156" t="s">
        <v>425</v>
      </c>
      <c r="B156" t="s">
        <v>119</v>
      </c>
      <c r="C156" t="s">
        <v>40</v>
      </c>
      <c r="D156" t="s">
        <v>157</v>
      </c>
      <c r="E156" t="s">
        <v>42</v>
      </c>
      <c r="F156" t="s">
        <v>43</v>
      </c>
      <c r="G156" t="s">
        <v>426</v>
      </c>
      <c r="H156" t="s">
        <v>427</v>
      </c>
      <c r="I156" t="s">
        <v>46</v>
      </c>
      <c r="J156" t="s">
        <v>47</v>
      </c>
      <c r="L156" t="s">
        <v>48</v>
      </c>
      <c r="M156" t="s">
        <v>122</v>
      </c>
      <c r="N156" s="2">
        <v>45005.521747685183</v>
      </c>
      <c r="O156" s="2">
        <v>45005.521747685183</v>
      </c>
      <c r="P156" s="2">
        <v>45028.69358796296</v>
      </c>
      <c r="Q156" s="2">
        <v>45029.581018518518</v>
      </c>
      <c r="R156" t="s">
        <v>50</v>
      </c>
      <c r="S156" t="s">
        <v>51</v>
      </c>
      <c r="T156" t="s">
        <v>52</v>
      </c>
      <c r="U156" t="s">
        <v>53</v>
      </c>
      <c r="V156" t="s">
        <v>54</v>
      </c>
      <c r="W156" t="s">
        <v>50</v>
      </c>
      <c r="X156" t="s">
        <v>428</v>
      </c>
      <c r="Y156" t="s">
        <v>75</v>
      </c>
      <c r="Z156" t="s">
        <v>76</v>
      </c>
      <c r="AA156" t="s">
        <v>58</v>
      </c>
      <c r="AB156" t="s">
        <v>246</v>
      </c>
      <c r="AC156" t="s">
        <v>429</v>
      </c>
      <c r="AD156">
        <v>34646.400000000001</v>
      </c>
      <c r="AE156">
        <v>33364.800000000003</v>
      </c>
      <c r="AF156">
        <v>13.48</v>
      </c>
      <c r="AG156" t="s">
        <v>61</v>
      </c>
      <c r="AH156" t="s">
        <v>62</v>
      </c>
      <c r="AI156" t="s">
        <v>63</v>
      </c>
      <c r="AJ156" t="s">
        <v>147</v>
      </c>
      <c r="AK156" t="s">
        <v>65</v>
      </c>
      <c r="AL156" t="s">
        <v>66</v>
      </c>
    </row>
    <row r="157" spans="1:38">
      <c r="A157" t="s">
        <v>430</v>
      </c>
      <c r="B157" t="s">
        <v>101</v>
      </c>
      <c r="C157" t="s">
        <v>40</v>
      </c>
      <c r="D157" t="s">
        <v>157</v>
      </c>
      <c r="E157" t="s">
        <v>42</v>
      </c>
      <c r="F157" t="s">
        <v>43</v>
      </c>
      <c r="G157" t="s">
        <v>431</v>
      </c>
      <c r="H157" t="s">
        <v>432</v>
      </c>
      <c r="I157" t="s">
        <v>46</v>
      </c>
      <c r="J157" t="s">
        <v>47</v>
      </c>
      <c r="L157" t="s">
        <v>48</v>
      </c>
      <c r="M157" t="s">
        <v>122</v>
      </c>
      <c r="N157" s="2">
        <v>45005.523518518516</v>
      </c>
      <c r="O157" s="2">
        <v>45005.523518518516</v>
      </c>
      <c r="P157" s="2">
        <v>45010.245486111111</v>
      </c>
      <c r="Q157" s="2">
        <v>45010.24559027778</v>
      </c>
      <c r="R157" t="s">
        <v>50</v>
      </c>
      <c r="S157" t="s">
        <v>402</v>
      </c>
      <c r="T157" t="s">
        <v>230</v>
      </c>
      <c r="U157" t="s">
        <v>53</v>
      </c>
      <c r="V157" t="s">
        <v>54</v>
      </c>
      <c r="W157" t="s">
        <v>50</v>
      </c>
      <c r="X157" t="s">
        <v>178</v>
      </c>
      <c r="Y157" t="s">
        <v>56</v>
      </c>
      <c r="Z157" t="s">
        <v>57</v>
      </c>
      <c r="AA157" t="s">
        <v>58</v>
      </c>
      <c r="AB157" t="s">
        <v>59</v>
      </c>
      <c r="AC157" t="s">
        <v>433</v>
      </c>
      <c r="AD157">
        <v>6796.8</v>
      </c>
      <c r="AE157">
        <v>6796.8</v>
      </c>
      <c r="AF157">
        <v>13.44</v>
      </c>
      <c r="AG157" t="s">
        <v>61</v>
      </c>
      <c r="AH157" t="s">
        <v>62</v>
      </c>
      <c r="AI157" t="s">
        <v>63</v>
      </c>
      <c r="AJ157" t="s">
        <v>64</v>
      </c>
      <c r="AK157" t="s">
        <v>65</v>
      </c>
      <c r="AL157" t="s">
        <v>66</v>
      </c>
    </row>
    <row r="158" spans="1:38">
      <c r="A158" t="s">
        <v>434</v>
      </c>
      <c r="B158" t="s">
        <v>113</v>
      </c>
      <c r="C158" t="s">
        <v>40</v>
      </c>
      <c r="D158" t="s">
        <v>68</v>
      </c>
      <c r="E158" t="s">
        <v>42</v>
      </c>
      <c r="F158" t="s">
        <v>43</v>
      </c>
      <c r="H158" t="s">
        <v>435</v>
      </c>
      <c r="I158" t="s">
        <v>46</v>
      </c>
      <c r="J158" t="s">
        <v>47</v>
      </c>
      <c r="L158" t="s">
        <v>48</v>
      </c>
      <c r="M158" t="s">
        <v>177</v>
      </c>
      <c r="N158" s="2">
        <v>45007.347557870373</v>
      </c>
      <c r="O158" s="2">
        <v>45007.347557870373</v>
      </c>
      <c r="P158" s="2">
        <v>45007.362210648149</v>
      </c>
      <c r="Q158" s="2">
        <v>45007.362291666665</v>
      </c>
      <c r="R158" t="s">
        <v>50</v>
      </c>
      <c r="S158" t="s">
        <v>51</v>
      </c>
      <c r="T158" t="s">
        <v>52</v>
      </c>
      <c r="U158" t="s">
        <v>53</v>
      </c>
      <c r="V158" t="s">
        <v>54</v>
      </c>
      <c r="W158" t="s">
        <v>50</v>
      </c>
      <c r="X158" t="s">
        <v>124</v>
      </c>
      <c r="Y158" t="s">
        <v>56</v>
      </c>
      <c r="Z158" t="s">
        <v>125</v>
      </c>
      <c r="AA158" t="s">
        <v>58</v>
      </c>
      <c r="AB158" t="s">
        <v>59</v>
      </c>
      <c r="AC158" t="s">
        <v>436</v>
      </c>
      <c r="AD158">
        <v>14.4</v>
      </c>
      <c r="AE158">
        <v>14.4</v>
      </c>
      <c r="AF158">
        <v>0.35</v>
      </c>
      <c r="AI158" t="s">
        <v>63</v>
      </c>
      <c r="AJ158" t="s">
        <v>64</v>
      </c>
      <c r="AK158" t="s">
        <v>65</v>
      </c>
      <c r="AL158" t="s">
        <v>66</v>
      </c>
    </row>
    <row r="159" spans="1:38">
      <c r="A159" t="s">
        <v>437</v>
      </c>
      <c r="B159" t="s">
        <v>119</v>
      </c>
      <c r="C159" t="s">
        <v>40</v>
      </c>
      <c r="D159" t="s">
        <v>68</v>
      </c>
      <c r="E159" t="s">
        <v>42</v>
      </c>
      <c r="F159" t="s">
        <v>43</v>
      </c>
      <c r="I159" t="s">
        <v>46</v>
      </c>
      <c r="J159" t="s">
        <v>121</v>
      </c>
      <c r="L159" t="s">
        <v>48</v>
      </c>
      <c r="M159" t="s">
        <v>165</v>
      </c>
      <c r="N159" s="2">
        <v>45007.643703703703</v>
      </c>
      <c r="O159" s="2">
        <v>45007.644768518519</v>
      </c>
      <c r="P159" s="2">
        <v>45007.676898148151</v>
      </c>
      <c r="Q159" s="2">
        <v>45007.677847222221</v>
      </c>
      <c r="R159" t="s">
        <v>50</v>
      </c>
      <c r="S159" t="s">
        <v>123</v>
      </c>
      <c r="T159" t="s">
        <v>52</v>
      </c>
      <c r="U159" t="s">
        <v>53</v>
      </c>
      <c r="V159" t="s">
        <v>54</v>
      </c>
      <c r="W159" t="s">
        <v>50</v>
      </c>
      <c r="X159" t="s">
        <v>124</v>
      </c>
      <c r="Y159" t="s">
        <v>56</v>
      </c>
      <c r="Z159" t="s">
        <v>125</v>
      </c>
      <c r="AA159" t="s">
        <v>58</v>
      </c>
      <c r="AB159" t="s">
        <v>59</v>
      </c>
      <c r="AC159" t="s">
        <v>126</v>
      </c>
      <c r="AD159">
        <v>43.2</v>
      </c>
      <c r="AE159">
        <v>43.2</v>
      </c>
      <c r="AF159">
        <v>0.8</v>
      </c>
      <c r="AI159" t="s">
        <v>63</v>
      </c>
      <c r="AJ159" t="s">
        <v>64</v>
      </c>
      <c r="AK159" t="s">
        <v>65</v>
      </c>
      <c r="AL159" t="s">
        <v>66</v>
      </c>
    </row>
    <row r="160" spans="1:38">
      <c r="A160" t="s">
        <v>438</v>
      </c>
      <c r="B160" t="s">
        <v>39</v>
      </c>
      <c r="C160" t="s">
        <v>40</v>
      </c>
      <c r="D160" t="s">
        <v>353</v>
      </c>
      <c r="E160" t="s">
        <v>42</v>
      </c>
      <c r="F160" t="s">
        <v>43</v>
      </c>
      <c r="I160" t="s">
        <v>46</v>
      </c>
      <c r="J160" t="s">
        <v>121</v>
      </c>
      <c r="L160" t="s">
        <v>48</v>
      </c>
      <c r="M160" t="s">
        <v>132</v>
      </c>
      <c r="N160" s="2">
        <v>45009.650104166663</v>
      </c>
      <c r="O160" s="2">
        <v>45009.651678240742</v>
      </c>
      <c r="P160" s="2">
        <v>45009.693564814814</v>
      </c>
      <c r="Q160" s="2">
        <v>45009.693877314814</v>
      </c>
      <c r="R160" t="s">
        <v>50</v>
      </c>
      <c r="S160" t="s">
        <v>71</v>
      </c>
      <c r="T160" t="s">
        <v>52</v>
      </c>
      <c r="U160" t="s">
        <v>53</v>
      </c>
      <c r="V160" t="s">
        <v>54</v>
      </c>
      <c r="W160" t="s">
        <v>50</v>
      </c>
      <c r="X160" t="s">
        <v>124</v>
      </c>
      <c r="Y160" t="s">
        <v>56</v>
      </c>
      <c r="Z160" t="s">
        <v>125</v>
      </c>
      <c r="AA160" t="s">
        <v>58</v>
      </c>
      <c r="AB160" t="s">
        <v>59</v>
      </c>
      <c r="AC160" t="s">
        <v>439</v>
      </c>
      <c r="AD160">
        <v>57.6</v>
      </c>
      <c r="AE160">
        <v>57.6</v>
      </c>
      <c r="AF160">
        <v>1.04</v>
      </c>
      <c r="AI160" t="s">
        <v>63</v>
      </c>
      <c r="AJ160" t="s">
        <v>111</v>
      </c>
      <c r="AK160" t="s">
        <v>65</v>
      </c>
      <c r="AL160" t="s">
        <v>66</v>
      </c>
    </row>
    <row r="161" spans="1:38">
      <c r="A161" t="s">
        <v>440</v>
      </c>
      <c r="B161" t="s">
        <v>113</v>
      </c>
      <c r="C161" t="s">
        <v>40</v>
      </c>
      <c r="D161" t="s">
        <v>311</v>
      </c>
      <c r="E161" t="s">
        <v>42</v>
      </c>
      <c r="F161" t="s">
        <v>43</v>
      </c>
      <c r="I161" t="s">
        <v>46</v>
      </c>
      <c r="J161" t="s">
        <v>121</v>
      </c>
      <c r="L161" t="s">
        <v>48</v>
      </c>
      <c r="M161" t="s">
        <v>132</v>
      </c>
      <c r="N161" s="2">
        <v>45009.650046296294</v>
      </c>
      <c r="O161" s="2">
        <v>45009.651678240742</v>
      </c>
      <c r="P161" s="2">
        <v>45009.693402777775</v>
      </c>
      <c r="Q161" s="2">
        <v>45009.693807870368</v>
      </c>
      <c r="R161" t="s">
        <v>50</v>
      </c>
      <c r="S161" t="s">
        <v>71</v>
      </c>
      <c r="T161" t="s">
        <v>52</v>
      </c>
      <c r="U161" t="s">
        <v>53</v>
      </c>
      <c r="V161" t="s">
        <v>54</v>
      </c>
      <c r="W161" t="s">
        <v>50</v>
      </c>
      <c r="X161" t="s">
        <v>124</v>
      </c>
      <c r="Y161" t="s">
        <v>56</v>
      </c>
      <c r="Z161" t="s">
        <v>125</v>
      </c>
      <c r="AA161" t="s">
        <v>58</v>
      </c>
      <c r="AB161" t="s">
        <v>59</v>
      </c>
      <c r="AC161" t="s">
        <v>441</v>
      </c>
      <c r="AD161">
        <v>57.6</v>
      </c>
      <c r="AE161">
        <v>57.6</v>
      </c>
      <c r="AF161">
        <v>1.04</v>
      </c>
      <c r="AI161" t="s">
        <v>63</v>
      </c>
      <c r="AJ161" t="s">
        <v>64</v>
      </c>
      <c r="AK161" t="s">
        <v>65</v>
      </c>
      <c r="AL161" t="s">
        <v>66</v>
      </c>
    </row>
    <row r="162" spans="1:38">
      <c r="A162" t="s">
        <v>442</v>
      </c>
      <c r="B162" t="s">
        <v>39</v>
      </c>
      <c r="C162" t="s">
        <v>40</v>
      </c>
      <c r="D162" t="s">
        <v>259</v>
      </c>
      <c r="E162" t="s">
        <v>42</v>
      </c>
      <c r="F162" t="s">
        <v>43</v>
      </c>
      <c r="I162" t="s">
        <v>46</v>
      </c>
      <c r="J162" t="s">
        <v>121</v>
      </c>
      <c r="L162" t="s">
        <v>48</v>
      </c>
      <c r="M162" t="s">
        <v>132</v>
      </c>
      <c r="N162" s="2">
        <v>45010.431446759256</v>
      </c>
      <c r="O162" s="2">
        <v>45010.432812500003</v>
      </c>
      <c r="P162" s="2">
        <v>45010.507384259261</v>
      </c>
      <c r="Q162" s="2">
        <v>45010.507638888892</v>
      </c>
      <c r="R162" t="s">
        <v>50</v>
      </c>
      <c r="S162" t="s">
        <v>71</v>
      </c>
      <c r="T162" t="s">
        <v>52</v>
      </c>
      <c r="U162" t="s">
        <v>53</v>
      </c>
      <c r="V162" t="s">
        <v>54</v>
      </c>
      <c r="W162" t="s">
        <v>50</v>
      </c>
      <c r="X162" t="s">
        <v>124</v>
      </c>
      <c r="Y162" t="s">
        <v>56</v>
      </c>
      <c r="Z162" t="s">
        <v>125</v>
      </c>
      <c r="AA162" t="s">
        <v>58</v>
      </c>
      <c r="AB162" t="s">
        <v>59</v>
      </c>
      <c r="AC162" t="s">
        <v>443</v>
      </c>
      <c r="AD162">
        <v>100.8</v>
      </c>
      <c r="AE162">
        <v>100.8</v>
      </c>
      <c r="AF162">
        <v>0</v>
      </c>
      <c r="AI162" t="s">
        <v>63</v>
      </c>
      <c r="AJ162" t="s">
        <v>64</v>
      </c>
      <c r="AK162" t="s">
        <v>65</v>
      </c>
      <c r="AL162" t="s">
        <v>66</v>
      </c>
    </row>
    <row r="163" spans="1:38">
      <c r="A163" t="s">
        <v>444</v>
      </c>
      <c r="B163" t="s">
        <v>242</v>
      </c>
      <c r="C163" t="s">
        <v>40</v>
      </c>
      <c r="D163" t="s">
        <v>259</v>
      </c>
      <c r="E163" t="s">
        <v>42</v>
      </c>
      <c r="F163" t="s">
        <v>43</v>
      </c>
      <c r="I163" t="s">
        <v>46</v>
      </c>
      <c r="J163" t="s">
        <v>121</v>
      </c>
      <c r="L163" t="s">
        <v>48</v>
      </c>
      <c r="M163" t="s">
        <v>132</v>
      </c>
      <c r="N163" s="2">
        <v>45010.411736111113</v>
      </c>
      <c r="O163" s="2">
        <v>45010.41300925926</v>
      </c>
      <c r="P163" s="2">
        <v>45010.437557870369</v>
      </c>
      <c r="Q163" s="2">
        <v>45010.443981481483</v>
      </c>
      <c r="R163" t="s">
        <v>50</v>
      </c>
      <c r="S163" t="s">
        <v>71</v>
      </c>
      <c r="T163" t="s">
        <v>52</v>
      </c>
      <c r="U163" t="s">
        <v>53</v>
      </c>
      <c r="V163" t="s">
        <v>54</v>
      </c>
      <c r="W163" t="s">
        <v>50</v>
      </c>
      <c r="X163" t="s">
        <v>124</v>
      </c>
      <c r="Y163" t="s">
        <v>56</v>
      </c>
      <c r="Z163" t="s">
        <v>125</v>
      </c>
      <c r="AA163" t="s">
        <v>58</v>
      </c>
      <c r="AB163" t="s">
        <v>59</v>
      </c>
      <c r="AC163" t="s">
        <v>445</v>
      </c>
      <c r="AD163">
        <v>43.2</v>
      </c>
      <c r="AE163">
        <v>28.8</v>
      </c>
      <c r="AF163">
        <v>0</v>
      </c>
      <c r="AI163" t="s">
        <v>63</v>
      </c>
      <c r="AJ163" t="s">
        <v>64</v>
      </c>
      <c r="AK163" t="s">
        <v>65</v>
      </c>
      <c r="AL163" t="s">
        <v>66</v>
      </c>
    </row>
    <row r="164" spans="1:38">
      <c r="A164" t="s">
        <v>446</v>
      </c>
      <c r="B164" t="s">
        <v>291</v>
      </c>
      <c r="C164" t="s">
        <v>40</v>
      </c>
      <c r="D164" t="s">
        <v>120</v>
      </c>
      <c r="E164" t="s">
        <v>42</v>
      </c>
      <c r="F164" t="s">
        <v>43</v>
      </c>
      <c r="I164" t="s">
        <v>46</v>
      </c>
      <c r="J164" t="s">
        <v>121</v>
      </c>
      <c r="L164" t="s">
        <v>48</v>
      </c>
      <c r="M164" t="s">
        <v>129</v>
      </c>
      <c r="N164" s="2">
        <v>45011.765219907407</v>
      </c>
      <c r="O164" s="2">
        <v>45011.766840277778</v>
      </c>
      <c r="P164" s="2">
        <v>45011.780289351853</v>
      </c>
      <c r="Q164" s="2">
        <v>45011.780289351853</v>
      </c>
      <c r="R164" t="s">
        <v>50</v>
      </c>
      <c r="S164" t="s">
        <v>83</v>
      </c>
      <c r="T164" t="s">
        <v>52</v>
      </c>
      <c r="U164" t="s">
        <v>53</v>
      </c>
      <c r="V164" t="s">
        <v>54</v>
      </c>
      <c r="W164" t="s">
        <v>50</v>
      </c>
      <c r="X164" t="s">
        <v>124</v>
      </c>
      <c r="Y164" t="s">
        <v>56</v>
      </c>
      <c r="Z164" t="s">
        <v>125</v>
      </c>
      <c r="AA164" t="s">
        <v>58</v>
      </c>
      <c r="AB164" t="s">
        <v>59</v>
      </c>
      <c r="AC164" t="s">
        <v>373</v>
      </c>
      <c r="AD164">
        <v>14.4</v>
      </c>
      <c r="AE164">
        <v>14.4</v>
      </c>
      <c r="AF164">
        <v>0</v>
      </c>
      <c r="AI164" t="s">
        <v>63</v>
      </c>
      <c r="AJ164" t="s">
        <v>64</v>
      </c>
      <c r="AK164" t="s">
        <v>65</v>
      </c>
      <c r="AL164" t="s">
        <v>66</v>
      </c>
    </row>
    <row r="165" spans="1:38">
      <c r="A165" t="s">
        <v>447</v>
      </c>
      <c r="B165" t="s">
        <v>291</v>
      </c>
      <c r="C165" t="s">
        <v>40</v>
      </c>
      <c r="D165" t="s">
        <v>120</v>
      </c>
      <c r="E165" t="s">
        <v>42</v>
      </c>
      <c r="F165" t="s">
        <v>43</v>
      </c>
      <c r="I165" t="s">
        <v>46</v>
      </c>
      <c r="J165" t="s">
        <v>121</v>
      </c>
      <c r="L165" t="s">
        <v>48</v>
      </c>
      <c r="M165" t="s">
        <v>129</v>
      </c>
      <c r="N165" s="2">
        <v>45011.766481481478</v>
      </c>
      <c r="O165" s="2">
        <v>45011.767916666664</v>
      </c>
      <c r="P165" s="2">
        <v>45011.78025462963</v>
      </c>
      <c r="Q165" s="2">
        <v>45011.78025462963</v>
      </c>
      <c r="R165" t="s">
        <v>50</v>
      </c>
      <c r="S165" t="s">
        <v>83</v>
      </c>
      <c r="T165" t="s">
        <v>52</v>
      </c>
      <c r="U165" t="s">
        <v>53</v>
      </c>
      <c r="V165" t="s">
        <v>54</v>
      </c>
      <c r="W165" t="s">
        <v>50</v>
      </c>
      <c r="X165" t="s">
        <v>124</v>
      </c>
      <c r="Y165" t="s">
        <v>56</v>
      </c>
      <c r="Z165" t="s">
        <v>125</v>
      </c>
      <c r="AA165" t="s">
        <v>58</v>
      </c>
      <c r="AB165" t="s">
        <v>59</v>
      </c>
      <c r="AC165" t="s">
        <v>371</v>
      </c>
      <c r="AD165">
        <v>14.4</v>
      </c>
      <c r="AE165">
        <v>14.4</v>
      </c>
      <c r="AF165">
        <v>0</v>
      </c>
      <c r="AI165" t="s">
        <v>63</v>
      </c>
      <c r="AJ165" t="s">
        <v>64</v>
      </c>
      <c r="AK165" t="s">
        <v>65</v>
      </c>
      <c r="AL165" t="s">
        <v>66</v>
      </c>
    </row>
    <row r="166" spans="1:38">
      <c r="A166" t="s">
        <v>448</v>
      </c>
      <c r="B166" t="s">
        <v>194</v>
      </c>
      <c r="C166" t="s">
        <v>40</v>
      </c>
      <c r="D166" t="s">
        <v>41</v>
      </c>
      <c r="E166" t="s">
        <v>42</v>
      </c>
      <c r="F166" t="s">
        <v>43</v>
      </c>
      <c r="H166" t="s">
        <v>449</v>
      </c>
      <c r="I166" t="s">
        <v>46</v>
      </c>
      <c r="J166" t="s">
        <v>47</v>
      </c>
      <c r="L166" t="s">
        <v>48</v>
      </c>
      <c r="M166" t="s">
        <v>158</v>
      </c>
      <c r="N166" s="2">
        <v>45012.461967592593</v>
      </c>
      <c r="O166" s="2">
        <v>45012.461967592593</v>
      </c>
      <c r="P166" s="2">
        <v>45012.77753472222</v>
      </c>
      <c r="Q166" s="2">
        <v>45013.665983796294</v>
      </c>
      <c r="R166" t="s">
        <v>50</v>
      </c>
      <c r="S166" t="s">
        <v>51</v>
      </c>
      <c r="T166" t="s">
        <v>52</v>
      </c>
      <c r="U166" t="s">
        <v>53</v>
      </c>
      <c r="V166" t="s">
        <v>54</v>
      </c>
      <c r="W166" t="s">
        <v>50</v>
      </c>
      <c r="X166" t="s">
        <v>403</v>
      </c>
      <c r="Y166" t="s">
        <v>56</v>
      </c>
      <c r="Z166" t="s">
        <v>404</v>
      </c>
      <c r="AA166" t="s">
        <v>58</v>
      </c>
      <c r="AB166" t="s">
        <v>59</v>
      </c>
      <c r="AC166" t="s">
        <v>450</v>
      </c>
      <c r="AD166">
        <v>1728</v>
      </c>
      <c r="AE166">
        <v>460.8</v>
      </c>
      <c r="AF166">
        <v>5.91</v>
      </c>
      <c r="AI166" t="s">
        <v>63</v>
      </c>
      <c r="AJ166" t="s">
        <v>64</v>
      </c>
      <c r="AK166" t="s">
        <v>65</v>
      </c>
      <c r="AL166" t="s">
        <v>66</v>
      </c>
    </row>
    <row r="167" spans="1:38" hidden="1">
      <c r="A167" t="s">
        <v>451</v>
      </c>
      <c r="B167" t="s">
        <v>39</v>
      </c>
      <c r="C167" t="s">
        <v>40</v>
      </c>
      <c r="D167" t="s">
        <v>223</v>
      </c>
      <c r="E167" t="s">
        <v>42</v>
      </c>
      <c r="F167" t="s">
        <v>43</v>
      </c>
      <c r="G167" t="s">
        <v>452</v>
      </c>
      <c r="H167" t="s">
        <v>453</v>
      </c>
      <c r="I167" t="s">
        <v>46</v>
      </c>
      <c r="J167" t="s">
        <v>47</v>
      </c>
      <c r="L167" t="s">
        <v>48</v>
      </c>
      <c r="M167" t="s">
        <v>260</v>
      </c>
      <c r="N167" s="2">
        <v>45014.328738425924</v>
      </c>
      <c r="O167" s="2">
        <v>45014.328738425924</v>
      </c>
      <c r="P167" s="2">
        <v>45015.352835648147</v>
      </c>
      <c r="Q167" s="2">
        <v>45015.35292824074</v>
      </c>
      <c r="R167" t="s">
        <v>50</v>
      </c>
      <c r="S167" t="s">
        <v>51</v>
      </c>
      <c r="T167" t="s">
        <v>52</v>
      </c>
      <c r="U167" t="s">
        <v>53</v>
      </c>
      <c r="V167" t="s">
        <v>54</v>
      </c>
      <c r="W167" t="s">
        <v>50</v>
      </c>
      <c r="X167" t="s">
        <v>394</v>
      </c>
      <c r="Y167" t="s">
        <v>56</v>
      </c>
      <c r="Z167" t="s">
        <v>85</v>
      </c>
      <c r="AA167" t="s">
        <v>58</v>
      </c>
      <c r="AB167" t="s">
        <v>246</v>
      </c>
      <c r="AC167" t="s">
        <v>454</v>
      </c>
      <c r="AD167">
        <v>1468.8</v>
      </c>
      <c r="AE167">
        <v>1468.8</v>
      </c>
      <c r="AF167">
        <v>9.4700000000000006</v>
      </c>
      <c r="AG167" t="s">
        <v>61</v>
      </c>
      <c r="AH167" t="s">
        <v>62</v>
      </c>
      <c r="AI167" t="s">
        <v>63</v>
      </c>
      <c r="AJ167" t="s">
        <v>147</v>
      </c>
      <c r="AK167" t="s">
        <v>65</v>
      </c>
      <c r="AL167" t="s">
        <v>66</v>
      </c>
    </row>
    <row r="168" spans="1:38">
      <c r="A168" t="s">
        <v>455</v>
      </c>
      <c r="B168" t="s">
        <v>291</v>
      </c>
      <c r="C168" t="s">
        <v>40</v>
      </c>
      <c r="D168" t="s">
        <v>120</v>
      </c>
      <c r="E168" t="s">
        <v>42</v>
      </c>
      <c r="F168" t="s">
        <v>43</v>
      </c>
      <c r="I168" t="s">
        <v>46</v>
      </c>
      <c r="J168" t="s">
        <v>121</v>
      </c>
      <c r="L168" t="s">
        <v>48</v>
      </c>
      <c r="M168" t="s">
        <v>49</v>
      </c>
      <c r="N168" s="2">
        <v>45014.103449074071</v>
      </c>
      <c r="O168" s="2">
        <v>45014.104687500003</v>
      </c>
      <c r="P168" s="2">
        <v>45014.17224537037</v>
      </c>
      <c r="Q168" s="2">
        <v>45014.172685185185</v>
      </c>
      <c r="R168" t="s">
        <v>50</v>
      </c>
      <c r="S168" t="s">
        <v>71</v>
      </c>
      <c r="T168" t="s">
        <v>52</v>
      </c>
      <c r="U168" t="s">
        <v>53</v>
      </c>
      <c r="V168" t="s">
        <v>149</v>
      </c>
      <c r="W168" t="s">
        <v>50</v>
      </c>
      <c r="X168" t="s">
        <v>124</v>
      </c>
      <c r="Y168" t="s">
        <v>56</v>
      </c>
      <c r="Z168" t="s">
        <v>125</v>
      </c>
      <c r="AA168" t="s">
        <v>150</v>
      </c>
      <c r="AB168" t="s">
        <v>59</v>
      </c>
      <c r="AC168" t="s">
        <v>373</v>
      </c>
      <c r="AD168">
        <v>100.8</v>
      </c>
      <c r="AE168">
        <v>100.8</v>
      </c>
      <c r="AF168">
        <v>0</v>
      </c>
      <c r="AI168" t="s">
        <v>63</v>
      </c>
      <c r="AJ168" t="s">
        <v>64</v>
      </c>
      <c r="AK168" t="s">
        <v>65</v>
      </c>
      <c r="AL168" t="s">
        <v>66</v>
      </c>
    </row>
    <row r="169" spans="1:38">
      <c r="A169" t="s">
        <v>456</v>
      </c>
      <c r="B169" t="s">
        <v>291</v>
      </c>
      <c r="C169" t="s">
        <v>40</v>
      </c>
      <c r="D169" t="s">
        <v>120</v>
      </c>
      <c r="E169" t="s">
        <v>42</v>
      </c>
      <c r="F169" t="s">
        <v>43</v>
      </c>
      <c r="I169" t="s">
        <v>46</v>
      </c>
      <c r="J169" t="s">
        <v>121</v>
      </c>
      <c r="L169" t="s">
        <v>48</v>
      </c>
      <c r="M169" t="s">
        <v>49</v>
      </c>
      <c r="N169" s="2">
        <v>45014.103506944448</v>
      </c>
      <c r="O169" s="2">
        <v>45014.104687500003</v>
      </c>
      <c r="P169" s="2">
        <v>45014.1721875</v>
      </c>
      <c r="Q169" s="2">
        <v>45014.172662037039</v>
      </c>
      <c r="R169" t="s">
        <v>50</v>
      </c>
      <c r="S169" t="s">
        <v>71</v>
      </c>
      <c r="T169" t="s">
        <v>52</v>
      </c>
      <c r="U169" t="s">
        <v>53</v>
      </c>
      <c r="V169" t="s">
        <v>149</v>
      </c>
      <c r="W169" t="s">
        <v>50</v>
      </c>
      <c r="X169" t="s">
        <v>124</v>
      </c>
      <c r="Y169" t="s">
        <v>56</v>
      </c>
      <c r="Z169" t="s">
        <v>125</v>
      </c>
      <c r="AA169" t="s">
        <v>150</v>
      </c>
      <c r="AB169" t="s">
        <v>59</v>
      </c>
      <c r="AC169" t="s">
        <v>371</v>
      </c>
      <c r="AD169">
        <v>100.8</v>
      </c>
      <c r="AE169">
        <v>100.8</v>
      </c>
      <c r="AF169">
        <v>0</v>
      </c>
      <c r="AI169" t="s">
        <v>63</v>
      </c>
      <c r="AJ169" t="s">
        <v>64</v>
      </c>
      <c r="AK169" t="s">
        <v>65</v>
      </c>
      <c r="AL169" t="s">
        <v>66</v>
      </c>
    </row>
    <row r="170" spans="1:38">
      <c r="A170" t="s">
        <v>457</v>
      </c>
      <c r="B170" t="s">
        <v>119</v>
      </c>
      <c r="C170" t="s">
        <v>40</v>
      </c>
      <c r="D170" t="s">
        <v>41</v>
      </c>
      <c r="E170" t="s">
        <v>42</v>
      </c>
      <c r="F170" t="s">
        <v>43</v>
      </c>
      <c r="G170" t="s">
        <v>458</v>
      </c>
      <c r="H170" t="s">
        <v>459</v>
      </c>
      <c r="I170" t="s">
        <v>46</v>
      </c>
      <c r="J170" t="s">
        <v>47</v>
      </c>
      <c r="L170" t="s">
        <v>48</v>
      </c>
      <c r="M170" t="s">
        <v>122</v>
      </c>
      <c r="N170" s="2">
        <v>45030.352986111109</v>
      </c>
      <c r="O170" s="2">
        <v>45030.352986111109</v>
      </c>
      <c r="P170" s="2">
        <v>45032.615844907406</v>
      </c>
      <c r="Q170" s="2">
        <v>45032.615925925929</v>
      </c>
      <c r="R170" t="s">
        <v>50</v>
      </c>
      <c r="S170" t="s">
        <v>51</v>
      </c>
      <c r="T170" t="s">
        <v>230</v>
      </c>
      <c r="U170" t="s">
        <v>53</v>
      </c>
      <c r="V170" t="s">
        <v>54</v>
      </c>
      <c r="W170" t="s">
        <v>50</v>
      </c>
      <c r="X170" t="s">
        <v>403</v>
      </c>
      <c r="Y170" t="s">
        <v>56</v>
      </c>
      <c r="Z170" t="s">
        <v>404</v>
      </c>
      <c r="AA170" t="s">
        <v>58</v>
      </c>
      <c r="AB170" t="s">
        <v>59</v>
      </c>
      <c r="AC170" t="s">
        <v>460</v>
      </c>
      <c r="AD170">
        <v>3254.4</v>
      </c>
      <c r="AE170">
        <v>3254.4</v>
      </c>
      <c r="AF170">
        <v>5.94</v>
      </c>
      <c r="AG170" t="s">
        <v>61</v>
      </c>
      <c r="AH170" t="s">
        <v>62</v>
      </c>
      <c r="AI170" t="s">
        <v>63</v>
      </c>
      <c r="AJ170" t="s">
        <v>64</v>
      </c>
      <c r="AK170" t="s">
        <v>65</v>
      </c>
      <c r="AL170" t="s">
        <v>66</v>
      </c>
    </row>
    <row r="171" spans="1:38">
      <c r="A171" t="s">
        <v>461</v>
      </c>
      <c r="B171" t="s">
        <v>291</v>
      </c>
      <c r="C171" t="s">
        <v>40</v>
      </c>
      <c r="D171" t="s">
        <v>311</v>
      </c>
      <c r="E171" t="s">
        <v>42</v>
      </c>
      <c r="F171" t="s">
        <v>43</v>
      </c>
      <c r="I171" t="s">
        <v>46</v>
      </c>
      <c r="J171" t="s">
        <v>121</v>
      </c>
      <c r="L171" t="s">
        <v>48</v>
      </c>
      <c r="M171" t="s">
        <v>116</v>
      </c>
      <c r="N171" s="2">
        <v>45031.092997685184</v>
      </c>
      <c r="O171" s="2">
        <v>45031.094166666669</v>
      </c>
      <c r="P171" s="2">
        <v>45031.296076388891</v>
      </c>
      <c r="Q171" s="2">
        <v>45031.296076388891</v>
      </c>
      <c r="R171" t="s">
        <v>50</v>
      </c>
      <c r="S171" t="s">
        <v>51</v>
      </c>
      <c r="T171" t="s">
        <v>52</v>
      </c>
      <c r="U171" t="s">
        <v>53</v>
      </c>
      <c r="V171" t="s">
        <v>54</v>
      </c>
      <c r="W171" t="s">
        <v>50</v>
      </c>
      <c r="X171" t="s">
        <v>339</v>
      </c>
      <c r="Y171" t="s">
        <v>56</v>
      </c>
      <c r="Z171" t="s">
        <v>232</v>
      </c>
      <c r="AA171" t="s">
        <v>58</v>
      </c>
      <c r="AB171" t="s">
        <v>59</v>
      </c>
      <c r="AC171" t="s">
        <v>462</v>
      </c>
      <c r="AD171">
        <v>288</v>
      </c>
      <c r="AE171">
        <v>288</v>
      </c>
      <c r="AF171">
        <v>0</v>
      </c>
      <c r="AI171" t="s">
        <v>63</v>
      </c>
      <c r="AJ171" t="s">
        <v>147</v>
      </c>
      <c r="AK171" t="s">
        <v>65</v>
      </c>
      <c r="AL171" t="s">
        <v>66</v>
      </c>
    </row>
    <row r="172" spans="1:38">
      <c r="A172" t="s">
        <v>463</v>
      </c>
      <c r="B172" t="s">
        <v>39</v>
      </c>
      <c r="C172" t="s">
        <v>40</v>
      </c>
      <c r="D172" t="s">
        <v>68</v>
      </c>
      <c r="E172" t="s">
        <v>42</v>
      </c>
      <c r="F172" t="s">
        <v>43</v>
      </c>
      <c r="G172" t="s">
        <v>464</v>
      </c>
      <c r="H172" t="s">
        <v>465</v>
      </c>
      <c r="I172" t="s">
        <v>46</v>
      </c>
      <c r="J172" t="s">
        <v>47</v>
      </c>
      <c r="L172" t="s">
        <v>48</v>
      </c>
      <c r="M172" t="s">
        <v>96</v>
      </c>
      <c r="N172" s="2">
        <v>45033.344548611109</v>
      </c>
      <c r="O172" s="2">
        <v>45033.344548611109</v>
      </c>
      <c r="P172" s="2">
        <v>45040.686585648145</v>
      </c>
      <c r="Q172" s="2">
        <v>45040.686701388891</v>
      </c>
      <c r="R172" t="s">
        <v>50</v>
      </c>
      <c r="S172" t="s">
        <v>83</v>
      </c>
      <c r="T172" t="s">
        <v>52</v>
      </c>
      <c r="U172" t="s">
        <v>53</v>
      </c>
      <c r="V172" t="s">
        <v>54</v>
      </c>
      <c r="W172" t="s">
        <v>50</v>
      </c>
      <c r="X172" t="s">
        <v>394</v>
      </c>
      <c r="Y172" t="s">
        <v>56</v>
      </c>
      <c r="Z172" t="s">
        <v>85</v>
      </c>
      <c r="AA172" t="s">
        <v>58</v>
      </c>
      <c r="AB172" t="s">
        <v>59</v>
      </c>
      <c r="AC172" t="s">
        <v>153</v>
      </c>
      <c r="AD172">
        <v>10569.6</v>
      </c>
      <c r="AE172">
        <v>10569.6</v>
      </c>
      <c r="AF172">
        <v>8.73</v>
      </c>
      <c r="AG172" t="s">
        <v>268</v>
      </c>
      <c r="AH172" t="s">
        <v>62</v>
      </c>
      <c r="AI172" t="s">
        <v>63</v>
      </c>
      <c r="AJ172" t="s">
        <v>64</v>
      </c>
      <c r="AK172" t="s">
        <v>65</v>
      </c>
      <c r="AL172" t="s">
        <v>66</v>
      </c>
    </row>
    <row r="173" spans="1:38">
      <c r="A173" t="s">
        <v>466</v>
      </c>
      <c r="B173" t="s">
        <v>291</v>
      </c>
      <c r="C173" t="s">
        <v>40</v>
      </c>
      <c r="D173" t="s">
        <v>311</v>
      </c>
      <c r="E173" t="s">
        <v>42</v>
      </c>
      <c r="F173" t="s">
        <v>43</v>
      </c>
      <c r="I173" t="s">
        <v>46</v>
      </c>
      <c r="J173" t="s">
        <v>121</v>
      </c>
      <c r="L173" t="s">
        <v>48</v>
      </c>
      <c r="M173" t="s">
        <v>82</v>
      </c>
      <c r="N173" s="2">
        <v>45034.771932870368</v>
      </c>
      <c r="O173" s="2">
        <v>45034.772812499999</v>
      </c>
      <c r="P173" s="2">
        <v>45034.81659722222</v>
      </c>
      <c r="Q173" s="2">
        <v>45034.81659722222</v>
      </c>
      <c r="R173" t="s">
        <v>50</v>
      </c>
      <c r="S173" t="s">
        <v>123</v>
      </c>
      <c r="T173" t="s">
        <v>52</v>
      </c>
      <c r="U173" t="s">
        <v>53</v>
      </c>
      <c r="V173" t="s">
        <v>54</v>
      </c>
      <c r="W173" t="s">
        <v>50</v>
      </c>
      <c r="X173" t="s">
        <v>91</v>
      </c>
      <c r="Y173" t="s">
        <v>56</v>
      </c>
      <c r="Z173" t="s">
        <v>57</v>
      </c>
      <c r="AA173" t="s">
        <v>58</v>
      </c>
      <c r="AB173" t="s">
        <v>59</v>
      </c>
      <c r="AC173" t="s">
        <v>467</v>
      </c>
      <c r="AD173">
        <v>57.6</v>
      </c>
      <c r="AE173">
        <v>57.6</v>
      </c>
      <c r="AF173">
        <v>0</v>
      </c>
      <c r="AI173" t="s">
        <v>63</v>
      </c>
      <c r="AJ173" t="s">
        <v>78</v>
      </c>
      <c r="AK173" t="s">
        <v>65</v>
      </c>
      <c r="AL173" t="s">
        <v>66</v>
      </c>
    </row>
    <row r="174" spans="1:38">
      <c r="A174" t="s">
        <v>468</v>
      </c>
      <c r="B174" t="s">
        <v>291</v>
      </c>
      <c r="C174" t="s">
        <v>40</v>
      </c>
      <c r="D174" t="s">
        <v>270</v>
      </c>
      <c r="E174" t="s">
        <v>42</v>
      </c>
      <c r="F174" t="s">
        <v>43</v>
      </c>
      <c r="I174" t="s">
        <v>182</v>
      </c>
      <c r="J174" t="s">
        <v>121</v>
      </c>
      <c r="L174" t="s">
        <v>42</v>
      </c>
      <c r="M174" t="s">
        <v>311</v>
      </c>
      <c r="N174" s="2">
        <v>45034.842893518522</v>
      </c>
      <c r="O174" s="2">
        <v>45034.843773148146</v>
      </c>
      <c r="P174" s="2">
        <v>45035.269953703704</v>
      </c>
      <c r="Q174" s="2">
        <v>45035.269953703704</v>
      </c>
      <c r="R174" t="s">
        <v>106</v>
      </c>
      <c r="S174" t="s">
        <v>183</v>
      </c>
      <c r="T174" t="s">
        <v>184</v>
      </c>
      <c r="U174" t="s">
        <v>469</v>
      </c>
      <c r="V174" t="s">
        <v>470</v>
      </c>
      <c r="W174" t="s">
        <v>50</v>
      </c>
      <c r="X174" t="s">
        <v>471</v>
      </c>
      <c r="Y174" t="s">
        <v>75</v>
      </c>
      <c r="Z174" t="s">
        <v>85</v>
      </c>
      <c r="AA174" t="s">
        <v>470</v>
      </c>
      <c r="AB174" t="s">
        <v>59</v>
      </c>
      <c r="AC174" t="s">
        <v>472</v>
      </c>
      <c r="AD174">
        <v>619.20000000000005</v>
      </c>
      <c r="AE174">
        <v>619.20000000000005</v>
      </c>
      <c r="AF174">
        <v>10.25</v>
      </c>
      <c r="AI174" t="s">
        <v>63</v>
      </c>
      <c r="AJ174" t="s">
        <v>78</v>
      </c>
      <c r="AK174" t="s">
        <v>65</v>
      </c>
      <c r="AL174" t="s">
        <v>66</v>
      </c>
    </row>
    <row r="175" spans="1:38">
      <c r="A175" t="s">
        <v>473</v>
      </c>
      <c r="B175" t="s">
        <v>119</v>
      </c>
      <c r="C175" t="s">
        <v>40</v>
      </c>
      <c r="D175" t="s">
        <v>68</v>
      </c>
      <c r="E175" t="s">
        <v>42</v>
      </c>
      <c r="F175" t="s">
        <v>43</v>
      </c>
      <c r="I175" t="s">
        <v>46</v>
      </c>
      <c r="J175" t="s">
        <v>121</v>
      </c>
      <c r="L175" t="s">
        <v>48</v>
      </c>
      <c r="M175" t="s">
        <v>257</v>
      </c>
      <c r="N175" s="2">
        <v>45034.771840277775</v>
      </c>
      <c r="O175" s="2">
        <v>45034.772812499999</v>
      </c>
      <c r="P175" s="2">
        <v>45035.340798611112</v>
      </c>
      <c r="Q175" s="2">
        <v>45035.340844907405</v>
      </c>
      <c r="R175" t="s">
        <v>50</v>
      </c>
      <c r="S175" t="s">
        <v>123</v>
      </c>
      <c r="T175" t="s">
        <v>52</v>
      </c>
      <c r="U175" t="s">
        <v>53</v>
      </c>
      <c r="V175" t="s">
        <v>54</v>
      </c>
      <c r="W175" t="s">
        <v>50</v>
      </c>
      <c r="X175" t="s">
        <v>339</v>
      </c>
      <c r="Y175" t="s">
        <v>56</v>
      </c>
      <c r="Z175" t="s">
        <v>232</v>
      </c>
      <c r="AA175" t="s">
        <v>58</v>
      </c>
      <c r="AB175" t="s">
        <v>59</v>
      </c>
      <c r="AC175" t="s">
        <v>474</v>
      </c>
      <c r="AD175">
        <v>820.8</v>
      </c>
      <c r="AE175">
        <v>820.8</v>
      </c>
      <c r="AF175">
        <v>0.18</v>
      </c>
      <c r="AI175" t="s">
        <v>63</v>
      </c>
      <c r="AJ175" t="s">
        <v>64</v>
      </c>
      <c r="AK175" t="s">
        <v>65</v>
      </c>
      <c r="AL175" t="s">
        <v>66</v>
      </c>
    </row>
    <row r="176" spans="1:38">
      <c r="A176" t="s">
        <v>475</v>
      </c>
      <c r="B176" t="s">
        <v>291</v>
      </c>
      <c r="C176" t="s">
        <v>40</v>
      </c>
      <c r="D176" t="s">
        <v>68</v>
      </c>
      <c r="E176" t="s">
        <v>42</v>
      </c>
      <c r="F176" t="s">
        <v>43</v>
      </c>
      <c r="I176" t="s">
        <v>46</v>
      </c>
      <c r="J176" t="s">
        <v>121</v>
      </c>
      <c r="L176" t="s">
        <v>48</v>
      </c>
      <c r="M176" t="s">
        <v>116</v>
      </c>
      <c r="N176" s="2">
        <v>45034.771886574075</v>
      </c>
      <c r="O176" s="2">
        <v>45034.772812499999</v>
      </c>
      <c r="P176" s="2">
        <v>45035.34275462963</v>
      </c>
      <c r="Q176" s="2">
        <v>45035.372743055559</v>
      </c>
      <c r="R176" t="s">
        <v>50</v>
      </c>
      <c r="S176" t="s">
        <v>51</v>
      </c>
      <c r="T176" t="s">
        <v>52</v>
      </c>
      <c r="W176" t="s">
        <v>50</v>
      </c>
      <c r="X176" t="s">
        <v>91</v>
      </c>
      <c r="Y176" t="s">
        <v>56</v>
      </c>
      <c r="Z176" t="s">
        <v>57</v>
      </c>
      <c r="AB176" t="s">
        <v>59</v>
      </c>
      <c r="AC176" t="s">
        <v>476</v>
      </c>
      <c r="AD176">
        <v>864</v>
      </c>
      <c r="AE176">
        <v>820.8</v>
      </c>
      <c r="AF176">
        <v>0.23</v>
      </c>
      <c r="AI176" t="s">
        <v>63</v>
      </c>
      <c r="AJ176" t="s">
        <v>64</v>
      </c>
      <c r="AK176" t="s">
        <v>65</v>
      </c>
      <c r="AL176" t="s">
        <v>66</v>
      </c>
    </row>
    <row r="177" spans="1:38">
      <c r="A177" t="s">
        <v>477</v>
      </c>
      <c r="B177" t="s">
        <v>113</v>
      </c>
      <c r="C177" t="s">
        <v>40</v>
      </c>
      <c r="D177" t="s">
        <v>270</v>
      </c>
      <c r="E177" t="s">
        <v>42</v>
      </c>
      <c r="F177" t="s">
        <v>43</v>
      </c>
      <c r="I177" t="s">
        <v>182</v>
      </c>
      <c r="J177" t="s">
        <v>121</v>
      </c>
      <c r="L177" t="s">
        <v>42</v>
      </c>
      <c r="M177" t="s">
        <v>311</v>
      </c>
      <c r="N177" s="2">
        <v>45034.896793981483</v>
      </c>
      <c r="O177" s="2">
        <v>45034.89770833333</v>
      </c>
      <c r="P177" s="2">
        <v>45035.269606481481</v>
      </c>
      <c r="Q177" s="2">
        <v>45035.269606481481</v>
      </c>
      <c r="R177" t="s">
        <v>106</v>
      </c>
      <c r="S177" t="s">
        <v>183</v>
      </c>
      <c r="T177" t="s">
        <v>184</v>
      </c>
      <c r="U177" t="s">
        <v>469</v>
      </c>
      <c r="V177" t="s">
        <v>470</v>
      </c>
      <c r="Y177" t="s">
        <v>75</v>
      </c>
      <c r="Z177" t="s">
        <v>85</v>
      </c>
      <c r="AA177" t="s">
        <v>470</v>
      </c>
      <c r="AB177" t="s">
        <v>59</v>
      </c>
      <c r="AC177" t="s">
        <v>478</v>
      </c>
      <c r="AD177">
        <v>532.79999999999995</v>
      </c>
      <c r="AE177">
        <v>532.79999999999995</v>
      </c>
      <c r="AF177">
        <v>8.9499999999999993</v>
      </c>
      <c r="AI177" t="s">
        <v>63</v>
      </c>
      <c r="AJ177" t="s">
        <v>78</v>
      </c>
      <c r="AK177" t="s">
        <v>65</v>
      </c>
      <c r="AL177" t="s">
        <v>66</v>
      </c>
    </row>
    <row r="178" spans="1:38">
      <c r="A178" t="s">
        <v>479</v>
      </c>
      <c r="B178" t="s">
        <v>39</v>
      </c>
      <c r="C178" t="s">
        <v>40</v>
      </c>
      <c r="D178" t="s">
        <v>270</v>
      </c>
      <c r="E178" t="s">
        <v>42</v>
      </c>
      <c r="F178" t="s">
        <v>43</v>
      </c>
      <c r="I178" t="s">
        <v>182</v>
      </c>
      <c r="J178" t="s">
        <v>121</v>
      </c>
      <c r="L178" t="s">
        <v>42</v>
      </c>
      <c r="M178" t="s">
        <v>311</v>
      </c>
      <c r="N178" s="2">
        <v>45034.896840277775</v>
      </c>
      <c r="O178" s="2">
        <v>45034.89770833333</v>
      </c>
      <c r="P178" s="2">
        <v>45035.269583333335</v>
      </c>
      <c r="Q178" s="2">
        <v>45035.269583333335</v>
      </c>
      <c r="R178" t="s">
        <v>106</v>
      </c>
      <c r="S178" t="s">
        <v>183</v>
      </c>
      <c r="T178" t="s">
        <v>184</v>
      </c>
      <c r="U178" t="s">
        <v>469</v>
      </c>
      <c r="V178" t="s">
        <v>470</v>
      </c>
      <c r="Y178" t="s">
        <v>75</v>
      </c>
      <c r="Z178" t="s">
        <v>85</v>
      </c>
      <c r="AA178" t="s">
        <v>470</v>
      </c>
      <c r="AB178" t="s">
        <v>59</v>
      </c>
      <c r="AC178" t="s">
        <v>480</v>
      </c>
      <c r="AD178">
        <v>532.79999999999995</v>
      </c>
      <c r="AE178">
        <v>532.79999999999995</v>
      </c>
      <c r="AF178">
        <v>8.9499999999999993</v>
      </c>
      <c r="AI178" t="s">
        <v>63</v>
      </c>
      <c r="AJ178" t="s">
        <v>78</v>
      </c>
      <c r="AK178" t="s">
        <v>65</v>
      </c>
      <c r="AL178" t="s">
        <v>66</v>
      </c>
    </row>
    <row r="179" spans="1:38">
      <c r="A179" t="s">
        <v>481</v>
      </c>
      <c r="B179" t="s">
        <v>39</v>
      </c>
      <c r="C179" t="s">
        <v>40</v>
      </c>
      <c r="D179" t="s">
        <v>270</v>
      </c>
      <c r="E179" t="s">
        <v>42</v>
      </c>
      <c r="F179" t="s">
        <v>43</v>
      </c>
      <c r="I179" t="s">
        <v>182</v>
      </c>
      <c r="J179" t="s">
        <v>121</v>
      </c>
      <c r="L179" t="s">
        <v>42</v>
      </c>
      <c r="M179" t="s">
        <v>311</v>
      </c>
      <c r="N179" s="2">
        <v>45034.896747685183</v>
      </c>
      <c r="O179" s="2">
        <v>45034.89770833333</v>
      </c>
      <c r="P179" s="2">
        <v>45035.269467592596</v>
      </c>
      <c r="Q179" s="2">
        <v>45035.269467592596</v>
      </c>
      <c r="R179" t="s">
        <v>106</v>
      </c>
      <c r="S179" t="s">
        <v>183</v>
      </c>
      <c r="T179" t="s">
        <v>184</v>
      </c>
      <c r="U179" t="s">
        <v>469</v>
      </c>
      <c r="V179" t="s">
        <v>470</v>
      </c>
      <c r="Y179" t="s">
        <v>75</v>
      </c>
      <c r="Z179" t="s">
        <v>85</v>
      </c>
      <c r="AA179" t="s">
        <v>470</v>
      </c>
      <c r="AB179" t="s">
        <v>59</v>
      </c>
      <c r="AC179" t="s">
        <v>482</v>
      </c>
      <c r="AD179">
        <v>532.79999999999995</v>
      </c>
      <c r="AE179">
        <v>532.79999999999995</v>
      </c>
      <c r="AF179">
        <v>8.9499999999999993</v>
      </c>
      <c r="AI179" t="s">
        <v>63</v>
      </c>
      <c r="AJ179" t="s">
        <v>78</v>
      </c>
      <c r="AK179" t="s">
        <v>65</v>
      </c>
      <c r="AL179" t="s">
        <v>66</v>
      </c>
    </row>
    <row r="180" spans="1:38">
      <c r="A180" t="s">
        <v>483</v>
      </c>
      <c r="B180" t="s">
        <v>39</v>
      </c>
      <c r="C180" t="s">
        <v>40</v>
      </c>
      <c r="D180" t="s">
        <v>270</v>
      </c>
      <c r="E180" t="s">
        <v>42</v>
      </c>
      <c r="F180" t="s">
        <v>43</v>
      </c>
      <c r="I180" t="s">
        <v>182</v>
      </c>
      <c r="J180" t="s">
        <v>121</v>
      </c>
      <c r="L180" t="s">
        <v>42</v>
      </c>
      <c r="M180" t="s">
        <v>311</v>
      </c>
      <c r="N180" s="2">
        <v>45035.3046875</v>
      </c>
      <c r="O180" s="2">
        <v>45035.305844907409</v>
      </c>
      <c r="P180" s="2">
        <v>45035.311273148145</v>
      </c>
      <c r="Q180" s="2">
        <v>45035.311273148145</v>
      </c>
      <c r="R180" t="s">
        <v>106</v>
      </c>
      <c r="S180" t="s">
        <v>183</v>
      </c>
      <c r="T180" t="s">
        <v>184</v>
      </c>
      <c r="U180" t="s">
        <v>469</v>
      </c>
      <c r="V180" t="s">
        <v>470</v>
      </c>
      <c r="W180" t="s">
        <v>50</v>
      </c>
      <c r="X180" t="s">
        <v>471</v>
      </c>
      <c r="Y180" t="s">
        <v>75</v>
      </c>
      <c r="Z180" t="s">
        <v>85</v>
      </c>
      <c r="AA180" t="s">
        <v>470</v>
      </c>
      <c r="AB180" t="s">
        <v>59</v>
      </c>
      <c r="AC180" t="s">
        <v>484</v>
      </c>
      <c r="AD180">
        <v>14.4</v>
      </c>
      <c r="AE180">
        <v>14.4</v>
      </c>
      <c r="AF180">
        <v>0.16</v>
      </c>
      <c r="AI180" t="s">
        <v>63</v>
      </c>
      <c r="AJ180" t="s">
        <v>78</v>
      </c>
      <c r="AK180" t="s">
        <v>65</v>
      </c>
      <c r="AL180" t="s">
        <v>66</v>
      </c>
    </row>
    <row r="181" spans="1:38">
      <c r="A181" t="s">
        <v>485</v>
      </c>
      <c r="B181" t="s">
        <v>39</v>
      </c>
      <c r="C181" t="s">
        <v>40</v>
      </c>
      <c r="D181" t="s">
        <v>270</v>
      </c>
      <c r="E181" t="s">
        <v>42</v>
      </c>
      <c r="F181" t="s">
        <v>43</v>
      </c>
      <c r="I181" t="s">
        <v>182</v>
      </c>
      <c r="J181" t="s">
        <v>121</v>
      </c>
      <c r="L181" t="s">
        <v>42</v>
      </c>
      <c r="M181" t="s">
        <v>311</v>
      </c>
      <c r="N181" s="2">
        <v>45035.304745370369</v>
      </c>
      <c r="O181" s="2">
        <v>45035.305844907409</v>
      </c>
      <c r="P181" s="2">
        <v>45035.311226851853</v>
      </c>
      <c r="Q181" s="2">
        <v>45035.311226851853</v>
      </c>
      <c r="R181" t="s">
        <v>106</v>
      </c>
      <c r="S181" t="s">
        <v>183</v>
      </c>
      <c r="T181" t="s">
        <v>184</v>
      </c>
      <c r="U181" t="s">
        <v>469</v>
      </c>
      <c r="V181" t="s">
        <v>470</v>
      </c>
      <c r="W181" t="s">
        <v>50</v>
      </c>
      <c r="X181" t="s">
        <v>471</v>
      </c>
      <c r="Y181" t="s">
        <v>75</v>
      </c>
      <c r="Z181" t="s">
        <v>85</v>
      </c>
      <c r="AA181" t="s">
        <v>470</v>
      </c>
      <c r="AB181" t="s">
        <v>59</v>
      </c>
      <c r="AC181" t="s">
        <v>486</v>
      </c>
      <c r="AD181">
        <v>14.4</v>
      </c>
      <c r="AE181">
        <v>14.4</v>
      </c>
      <c r="AF181">
        <v>0.16</v>
      </c>
      <c r="AI181" t="s">
        <v>63</v>
      </c>
      <c r="AJ181" t="s">
        <v>78</v>
      </c>
      <c r="AK181" t="s">
        <v>65</v>
      </c>
      <c r="AL181" t="s">
        <v>66</v>
      </c>
    </row>
    <row r="182" spans="1:38">
      <c r="A182" t="s">
        <v>487</v>
      </c>
      <c r="B182" t="s">
        <v>113</v>
      </c>
      <c r="C182" t="s">
        <v>40</v>
      </c>
      <c r="D182" t="s">
        <v>270</v>
      </c>
      <c r="E182" t="s">
        <v>42</v>
      </c>
      <c r="F182" t="s">
        <v>43</v>
      </c>
      <c r="I182" t="s">
        <v>182</v>
      </c>
      <c r="J182" t="s">
        <v>121</v>
      </c>
      <c r="L182" t="s">
        <v>42</v>
      </c>
      <c r="M182" t="s">
        <v>311</v>
      </c>
      <c r="N182" s="2">
        <v>45035.304791666669</v>
      </c>
      <c r="O182" s="2">
        <v>45035.305844907409</v>
      </c>
      <c r="P182" s="2">
        <v>45035.311192129629</v>
      </c>
      <c r="Q182" s="2">
        <v>45035.311192129629</v>
      </c>
      <c r="R182" t="s">
        <v>106</v>
      </c>
      <c r="S182" t="s">
        <v>183</v>
      </c>
      <c r="T182" t="s">
        <v>184</v>
      </c>
      <c r="U182" t="s">
        <v>469</v>
      </c>
      <c r="V182" t="s">
        <v>470</v>
      </c>
      <c r="W182" t="s">
        <v>50</v>
      </c>
      <c r="X182" t="s">
        <v>471</v>
      </c>
      <c r="Y182" t="s">
        <v>75</v>
      </c>
      <c r="Z182" t="s">
        <v>85</v>
      </c>
      <c r="AA182" t="s">
        <v>470</v>
      </c>
      <c r="AB182" t="s">
        <v>59</v>
      </c>
      <c r="AC182" t="s">
        <v>488</v>
      </c>
      <c r="AD182">
        <v>14.4</v>
      </c>
      <c r="AE182">
        <v>14.4</v>
      </c>
      <c r="AF182">
        <v>0.15</v>
      </c>
      <c r="AI182" t="s">
        <v>63</v>
      </c>
      <c r="AJ182" t="s">
        <v>78</v>
      </c>
      <c r="AK182" t="s">
        <v>65</v>
      </c>
      <c r="AL182" t="s">
        <v>66</v>
      </c>
    </row>
    <row r="183" spans="1:38">
      <c r="A183" t="s">
        <v>489</v>
      </c>
      <c r="B183" t="s">
        <v>291</v>
      </c>
      <c r="C183" t="s">
        <v>40</v>
      </c>
      <c r="D183" t="s">
        <v>41</v>
      </c>
      <c r="E183" t="s">
        <v>42</v>
      </c>
      <c r="F183" t="s">
        <v>43</v>
      </c>
      <c r="I183" t="s">
        <v>46</v>
      </c>
      <c r="J183" t="s">
        <v>121</v>
      </c>
      <c r="L183" t="s">
        <v>48</v>
      </c>
      <c r="M183" t="s">
        <v>116</v>
      </c>
      <c r="N183" s="2">
        <v>45035.350648148145</v>
      </c>
      <c r="O183" s="2">
        <v>45035.351944444446</v>
      </c>
      <c r="P183" s="2">
        <v>45035.370925925927</v>
      </c>
      <c r="Q183" s="2">
        <v>45035.372650462959</v>
      </c>
      <c r="R183" t="s">
        <v>50</v>
      </c>
      <c r="S183" t="s">
        <v>123</v>
      </c>
      <c r="T183" t="s">
        <v>52</v>
      </c>
      <c r="U183" t="s">
        <v>53</v>
      </c>
      <c r="V183" t="s">
        <v>54</v>
      </c>
      <c r="W183" t="s">
        <v>50</v>
      </c>
      <c r="X183" t="s">
        <v>91</v>
      </c>
      <c r="Y183" t="s">
        <v>56</v>
      </c>
      <c r="Z183" t="s">
        <v>57</v>
      </c>
      <c r="AA183" t="s">
        <v>58</v>
      </c>
      <c r="AB183" t="s">
        <v>59</v>
      </c>
      <c r="AC183" t="s">
        <v>467</v>
      </c>
      <c r="AD183">
        <v>28.8</v>
      </c>
      <c r="AE183">
        <v>28.8</v>
      </c>
      <c r="AF183">
        <v>0.39</v>
      </c>
      <c r="AI183" t="s">
        <v>63</v>
      </c>
      <c r="AJ183" t="s">
        <v>147</v>
      </c>
      <c r="AK183" t="s">
        <v>65</v>
      </c>
      <c r="AL183" t="s">
        <v>66</v>
      </c>
    </row>
    <row r="184" spans="1:38">
      <c r="A184" t="s">
        <v>490</v>
      </c>
      <c r="B184" t="s">
        <v>291</v>
      </c>
      <c r="C184" t="s">
        <v>40</v>
      </c>
      <c r="D184" t="s">
        <v>68</v>
      </c>
      <c r="E184" t="s">
        <v>42</v>
      </c>
      <c r="F184" t="s">
        <v>43</v>
      </c>
      <c r="I184" t="s">
        <v>46</v>
      </c>
      <c r="J184" t="s">
        <v>121</v>
      </c>
      <c r="L184" t="s">
        <v>48</v>
      </c>
      <c r="M184" t="s">
        <v>257</v>
      </c>
      <c r="N184" s="2">
        <v>45035.424814814818</v>
      </c>
      <c r="O184" s="2">
        <v>45035.425763888888</v>
      </c>
      <c r="P184" s="2">
        <v>45035.467789351853</v>
      </c>
      <c r="Q184" s="2">
        <v>45035.511990740742</v>
      </c>
      <c r="R184" t="s">
        <v>50</v>
      </c>
      <c r="S184" t="s">
        <v>83</v>
      </c>
      <c r="T184" t="s">
        <v>52</v>
      </c>
      <c r="U184" t="s">
        <v>53</v>
      </c>
      <c r="V184" t="s">
        <v>54</v>
      </c>
      <c r="W184" t="s">
        <v>50</v>
      </c>
      <c r="X184" t="s">
        <v>124</v>
      </c>
      <c r="Y184" t="s">
        <v>56</v>
      </c>
      <c r="Z184" t="s">
        <v>125</v>
      </c>
      <c r="AA184" t="s">
        <v>58</v>
      </c>
      <c r="AB184" t="s">
        <v>59</v>
      </c>
      <c r="AC184" t="s">
        <v>491</v>
      </c>
      <c r="AD184">
        <v>129.6</v>
      </c>
      <c r="AE184">
        <v>57.6</v>
      </c>
      <c r="AF184">
        <v>1.03</v>
      </c>
      <c r="AI184" t="s">
        <v>63</v>
      </c>
      <c r="AJ184" t="s">
        <v>64</v>
      </c>
      <c r="AK184" t="s">
        <v>65</v>
      </c>
      <c r="AL184" t="s">
        <v>66</v>
      </c>
    </row>
    <row r="185" spans="1:38">
      <c r="A185" t="s">
        <v>492</v>
      </c>
      <c r="B185" t="s">
        <v>291</v>
      </c>
      <c r="C185" t="s">
        <v>40</v>
      </c>
      <c r="D185" t="s">
        <v>68</v>
      </c>
      <c r="E185" t="s">
        <v>42</v>
      </c>
      <c r="F185" t="s">
        <v>43</v>
      </c>
      <c r="I185" t="s">
        <v>46</v>
      </c>
      <c r="J185" t="s">
        <v>121</v>
      </c>
      <c r="L185" t="s">
        <v>48</v>
      </c>
      <c r="M185" t="s">
        <v>257</v>
      </c>
      <c r="N185" s="2">
        <v>45035.42491898148</v>
      </c>
      <c r="O185" s="2">
        <v>45035.425763888888</v>
      </c>
      <c r="P185" s="2">
        <v>45035.467766203707</v>
      </c>
      <c r="Q185" s="2">
        <v>45035.511990740742</v>
      </c>
      <c r="R185" t="s">
        <v>50</v>
      </c>
      <c r="S185" t="s">
        <v>83</v>
      </c>
      <c r="T185" t="s">
        <v>52</v>
      </c>
      <c r="U185" t="s">
        <v>53</v>
      </c>
      <c r="V185" t="s">
        <v>54</v>
      </c>
      <c r="W185" t="s">
        <v>50</v>
      </c>
      <c r="X185" t="s">
        <v>124</v>
      </c>
      <c r="Y185" t="s">
        <v>56</v>
      </c>
      <c r="Z185" t="s">
        <v>125</v>
      </c>
      <c r="AA185" t="s">
        <v>58</v>
      </c>
      <c r="AB185" t="s">
        <v>59</v>
      </c>
      <c r="AC185" t="s">
        <v>472</v>
      </c>
      <c r="AD185">
        <v>129.6</v>
      </c>
      <c r="AE185">
        <v>57.6</v>
      </c>
      <c r="AF185">
        <v>1.03</v>
      </c>
      <c r="AI185" t="s">
        <v>63</v>
      </c>
      <c r="AJ185" t="s">
        <v>64</v>
      </c>
      <c r="AK185" t="s">
        <v>65</v>
      </c>
      <c r="AL185" t="s">
        <v>66</v>
      </c>
    </row>
    <row r="186" spans="1:38">
      <c r="A186" t="s">
        <v>493</v>
      </c>
      <c r="B186" t="s">
        <v>291</v>
      </c>
      <c r="C186" t="s">
        <v>40</v>
      </c>
      <c r="D186" t="s">
        <v>157</v>
      </c>
      <c r="E186" t="s">
        <v>42</v>
      </c>
      <c r="F186" t="s">
        <v>43</v>
      </c>
      <c r="I186" t="s">
        <v>46</v>
      </c>
      <c r="J186" t="s">
        <v>121</v>
      </c>
      <c r="L186" t="s">
        <v>48</v>
      </c>
      <c r="M186" t="s">
        <v>49</v>
      </c>
      <c r="N186" s="2">
        <v>45035.85392361111</v>
      </c>
      <c r="O186" s="2">
        <v>45035.854791666665</v>
      </c>
      <c r="P186" s="2">
        <v>45035.881828703707</v>
      </c>
      <c r="Q186" s="2">
        <v>45035.882060185184</v>
      </c>
      <c r="R186" t="s">
        <v>50</v>
      </c>
      <c r="S186" t="s">
        <v>71</v>
      </c>
      <c r="T186" t="s">
        <v>52</v>
      </c>
      <c r="U186" t="s">
        <v>53</v>
      </c>
      <c r="V186" t="s">
        <v>149</v>
      </c>
      <c r="W186" t="s">
        <v>50</v>
      </c>
      <c r="X186" t="s">
        <v>124</v>
      </c>
      <c r="Y186" t="s">
        <v>56</v>
      </c>
      <c r="Z186" t="s">
        <v>125</v>
      </c>
      <c r="AA186" t="s">
        <v>150</v>
      </c>
      <c r="AB186" t="s">
        <v>59</v>
      </c>
      <c r="AC186" t="s">
        <v>467</v>
      </c>
      <c r="AD186">
        <v>43.2</v>
      </c>
      <c r="AE186">
        <v>43.2</v>
      </c>
      <c r="AF186">
        <v>0</v>
      </c>
      <c r="AI186" t="s">
        <v>63</v>
      </c>
      <c r="AJ186" t="s">
        <v>64</v>
      </c>
      <c r="AK186" t="s">
        <v>65</v>
      </c>
      <c r="AL186" t="s">
        <v>66</v>
      </c>
    </row>
    <row r="187" spans="1:38">
      <c r="A187" t="s">
        <v>494</v>
      </c>
      <c r="B187" t="s">
        <v>291</v>
      </c>
      <c r="C187" t="s">
        <v>40</v>
      </c>
      <c r="D187" t="s">
        <v>135</v>
      </c>
      <c r="E187" t="s">
        <v>42</v>
      </c>
      <c r="F187" t="s">
        <v>43</v>
      </c>
      <c r="I187" t="s">
        <v>46</v>
      </c>
      <c r="J187" t="s">
        <v>121</v>
      </c>
      <c r="L187" t="s">
        <v>48</v>
      </c>
      <c r="M187" t="s">
        <v>165</v>
      </c>
      <c r="N187" s="2">
        <v>45035.92596064815</v>
      </c>
      <c r="O187" s="2">
        <v>45035.926817129628</v>
      </c>
      <c r="P187" s="2">
        <v>45036.02511574074</v>
      </c>
      <c r="Q187" s="2">
        <v>45036.025289351855</v>
      </c>
      <c r="R187" t="s">
        <v>50</v>
      </c>
      <c r="S187" t="s">
        <v>51</v>
      </c>
      <c r="T187" t="s">
        <v>52</v>
      </c>
      <c r="U187" t="s">
        <v>53</v>
      </c>
      <c r="V187" t="s">
        <v>54</v>
      </c>
      <c r="W187" t="s">
        <v>50</v>
      </c>
      <c r="X187" t="s">
        <v>124</v>
      </c>
      <c r="Y187" t="s">
        <v>56</v>
      </c>
      <c r="Z187" t="s">
        <v>125</v>
      </c>
      <c r="AA187" t="s">
        <v>58</v>
      </c>
      <c r="AB187" t="s">
        <v>59</v>
      </c>
      <c r="AC187" t="s">
        <v>472</v>
      </c>
      <c r="AD187">
        <v>144</v>
      </c>
      <c r="AE187">
        <v>144</v>
      </c>
      <c r="AF187">
        <v>0</v>
      </c>
      <c r="AI187" t="s">
        <v>63</v>
      </c>
      <c r="AJ187" t="s">
        <v>64</v>
      </c>
      <c r="AK187" t="s">
        <v>65</v>
      </c>
      <c r="AL187" t="s">
        <v>66</v>
      </c>
    </row>
    <row r="188" spans="1:38">
      <c r="A188" t="s">
        <v>495</v>
      </c>
      <c r="B188" t="s">
        <v>291</v>
      </c>
      <c r="C188" t="s">
        <v>40</v>
      </c>
      <c r="D188" t="s">
        <v>157</v>
      </c>
      <c r="E188" t="s">
        <v>42</v>
      </c>
      <c r="F188" t="s">
        <v>43</v>
      </c>
      <c r="I188" t="s">
        <v>46</v>
      </c>
      <c r="J188" t="s">
        <v>121</v>
      </c>
      <c r="L188" t="s">
        <v>48</v>
      </c>
      <c r="M188" t="s">
        <v>82</v>
      </c>
      <c r="N188" s="2">
        <v>45035.849745370368</v>
      </c>
      <c r="O188" s="2">
        <v>45035.85050925926</v>
      </c>
      <c r="P188" s="2">
        <v>45035.881805555553</v>
      </c>
      <c r="Q188" s="2">
        <v>45035.882048611114</v>
      </c>
      <c r="R188" t="s">
        <v>50</v>
      </c>
      <c r="S188" t="s">
        <v>71</v>
      </c>
      <c r="T188" t="s">
        <v>52</v>
      </c>
      <c r="U188" t="s">
        <v>53</v>
      </c>
      <c r="V188" t="s">
        <v>149</v>
      </c>
      <c r="W188" t="s">
        <v>50</v>
      </c>
      <c r="X188" t="s">
        <v>124</v>
      </c>
      <c r="Y188" t="s">
        <v>56</v>
      </c>
      <c r="Z188" t="s">
        <v>125</v>
      </c>
      <c r="AA188" t="s">
        <v>150</v>
      </c>
      <c r="AB188" t="s">
        <v>59</v>
      </c>
      <c r="AC188" t="s">
        <v>476</v>
      </c>
      <c r="AD188">
        <v>43.2</v>
      </c>
      <c r="AE188">
        <v>43.2</v>
      </c>
      <c r="AF188">
        <v>0</v>
      </c>
      <c r="AI188" t="s">
        <v>63</v>
      </c>
      <c r="AJ188" t="s">
        <v>64</v>
      </c>
      <c r="AK188" t="s">
        <v>65</v>
      </c>
      <c r="AL188" t="s">
        <v>66</v>
      </c>
    </row>
    <row r="189" spans="1:38">
      <c r="A189" t="s">
        <v>496</v>
      </c>
      <c r="B189" t="s">
        <v>291</v>
      </c>
      <c r="C189" t="s">
        <v>40</v>
      </c>
      <c r="D189" t="s">
        <v>353</v>
      </c>
      <c r="E189" t="s">
        <v>42</v>
      </c>
      <c r="F189" t="s">
        <v>43</v>
      </c>
      <c r="I189" t="s">
        <v>46</v>
      </c>
      <c r="J189" t="s">
        <v>121</v>
      </c>
      <c r="L189" t="s">
        <v>48</v>
      </c>
      <c r="M189" t="s">
        <v>165</v>
      </c>
      <c r="N189" s="2">
        <v>45035.925081018519</v>
      </c>
      <c r="O189" s="2">
        <v>45035.926087962966</v>
      </c>
      <c r="P189" s="2">
        <v>45036.054039351853</v>
      </c>
      <c r="Q189" s="2">
        <v>45036.055219907408</v>
      </c>
      <c r="R189" t="s">
        <v>50</v>
      </c>
      <c r="S189" t="s">
        <v>123</v>
      </c>
      <c r="T189" t="s">
        <v>52</v>
      </c>
      <c r="U189" t="s">
        <v>53</v>
      </c>
      <c r="V189" t="s">
        <v>54</v>
      </c>
      <c r="W189" t="s">
        <v>50</v>
      </c>
      <c r="X189" t="s">
        <v>124</v>
      </c>
      <c r="Y189" t="s">
        <v>56</v>
      </c>
      <c r="Z189" t="s">
        <v>125</v>
      </c>
      <c r="AA189" t="s">
        <v>58</v>
      </c>
      <c r="AB189" t="s">
        <v>59</v>
      </c>
      <c r="AC189" t="s">
        <v>491</v>
      </c>
      <c r="AD189">
        <v>187.2</v>
      </c>
      <c r="AE189">
        <v>187.2</v>
      </c>
      <c r="AF189">
        <v>0</v>
      </c>
      <c r="AI189" t="s">
        <v>63</v>
      </c>
      <c r="AJ189" t="s">
        <v>64</v>
      </c>
      <c r="AK189" t="s">
        <v>65</v>
      </c>
      <c r="AL189" t="s">
        <v>66</v>
      </c>
    </row>
    <row r="190" spans="1:38">
      <c r="A190" t="s">
        <v>497</v>
      </c>
      <c r="B190" t="s">
        <v>39</v>
      </c>
      <c r="C190" t="s">
        <v>40</v>
      </c>
      <c r="D190" t="s">
        <v>135</v>
      </c>
      <c r="E190" t="s">
        <v>42</v>
      </c>
      <c r="F190" t="s">
        <v>43</v>
      </c>
      <c r="I190" t="s">
        <v>46</v>
      </c>
      <c r="J190" t="s">
        <v>121</v>
      </c>
      <c r="L190" t="s">
        <v>48</v>
      </c>
      <c r="M190" t="s">
        <v>165</v>
      </c>
      <c r="N190" s="2">
        <v>45036.052673611113</v>
      </c>
      <c r="O190" s="2">
        <v>45036.054085648146</v>
      </c>
      <c r="P190" s="2">
        <v>45036.099317129629</v>
      </c>
      <c r="Q190" s="2">
        <v>45036.099849537037</v>
      </c>
      <c r="R190" t="s">
        <v>50</v>
      </c>
      <c r="S190" t="s">
        <v>51</v>
      </c>
      <c r="T190" t="s">
        <v>52</v>
      </c>
      <c r="U190" t="s">
        <v>53</v>
      </c>
      <c r="V190" t="s">
        <v>54</v>
      </c>
      <c r="W190" t="s">
        <v>50</v>
      </c>
      <c r="X190" t="s">
        <v>124</v>
      </c>
      <c r="Y190" t="s">
        <v>56</v>
      </c>
      <c r="Z190" t="s">
        <v>125</v>
      </c>
      <c r="AA190" t="s">
        <v>58</v>
      </c>
      <c r="AB190" t="s">
        <v>59</v>
      </c>
      <c r="AC190" t="s">
        <v>484</v>
      </c>
      <c r="AD190">
        <v>72</v>
      </c>
      <c r="AE190">
        <v>72</v>
      </c>
      <c r="AF190">
        <v>0</v>
      </c>
      <c r="AI190" t="s">
        <v>63</v>
      </c>
      <c r="AJ190" t="s">
        <v>64</v>
      </c>
      <c r="AK190" t="s">
        <v>65</v>
      </c>
      <c r="AL190" t="s">
        <v>66</v>
      </c>
    </row>
    <row r="191" spans="1:38">
      <c r="A191" t="s">
        <v>498</v>
      </c>
      <c r="B191" t="s">
        <v>39</v>
      </c>
      <c r="C191" t="s">
        <v>40</v>
      </c>
      <c r="D191" t="s">
        <v>41</v>
      </c>
      <c r="E191" t="s">
        <v>42</v>
      </c>
      <c r="F191" t="s">
        <v>43</v>
      </c>
      <c r="H191" t="s">
        <v>499</v>
      </c>
      <c r="I191" t="s">
        <v>46</v>
      </c>
      <c r="J191" t="s">
        <v>47</v>
      </c>
      <c r="L191" t="s">
        <v>48</v>
      </c>
      <c r="M191" t="s">
        <v>49</v>
      </c>
      <c r="N191" s="2">
        <v>45036.344606481478</v>
      </c>
      <c r="O191" s="2">
        <v>45036.344606481478</v>
      </c>
      <c r="P191" s="2">
        <v>45036.364259259259</v>
      </c>
      <c r="Q191" s="2">
        <v>45036.599629629629</v>
      </c>
      <c r="R191" t="s">
        <v>50</v>
      </c>
      <c r="S191" t="s">
        <v>51</v>
      </c>
      <c r="T191" t="s">
        <v>52</v>
      </c>
      <c r="U191" t="s">
        <v>53</v>
      </c>
      <c r="V191" t="s">
        <v>54</v>
      </c>
      <c r="W191" t="s">
        <v>50</v>
      </c>
      <c r="X191" t="s">
        <v>500</v>
      </c>
      <c r="Y191" t="s">
        <v>75</v>
      </c>
      <c r="Z191" t="s">
        <v>76</v>
      </c>
      <c r="AA191" t="s">
        <v>58</v>
      </c>
      <c r="AB191" t="s">
        <v>59</v>
      </c>
      <c r="AC191" t="s">
        <v>501</v>
      </c>
      <c r="AD191">
        <v>374.4</v>
      </c>
      <c r="AE191">
        <v>28.8</v>
      </c>
      <c r="AF191">
        <v>0.47</v>
      </c>
      <c r="AI191" t="s">
        <v>63</v>
      </c>
      <c r="AJ191" t="s">
        <v>64</v>
      </c>
      <c r="AK191" t="s">
        <v>65</v>
      </c>
      <c r="AL191" t="s">
        <v>66</v>
      </c>
    </row>
    <row r="192" spans="1:38">
      <c r="A192" t="s">
        <v>502</v>
      </c>
      <c r="B192" t="s">
        <v>113</v>
      </c>
      <c r="C192" t="s">
        <v>40</v>
      </c>
      <c r="D192" t="s">
        <v>135</v>
      </c>
      <c r="E192" t="s">
        <v>42</v>
      </c>
      <c r="F192" t="s">
        <v>43</v>
      </c>
      <c r="I192" t="s">
        <v>46</v>
      </c>
      <c r="J192" t="s">
        <v>121</v>
      </c>
      <c r="L192" t="s">
        <v>48</v>
      </c>
      <c r="M192" t="s">
        <v>165</v>
      </c>
      <c r="N192" s="2">
        <v>45036.052719907406</v>
      </c>
      <c r="O192" s="2">
        <v>45036.054085648146</v>
      </c>
      <c r="P192" s="2">
        <v>45036.099027777775</v>
      </c>
      <c r="Q192" s="2">
        <v>45036.099664351852</v>
      </c>
      <c r="R192" t="s">
        <v>50</v>
      </c>
      <c r="S192" t="s">
        <v>51</v>
      </c>
      <c r="T192" t="s">
        <v>52</v>
      </c>
      <c r="U192" t="s">
        <v>53</v>
      </c>
      <c r="V192" t="s">
        <v>54</v>
      </c>
      <c r="W192" t="s">
        <v>50</v>
      </c>
      <c r="X192" t="s">
        <v>124</v>
      </c>
      <c r="Y192" t="s">
        <v>56</v>
      </c>
      <c r="Z192" t="s">
        <v>125</v>
      </c>
      <c r="AA192" t="s">
        <v>58</v>
      </c>
      <c r="AB192" t="s">
        <v>59</v>
      </c>
      <c r="AC192" t="s">
        <v>488</v>
      </c>
      <c r="AD192">
        <v>72</v>
      </c>
      <c r="AE192">
        <v>57.6</v>
      </c>
      <c r="AF192">
        <v>0</v>
      </c>
      <c r="AI192" t="s">
        <v>63</v>
      </c>
      <c r="AJ192" t="s">
        <v>64</v>
      </c>
      <c r="AK192" t="s">
        <v>65</v>
      </c>
      <c r="AL192" t="s">
        <v>66</v>
      </c>
    </row>
    <row r="193" spans="1:38">
      <c r="A193" t="s">
        <v>503</v>
      </c>
      <c r="B193" t="s">
        <v>194</v>
      </c>
      <c r="C193" t="s">
        <v>40</v>
      </c>
      <c r="D193" t="s">
        <v>504</v>
      </c>
      <c r="E193" t="s">
        <v>42</v>
      </c>
      <c r="F193" t="s">
        <v>43</v>
      </c>
      <c r="I193" t="s">
        <v>46</v>
      </c>
      <c r="J193" t="s">
        <v>121</v>
      </c>
      <c r="L193" t="s">
        <v>48</v>
      </c>
      <c r="M193" t="s">
        <v>49</v>
      </c>
      <c r="N193" s="2">
        <v>45036.36078703704</v>
      </c>
      <c r="O193" s="2">
        <v>45036.366099537037</v>
      </c>
      <c r="P193" s="2">
        <v>45036.379664351851</v>
      </c>
      <c r="Q193" s="2">
        <v>45036.379837962966</v>
      </c>
      <c r="R193" t="s">
        <v>50</v>
      </c>
      <c r="S193" t="s">
        <v>71</v>
      </c>
      <c r="T193" t="s">
        <v>52</v>
      </c>
      <c r="U193" t="s">
        <v>53</v>
      </c>
      <c r="V193" t="s">
        <v>149</v>
      </c>
      <c r="W193" t="s">
        <v>50</v>
      </c>
      <c r="X193" t="s">
        <v>124</v>
      </c>
      <c r="Y193" t="s">
        <v>56</v>
      </c>
      <c r="Z193" t="s">
        <v>125</v>
      </c>
      <c r="AA193" t="s">
        <v>150</v>
      </c>
      <c r="AB193" t="s">
        <v>59</v>
      </c>
      <c r="AC193" t="s">
        <v>505</v>
      </c>
      <c r="AD193">
        <v>14.4</v>
      </c>
      <c r="AE193">
        <v>14.4</v>
      </c>
      <c r="AF193">
        <v>0.45</v>
      </c>
      <c r="AI193" t="s">
        <v>63</v>
      </c>
      <c r="AJ193" t="s">
        <v>64</v>
      </c>
      <c r="AK193" t="s">
        <v>65</v>
      </c>
      <c r="AL193" t="s">
        <v>66</v>
      </c>
    </row>
    <row r="194" spans="1:38">
      <c r="A194" t="s">
        <v>506</v>
      </c>
      <c r="B194" t="s">
        <v>39</v>
      </c>
      <c r="C194" t="s">
        <v>40</v>
      </c>
      <c r="D194" t="s">
        <v>68</v>
      </c>
      <c r="E194" t="s">
        <v>42</v>
      </c>
      <c r="F194" t="s">
        <v>43</v>
      </c>
      <c r="I194" t="s">
        <v>46</v>
      </c>
      <c r="J194" t="s">
        <v>121</v>
      </c>
      <c r="L194" t="s">
        <v>48</v>
      </c>
      <c r="M194" t="s">
        <v>49</v>
      </c>
      <c r="N194" s="2">
        <v>45036.362187500003</v>
      </c>
      <c r="O194" s="2">
        <v>45036.367534722223</v>
      </c>
      <c r="P194" s="2">
        <v>45036.40042824074</v>
      </c>
      <c r="Q194" s="2">
        <v>45036.400590277779</v>
      </c>
      <c r="R194" t="s">
        <v>50</v>
      </c>
      <c r="S194" t="s">
        <v>71</v>
      </c>
      <c r="T194" t="s">
        <v>52</v>
      </c>
      <c r="U194" t="s">
        <v>53</v>
      </c>
      <c r="V194" t="s">
        <v>149</v>
      </c>
      <c r="W194" t="s">
        <v>50</v>
      </c>
      <c r="X194" t="s">
        <v>124</v>
      </c>
      <c r="Y194" t="s">
        <v>56</v>
      </c>
      <c r="Z194" t="s">
        <v>125</v>
      </c>
      <c r="AA194" t="s">
        <v>150</v>
      </c>
      <c r="AB194" t="s">
        <v>59</v>
      </c>
      <c r="AC194" t="s">
        <v>507</v>
      </c>
      <c r="AD194">
        <v>43.2</v>
      </c>
      <c r="AE194">
        <v>43.2</v>
      </c>
      <c r="AF194">
        <v>0.92</v>
      </c>
      <c r="AI194" t="s">
        <v>63</v>
      </c>
      <c r="AJ194" t="s">
        <v>64</v>
      </c>
      <c r="AK194" t="s">
        <v>65</v>
      </c>
      <c r="AL194" t="s">
        <v>66</v>
      </c>
    </row>
    <row r="195" spans="1:38">
      <c r="A195" t="s">
        <v>508</v>
      </c>
      <c r="B195" t="s">
        <v>101</v>
      </c>
      <c r="C195" t="s">
        <v>40</v>
      </c>
      <c r="D195" t="s">
        <v>270</v>
      </c>
      <c r="E195" t="s">
        <v>42</v>
      </c>
      <c r="F195" t="s">
        <v>43</v>
      </c>
      <c r="I195" t="s">
        <v>182</v>
      </c>
      <c r="J195" t="s">
        <v>121</v>
      </c>
      <c r="L195" t="s">
        <v>42</v>
      </c>
      <c r="M195" t="s">
        <v>311</v>
      </c>
      <c r="N195" s="2">
        <v>45036.435173611113</v>
      </c>
      <c r="O195" s="2">
        <v>45036.436111111114</v>
      </c>
      <c r="P195" s="2">
        <v>45036.442812499998</v>
      </c>
      <c r="Q195" s="2">
        <v>45036.442812499998</v>
      </c>
      <c r="R195" t="s">
        <v>106</v>
      </c>
      <c r="S195" t="s">
        <v>183</v>
      </c>
      <c r="T195" t="s">
        <v>509</v>
      </c>
      <c r="U195" t="s">
        <v>469</v>
      </c>
      <c r="V195" t="s">
        <v>470</v>
      </c>
      <c r="W195" t="s">
        <v>50</v>
      </c>
      <c r="X195" t="s">
        <v>471</v>
      </c>
      <c r="Y195" t="s">
        <v>75</v>
      </c>
      <c r="Z195" t="s">
        <v>85</v>
      </c>
      <c r="AA195" t="s">
        <v>470</v>
      </c>
      <c r="AB195" t="s">
        <v>59</v>
      </c>
      <c r="AC195" t="s">
        <v>510</v>
      </c>
      <c r="AD195">
        <v>14.4</v>
      </c>
      <c r="AE195">
        <v>14.4</v>
      </c>
      <c r="AF195">
        <v>0.37</v>
      </c>
      <c r="AI195" t="s">
        <v>63</v>
      </c>
      <c r="AJ195" t="s">
        <v>78</v>
      </c>
      <c r="AK195" t="s">
        <v>65</v>
      </c>
      <c r="AL195" t="s">
        <v>66</v>
      </c>
    </row>
    <row r="196" spans="1:38">
      <c r="A196" t="s">
        <v>511</v>
      </c>
      <c r="B196" t="s">
        <v>119</v>
      </c>
      <c r="C196" t="s">
        <v>40</v>
      </c>
      <c r="D196" t="s">
        <v>270</v>
      </c>
      <c r="E196" t="s">
        <v>42</v>
      </c>
      <c r="F196" t="s">
        <v>43</v>
      </c>
      <c r="I196" t="s">
        <v>182</v>
      </c>
      <c r="J196" t="s">
        <v>121</v>
      </c>
      <c r="L196" t="s">
        <v>42</v>
      </c>
      <c r="M196" t="s">
        <v>311</v>
      </c>
      <c r="N196" s="2">
        <v>45036.435439814813</v>
      </c>
      <c r="O196" s="2">
        <v>45036.437175925923</v>
      </c>
      <c r="P196" s="2">
        <v>45036.442789351851</v>
      </c>
      <c r="Q196" s="2">
        <v>45036.442789351851</v>
      </c>
      <c r="R196" t="s">
        <v>106</v>
      </c>
      <c r="S196" t="s">
        <v>183</v>
      </c>
      <c r="T196" t="s">
        <v>509</v>
      </c>
      <c r="U196" t="s">
        <v>469</v>
      </c>
      <c r="V196" t="s">
        <v>470</v>
      </c>
      <c r="W196" t="s">
        <v>50</v>
      </c>
      <c r="X196" t="s">
        <v>471</v>
      </c>
      <c r="Y196" t="s">
        <v>75</v>
      </c>
      <c r="Z196" t="s">
        <v>85</v>
      </c>
      <c r="AA196" t="s">
        <v>470</v>
      </c>
      <c r="AB196" t="s">
        <v>59</v>
      </c>
      <c r="AC196" t="s">
        <v>512</v>
      </c>
      <c r="AD196">
        <v>14.4</v>
      </c>
      <c r="AE196">
        <v>14.4</v>
      </c>
      <c r="AF196">
        <v>0.35</v>
      </c>
      <c r="AI196" t="s">
        <v>63</v>
      </c>
      <c r="AJ196" t="s">
        <v>78</v>
      </c>
      <c r="AK196" t="s">
        <v>65</v>
      </c>
      <c r="AL196" t="s">
        <v>66</v>
      </c>
    </row>
    <row r="197" spans="1:38">
      <c r="A197" t="s">
        <v>513</v>
      </c>
      <c r="B197" t="s">
        <v>39</v>
      </c>
      <c r="C197" t="s">
        <v>40</v>
      </c>
      <c r="D197" t="s">
        <v>270</v>
      </c>
      <c r="E197" t="s">
        <v>42</v>
      </c>
      <c r="F197" t="s">
        <v>43</v>
      </c>
      <c r="I197" t="s">
        <v>182</v>
      </c>
      <c r="J197" t="s">
        <v>121</v>
      </c>
      <c r="L197" t="s">
        <v>42</v>
      </c>
      <c r="M197" t="s">
        <v>311</v>
      </c>
      <c r="N197" s="2">
        <v>45036.435555555552</v>
      </c>
      <c r="O197" s="2">
        <v>45036.437175925923</v>
      </c>
      <c r="P197" s="2">
        <v>45036.442766203705</v>
      </c>
      <c r="Q197" s="2">
        <v>45036.442766203705</v>
      </c>
      <c r="R197" t="s">
        <v>106</v>
      </c>
      <c r="S197" t="s">
        <v>183</v>
      </c>
      <c r="T197" t="s">
        <v>509</v>
      </c>
      <c r="U197" t="s">
        <v>469</v>
      </c>
      <c r="V197" t="s">
        <v>470</v>
      </c>
      <c r="W197" t="s">
        <v>50</v>
      </c>
      <c r="X197" t="s">
        <v>471</v>
      </c>
      <c r="Y197" t="s">
        <v>75</v>
      </c>
      <c r="Z197" t="s">
        <v>85</v>
      </c>
      <c r="AA197" t="s">
        <v>470</v>
      </c>
      <c r="AB197" t="s">
        <v>59</v>
      </c>
      <c r="AC197" t="s">
        <v>486</v>
      </c>
      <c r="AD197">
        <v>14.4</v>
      </c>
      <c r="AE197">
        <v>14.4</v>
      </c>
      <c r="AF197">
        <v>0.35</v>
      </c>
      <c r="AI197" t="s">
        <v>63</v>
      </c>
      <c r="AJ197" t="s">
        <v>78</v>
      </c>
      <c r="AK197" t="s">
        <v>65</v>
      </c>
      <c r="AL197" t="s">
        <v>66</v>
      </c>
    </row>
    <row r="198" spans="1:38">
      <c r="A198" t="s">
        <v>514</v>
      </c>
      <c r="B198" t="s">
        <v>113</v>
      </c>
      <c r="C198" t="s">
        <v>40</v>
      </c>
      <c r="D198" t="s">
        <v>270</v>
      </c>
      <c r="E198" t="s">
        <v>42</v>
      </c>
      <c r="F198" t="s">
        <v>43</v>
      </c>
      <c r="I198" t="s">
        <v>182</v>
      </c>
      <c r="J198" t="s">
        <v>121</v>
      </c>
      <c r="L198" t="s">
        <v>42</v>
      </c>
      <c r="M198" t="s">
        <v>311</v>
      </c>
      <c r="N198" s="2">
        <v>45036.435590277775</v>
      </c>
      <c r="O198" s="2">
        <v>45036.437175925923</v>
      </c>
      <c r="P198" s="2">
        <v>45036.442743055559</v>
      </c>
      <c r="Q198" s="2">
        <v>45036.442743055559</v>
      </c>
      <c r="R198" t="s">
        <v>106</v>
      </c>
      <c r="S198" t="s">
        <v>183</v>
      </c>
      <c r="T198" t="s">
        <v>509</v>
      </c>
      <c r="U198" t="s">
        <v>469</v>
      </c>
      <c r="V198" t="s">
        <v>470</v>
      </c>
      <c r="W198" t="s">
        <v>50</v>
      </c>
      <c r="X198" t="s">
        <v>471</v>
      </c>
      <c r="Y198" t="s">
        <v>75</v>
      </c>
      <c r="Z198" t="s">
        <v>85</v>
      </c>
      <c r="AA198" t="s">
        <v>470</v>
      </c>
      <c r="AB198" t="s">
        <v>59</v>
      </c>
      <c r="AC198" t="s">
        <v>515</v>
      </c>
      <c r="AD198">
        <v>14.4</v>
      </c>
      <c r="AE198">
        <v>14.4</v>
      </c>
      <c r="AF198">
        <v>0.34</v>
      </c>
      <c r="AI198" t="s">
        <v>63</v>
      </c>
      <c r="AJ198" t="s">
        <v>78</v>
      </c>
      <c r="AK198" t="s">
        <v>65</v>
      </c>
      <c r="AL198" t="s">
        <v>66</v>
      </c>
    </row>
    <row r="199" spans="1:38">
      <c r="A199" t="s">
        <v>516</v>
      </c>
      <c r="B199" t="s">
        <v>194</v>
      </c>
      <c r="C199" t="s">
        <v>40</v>
      </c>
      <c r="D199" t="s">
        <v>270</v>
      </c>
      <c r="E199" t="s">
        <v>42</v>
      </c>
      <c r="F199" t="s">
        <v>43</v>
      </c>
      <c r="I199" t="s">
        <v>182</v>
      </c>
      <c r="J199" t="s">
        <v>121</v>
      </c>
      <c r="L199" t="s">
        <v>42</v>
      </c>
      <c r="M199" t="s">
        <v>311</v>
      </c>
      <c r="N199" s="2">
        <v>45036.435636574075</v>
      </c>
      <c r="O199" s="2">
        <v>45036.437175925923</v>
      </c>
      <c r="P199" s="2">
        <v>45036.442731481482</v>
      </c>
      <c r="Q199" s="2">
        <v>45036.442731481482</v>
      </c>
      <c r="R199" t="s">
        <v>106</v>
      </c>
      <c r="S199" t="s">
        <v>183</v>
      </c>
      <c r="T199" t="s">
        <v>509</v>
      </c>
      <c r="U199" t="s">
        <v>469</v>
      </c>
      <c r="V199" t="s">
        <v>470</v>
      </c>
      <c r="W199" t="s">
        <v>50</v>
      </c>
      <c r="X199" t="s">
        <v>471</v>
      </c>
      <c r="Y199" t="s">
        <v>75</v>
      </c>
      <c r="Z199" t="s">
        <v>85</v>
      </c>
      <c r="AA199" t="s">
        <v>470</v>
      </c>
      <c r="AB199" t="s">
        <v>59</v>
      </c>
      <c r="AC199" t="s">
        <v>517</v>
      </c>
      <c r="AD199">
        <v>14.4</v>
      </c>
      <c r="AE199">
        <v>14.4</v>
      </c>
      <c r="AF199">
        <v>0.34</v>
      </c>
      <c r="AI199" t="s">
        <v>63</v>
      </c>
      <c r="AJ199" t="s">
        <v>78</v>
      </c>
      <c r="AK199" t="s">
        <v>65</v>
      </c>
      <c r="AL199" t="s">
        <v>66</v>
      </c>
    </row>
    <row r="200" spans="1:38">
      <c r="A200" t="s">
        <v>518</v>
      </c>
      <c r="B200" t="s">
        <v>101</v>
      </c>
      <c r="C200" t="s">
        <v>40</v>
      </c>
      <c r="D200" t="s">
        <v>270</v>
      </c>
      <c r="E200" t="s">
        <v>42</v>
      </c>
      <c r="F200" t="s">
        <v>43</v>
      </c>
      <c r="I200" t="s">
        <v>182</v>
      </c>
      <c r="J200" t="s">
        <v>121</v>
      </c>
      <c r="L200" t="s">
        <v>42</v>
      </c>
      <c r="M200" t="s">
        <v>311</v>
      </c>
      <c r="N200" s="2">
        <v>45036.434988425928</v>
      </c>
      <c r="O200" s="2">
        <v>45036.436111111114</v>
      </c>
      <c r="P200" s="2">
        <v>45036.442604166667</v>
      </c>
      <c r="Q200" s="2">
        <v>45036.442604166667</v>
      </c>
      <c r="R200" t="s">
        <v>106</v>
      </c>
      <c r="S200" t="s">
        <v>183</v>
      </c>
      <c r="T200" t="s">
        <v>509</v>
      </c>
      <c r="U200" t="s">
        <v>469</v>
      </c>
      <c r="V200" t="s">
        <v>470</v>
      </c>
      <c r="W200" t="s">
        <v>50</v>
      </c>
      <c r="X200" t="s">
        <v>471</v>
      </c>
      <c r="Y200" t="s">
        <v>75</v>
      </c>
      <c r="Z200" t="s">
        <v>85</v>
      </c>
      <c r="AA200" t="s">
        <v>470</v>
      </c>
      <c r="AB200" t="s">
        <v>59</v>
      </c>
      <c r="AC200" t="s">
        <v>519</v>
      </c>
      <c r="AD200">
        <v>14.4</v>
      </c>
      <c r="AE200">
        <v>14.4</v>
      </c>
      <c r="AF200">
        <v>0.37</v>
      </c>
      <c r="AI200" t="s">
        <v>63</v>
      </c>
      <c r="AJ200" t="s">
        <v>78</v>
      </c>
      <c r="AK200" t="s">
        <v>65</v>
      </c>
      <c r="AL200" t="s">
        <v>66</v>
      </c>
    </row>
    <row r="201" spans="1:38">
      <c r="A201" t="s">
        <v>520</v>
      </c>
      <c r="B201" t="s">
        <v>113</v>
      </c>
      <c r="C201" t="s">
        <v>40</v>
      </c>
      <c r="D201" t="s">
        <v>270</v>
      </c>
      <c r="E201" t="s">
        <v>42</v>
      </c>
      <c r="F201" t="s">
        <v>43</v>
      </c>
      <c r="I201" t="s">
        <v>182</v>
      </c>
      <c r="J201" t="s">
        <v>121</v>
      </c>
      <c r="L201" t="s">
        <v>42</v>
      </c>
      <c r="M201" t="s">
        <v>311</v>
      </c>
      <c r="N201" s="2">
        <v>45036.435057870367</v>
      </c>
      <c r="O201" s="2">
        <v>45036.436111111114</v>
      </c>
      <c r="P201" s="2">
        <v>45036.44258101852</v>
      </c>
      <c r="Q201" s="2">
        <v>45036.44258101852</v>
      </c>
      <c r="R201" t="s">
        <v>106</v>
      </c>
      <c r="S201" t="s">
        <v>183</v>
      </c>
      <c r="T201" t="s">
        <v>509</v>
      </c>
      <c r="U201" t="s">
        <v>469</v>
      </c>
      <c r="V201" t="s">
        <v>470</v>
      </c>
      <c r="W201" t="s">
        <v>50</v>
      </c>
      <c r="X201" t="s">
        <v>471</v>
      </c>
      <c r="Y201" t="s">
        <v>75</v>
      </c>
      <c r="Z201" t="s">
        <v>85</v>
      </c>
      <c r="AA201" t="s">
        <v>470</v>
      </c>
      <c r="AB201" t="s">
        <v>59</v>
      </c>
      <c r="AC201" t="s">
        <v>488</v>
      </c>
      <c r="AD201">
        <v>14.4</v>
      </c>
      <c r="AE201">
        <v>14.4</v>
      </c>
      <c r="AF201">
        <v>0.36</v>
      </c>
      <c r="AI201" t="s">
        <v>63</v>
      </c>
      <c r="AJ201" t="s">
        <v>78</v>
      </c>
      <c r="AK201" t="s">
        <v>65</v>
      </c>
      <c r="AL201" t="s">
        <v>66</v>
      </c>
    </row>
    <row r="202" spans="1:38">
      <c r="A202" t="s">
        <v>521</v>
      </c>
      <c r="B202" t="s">
        <v>194</v>
      </c>
      <c r="C202" t="s">
        <v>40</v>
      </c>
      <c r="D202" t="s">
        <v>270</v>
      </c>
      <c r="E202" t="s">
        <v>42</v>
      </c>
      <c r="F202" t="s">
        <v>43</v>
      </c>
      <c r="I202" t="s">
        <v>182</v>
      </c>
      <c r="J202" t="s">
        <v>121</v>
      </c>
      <c r="L202" t="s">
        <v>42</v>
      </c>
      <c r="M202" t="s">
        <v>311</v>
      </c>
      <c r="N202" s="2">
        <v>45036.435127314813</v>
      </c>
      <c r="O202" s="2">
        <v>45036.436111111114</v>
      </c>
      <c r="P202" s="2">
        <v>45036.442557870374</v>
      </c>
      <c r="Q202" s="2">
        <v>45036.442557870374</v>
      </c>
      <c r="R202" t="s">
        <v>106</v>
      </c>
      <c r="S202" t="s">
        <v>183</v>
      </c>
      <c r="T202" t="s">
        <v>509</v>
      </c>
      <c r="U202" t="s">
        <v>469</v>
      </c>
      <c r="V202" t="s">
        <v>470</v>
      </c>
      <c r="W202" t="s">
        <v>50</v>
      </c>
      <c r="X202" t="s">
        <v>471</v>
      </c>
      <c r="Y202" t="s">
        <v>75</v>
      </c>
      <c r="Z202" t="s">
        <v>85</v>
      </c>
      <c r="AA202" t="s">
        <v>470</v>
      </c>
      <c r="AB202" t="s">
        <v>59</v>
      </c>
      <c r="AC202" t="s">
        <v>522</v>
      </c>
      <c r="AD202">
        <v>14.4</v>
      </c>
      <c r="AE202">
        <v>14.4</v>
      </c>
      <c r="AF202">
        <v>0.36</v>
      </c>
      <c r="AI202" t="s">
        <v>63</v>
      </c>
      <c r="AJ202" t="s">
        <v>78</v>
      </c>
      <c r="AK202" t="s">
        <v>65</v>
      </c>
      <c r="AL202" t="s">
        <v>66</v>
      </c>
    </row>
    <row r="203" spans="1:38">
      <c r="A203" t="s">
        <v>523</v>
      </c>
      <c r="B203" t="s">
        <v>39</v>
      </c>
      <c r="C203" t="s">
        <v>40</v>
      </c>
      <c r="D203" t="s">
        <v>270</v>
      </c>
      <c r="E203" t="s">
        <v>42</v>
      </c>
      <c r="F203" t="s">
        <v>43</v>
      </c>
      <c r="I203" t="s">
        <v>182</v>
      </c>
      <c r="J203" t="s">
        <v>121</v>
      </c>
      <c r="L203" t="s">
        <v>42</v>
      </c>
      <c r="M203" t="s">
        <v>311</v>
      </c>
      <c r="N203" s="2">
        <v>45036.435219907406</v>
      </c>
      <c r="O203" s="2">
        <v>45036.436111111114</v>
      </c>
      <c r="P203" s="2">
        <v>45036.442546296297</v>
      </c>
      <c r="Q203" s="2">
        <v>45036.442546296297</v>
      </c>
      <c r="R203" t="s">
        <v>106</v>
      </c>
      <c r="S203" t="s">
        <v>183</v>
      </c>
      <c r="T203" t="s">
        <v>509</v>
      </c>
      <c r="U203" t="s">
        <v>469</v>
      </c>
      <c r="V203" t="s">
        <v>470</v>
      </c>
      <c r="W203" t="s">
        <v>50</v>
      </c>
      <c r="X203" t="s">
        <v>471</v>
      </c>
      <c r="Y203" t="s">
        <v>75</v>
      </c>
      <c r="Z203" t="s">
        <v>85</v>
      </c>
      <c r="AA203" t="s">
        <v>470</v>
      </c>
      <c r="AB203" t="s">
        <v>59</v>
      </c>
      <c r="AC203" t="s">
        <v>484</v>
      </c>
      <c r="AD203">
        <v>14.4</v>
      </c>
      <c r="AE203">
        <v>14.4</v>
      </c>
      <c r="AF203">
        <v>0.35</v>
      </c>
      <c r="AI203" t="s">
        <v>63</v>
      </c>
      <c r="AJ203" t="s">
        <v>78</v>
      </c>
      <c r="AK203" t="s">
        <v>65</v>
      </c>
      <c r="AL203" t="s">
        <v>66</v>
      </c>
    </row>
    <row r="204" spans="1:38">
      <c r="A204" t="s">
        <v>524</v>
      </c>
      <c r="B204" t="s">
        <v>119</v>
      </c>
      <c r="C204" t="s">
        <v>40</v>
      </c>
      <c r="D204" t="s">
        <v>270</v>
      </c>
      <c r="E204" t="s">
        <v>42</v>
      </c>
      <c r="F204" t="s">
        <v>43</v>
      </c>
      <c r="I204" t="s">
        <v>182</v>
      </c>
      <c r="J204" t="s">
        <v>121</v>
      </c>
      <c r="L204" t="s">
        <v>42</v>
      </c>
      <c r="M204" t="s">
        <v>311</v>
      </c>
      <c r="N204" s="2">
        <v>45036.43550925926</v>
      </c>
      <c r="O204" s="2">
        <v>45036.437175925923</v>
      </c>
      <c r="P204" s="2">
        <v>45036.442523148151</v>
      </c>
      <c r="Q204" s="2">
        <v>45036.442523148151</v>
      </c>
      <c r="R204" t="s">
        <v>106</v>
      </c>
      <c r="S204" t="s">
        <v>183</v>
      </c>
      <c r="T204" t="s">
        <v>509</v>
      </c>
      <c r="U204" t="s">
        <v>469</v>
      </c>
      <c r="V204" t="s">
        <v>470</v>
      </c>
      <c r="W204" t="s">
        <v>50</v>
      </c>
      <c r="X204" t="s">
        <v>471</v>
      </c>
      <c r="Y204" t="s">
        <v>75</v>
      </c>
      <c r="Z204" t="s">
        <v>85</v>
      </c>
      <c r="AA204" t="s">
        <v>470</v>
      </c>
      <c r="AB204" t="s">
        <v>59</v>
      </c>
      <c r="AC204" t="s">
        <v>525</v>
      </c>
      <c r="AD204">
        <v>14.4</v>
      </c>
      <c r="AE204">
        <v>14.4</v>
      </c>
      <c r="AF204">
        <v>0.34</v>
      </c>
      <c r="AI204" t="s">
        <v>63</v>
      </c>
      <c r="AJ204" t="s">
        <v>78</v>
      </c>
      <c r="AK204" t="s">
        <v>65</v>
      </c>
      <c r="AL204" t="s">
        <v>66</v>
      </c>
    </row>
    <row r="205" spans="1:38">
      <c r="A205" t="s">
        <v>526</v>
      </c>
      <c r="B205" t="s">
        <v>194</v>
      </c>
      <c r="C205" t="s">
        <v>40</v>
      </c>
      <c r="D205" t="s">
        <v>270</v>
      </c>
      <c r="E205" t="s">
        <v>42</v>
      </c>
      <c r="F205" t="s">
        <v>43</v>
      </c>
      <c r="I205" t="s">
        <v>182</v>
      </c>
      <c r="J205" t="s">
        <v>121</v>
      </c>
      <c r="L205" t="s">
        <v>42</v>
      </c>
      <c r="M205" t="s">
        <v>311</v>
      </c>
      <c r="N205" s="2">
        <v>45036.435740740744</v>
      </c>
      <c r="O205" s="2">
        <v>45036.437175925923</v>
      </c>
      <c r="P205" s="2">
        <v>45036.442511574074</v>
      </c>
      <c r="Q205" s="2">
        <v>45036.442511574074</v>
      </c>
      <c r="R205" t="s">
        <v>106</v>
      </c>
      <c r="S205" t="s">
        <v>183</v>
      </c>
      <c r="T205" t="s">
        <v>509</v>
      </c>
      <c r="U205" t="s">
        <v>469</v>
      </c>
      <c r="V205" t="s">
        <v>470</v>
      </c>
      <c r="W205" t="s">
        <v>50</v>
      </c>
      <c r="X205" t="s">
        <v>471</v>
      </c>
      <c r="Y205" t="s">
        <v>75</v>
      </c>
      <c r="Z205" t="s">
        <v>85</v>
      </c>
      <c r="AA205" t="s">
        <v>470</v>
      </c>
      <c r="AB205" t="s">
        <v>59</v>
      </c>
      <c r="AC205" t="s">
        <v>527</v>
      </c>
      <c r="AD205">
        <v>14.4</v>
      </c>
      <c r="AE205">
        <v>14.4</v>
      </c>
      <c r="AF205">
        <v>0.33</v>
      </c>
      <c r="AI205" t="s">
        <v>63</v>
      </c>
      <c r="AJ205" t="s">
        <v>78</v>
      </c>
      <c r="AK205" t="s">
        <v>65</v>
      </c>
      <c r="AL205" t="s">
        <v>66</v>
      </c>
    </row>
    <row r="206" spans="1:38">
      <c r="A206" t="s">
        <v>528</v>
      </c>
      <c r="B206" t="s">
        <v>39</v>
      </c>
      <c r="C206" t="s">
        <v>40</v>
      </c>
      <c r="D206" t="s">
        <v>270</v>
      </c>
      <c r="E206" t="s">
        <v>42</v>
      </c>
      <c r="F206" t="s">
        <v>43</v>
      </c>
      <c r="I206" t="s">
        <v>182</v>
      </c>
      <c r="J206" t="s">
        <v>121</v>
      </c>
      <c r="L206" t="s">
        <v>42</v>
      </c>
      <c r="M206" t="s">
        <v>311</v>
      </c>
      <c r="N206" s="2">
        <v>45036.435787037037</v>
      </c>
      <c r="O206" s="2">
        <v>45036.437175925923</v>
      </c>
      <c r="P206" s="2">
        <v>45036.442488425928</v>
      </c>
      <c r="Q206" s="2">
        <v>45036.442488425928</v>
      </c>
      <c r="R206" t="s">
        <v>106</v>
      </c>
      <c r="S206" t="s">
        <v>183</v>
      </c>
      <c r="T206" t="s">
        <v>509</v>
      </c>
      <c r="U206" t="s">
        <v>469</v>
      </c>
      <c r="V206" t="s">
        <v>470</v>
      </c>
      <c r="W206" t="s">
        <v>50</v>
      </c>
      <c r="X206" t="s">
        <v>471</v>
      </c>
      <c r="Y206" t="s">
        <v>75</v>
      </c>
      <c r="Z206" t="s">
        <v>85</v>
      </c>
      <c r="AA206" t="s">
        <v>470</v>
      </c>
      <c r="AB206" t="s">
        <v>59</v>
      </c>
      <c r="AC206" t="s">
        <v>529</v>
      </c>
      <c r="AD206">
        <v>14.4</v>
      </c>
      <c r="AE206">
        <v>14.4</v>
      </c>
      <c r="AF206">
        <v>0.32</v>
      </c>
      <c r="AI206" t="s">
        <v>63</v>
      </c>
      <c r="AJ206" t="s">
        <v>78</v>
      </c>
      <c r="AK206" t="s">
        <v>65</v>
      </c>
      <c r="AL206" t="s">
        <v>66</v>
      </c>
    </row>
    <row r="207" spans="1:38">
      <c r="A207" t="s">
        <v>530</v>
      </c>
      <c r="B207" t="s">
        <v>101</v>
      </c>
      <c r="C207" t="s">
        <v>40</v>
      </c>
      <c r="D207" t="s">
        <v>41</v>
      </c>
      <c r="E207" t="s">
        <v>42</v>
      </c>
      <c r="F207" t="s">
        <v>43</v>
      </c>
      <c r="G207" t="s">
        <v>531</v>
      </c>
      <c r="H207" t="s">
        <v>532</v>
      </c>
      <c r="I207" t="s">
        <v>46</v>
      </c>
      <c r="J207" t="s">
        <v>47</v>
      </c>
      <c r="L207" t="s">
        <v>48</v>
      </c>
      <c r="M207" t="s">
        <v>132</v>
      </c>
      <c r="N207" s="2">
        <v>45036.427037037036</v>
      </c>
      <c r="O207" s="2">
        <v>45036.427037037036</v>
      </c>
      <c r="P207" s="2">
        <v>45038.759375000001</v>
      </c>
      <c r="Q207" s="2">
        <v>45038.760231481479</v>
      </c>
      <c r="R207" t="s">
        <v>50</v>
      </c>
      <c r="S207" t="s">
        <v>402</v>
      </c>
      <c r="T207" t="s">
        <v>52</v>
      </c>
      <c r="U207" t="s">
        <v>53</v>
      </c>
      <c r="V207" t="s">
        <v>54</v>
      </c>
      <c r="W207" t="s">
        <v>50</v>
      </c>
      <c r="X207" t="s">
        <v>178</v>
      </c>
      <c r="Y207" t="s">
        <v>56</v>
      </c>
      <c r="Z207" t="s">
        <v>57</v>
      </c>
      <c r="AA207" t="s">
        <v>58</v>
      </c>
      <c r="AB207" t="s">
        <v>59</v>
      </c>
      <c r="AC207" t="s">
        <v>533</v>
      </c>
      <c r="AD207">
        <v>3355.2</v>
      </c>
      <c r="AE207">
        <v>3355.2</v>
      </c>
      <c r="AF207">
        <v>2.52</v>
      </c>
      <c r="AG207" t="s">
        <v>61</v>
      </c>
      <c r="AH207" t="s">
        <v>62</v>
      </c>
      <c r="AI207" t="s">
        <v>63</v>
      </c>
      <c r="AJ207" t="s">
        <v>64</v>
      </c>
      <c r="AK207" t="s">
        <v>65</v>
      </c>
      <c r="AL207" t="s">
        <v>66</v>
      </c>
    </row>
    <row r="208" spans="1:38">
      <c r="A208" t="s">
        <v>534</v>
      </c>
      <c r="B208" t="s">
        <v>113</v>
      </c>
      <c r="C208" t="s">
        <v>40</v>
      </c>
      <c r="D208" t="s">
        <v>41</v>
      </c>
      <c r="E208" t="s">
        <v>42</v>
      </c>
      <c r="F208" t="s">
        <v>43</v>
      </c>
      <c r="I208" t="s">
        <v>46</v>
      </c>
      <c r="J208" t="s">
        <v>121</v>
      </c>
      <c r="L208" t="s">
        <v>48</v>
      </c>
      <c r="M208" t="s">
        <v>49</v>
      </c>
      <c r="N208" s="2">
        <v>45036.537812499999</v>
      </c>
      <c r="O208" s="2">
        <v>45036.539120370369</v>
      </c>
      <c r="P208" s="2">
        <v>45036.574328703704</v>
      </c>
      <c r="Q208" s="2">
        <v>45036.574872685182</v>
      </c>
      <c r="R208" t="s">
        <v>50</v>
      </c>
      <c r="S208" t="s">
        <v>71</v>
      </c>
      <c r="T208" t="s">
        <v>52</v>
      </c>
      <c r="U208" t="s">
        <v>53</v>
      </c>
      <c r="V208" t="s">
        <v>149</v>
      </c>
      <c r="W208" t="s">
        <v>50</v>
      </c>
      <c r="X208" t="s">
        <v>124</v>
      </c>
      <c r="Y208" t="s">
        <v>56</v>
      </c>
      <c r="Z208" t="s">
        <v>125</v>
      </c>
      <c r="AA208" t="s">
        <v>150</v>
      </c>
      <c r="AB208" t="s">
        <v>59</v>
      </c>
      <c r="AC208" t="s">
        <v>478</v>
      </c>
      <c r="AD208">
        <v>57.6</v>
      </c>
      <c r="AE208">
        <v>57.6</v>
      </c>
      <c r="AF208">
        <v>0.88</v>
      </c>
      <c r="AI208" t="s">
        <v>63</v>
      </c>
      <c r="AJ208" t="s">
        <v>64</v>
      </c>
      <c r="AK208" t="s">
        <v>65</v>
      </c>
      <c r="AL208" t="s">
        <v>66</v>
      </c>
    </row>
    <row r="209" spans="1:38">
      <c r="A209" t="s">
        <v>535</v>
      </c>
      <c r="B209" t="s">
        <v>39</v>
      </c>
      <c r="C209" t="s">
        <v>40</v>
      </c>
      <c r="D209" t="s">
        <v>68</v>
      </c>
      <c r="E209" t="s">
        <v>42</v>
      </c>
      <c r="F209" t="s">
        <v>43</v>
      </c>
      <c r="I209" t="s">
        <v>46</v>
      </c>
      <c r="J209" t="s">
        <v>121</v>
      </c>
      <c r="L209" t="s">
        <v>48</v>
      </c>
      <c r="M209" t="s">
        <v>49</v>
      </c>
      <c r="N209" s="2">
        <v>45036.560636574075</v>
      </c>
      <c r="O209" s="2">
        <v>45036.561898148146</v>
      </c>
      <c r="P209" s="2">
        <v>45036.590648148151</v>
      </c>
      <c r="Q209" s="2">
        <v>45036.590775462966</v>
      </c>
      <c r="R209" t="s">
        <v>50</v>
      </c>
      <c r="S209" t="s">
        <v>71</v>
      </c>
      <c r="T209" t="s">
        <v>52</v>
      </c>
      <c r="U209" t="s">
        <v>53</v>
      </c>
      <c r="V209" t="s">
        <v>149</v>
      </c>
      <c r="W209" t="s">
        <v>50</v>
      </c>
      <c r="X209" t="s">
        <v>124</v>
      </c>
      <c r="Y209" t="s">
        <v>56</v>
      </c>
      <c r="Z209" t="s">
        <v>125</v>
      </c>
      <c r="AA209" t="s">
        <v>150</v>
      </c>
      <c r="AB209" t="s">
        <v>59</v>
      </c>
      <c r="AC209" t="s">
        <v>482</v>
      </c>
      <c r="AD209">
        <v>43.2</v>
      </c>
      <c r="AE209">
        <v>43.2</v>
      </c>
      <c r="AF209">
        <v>0.72</v>
      </c>
      <c r="AI209" t="s">
        <v>63</v>
      </c>
      <c r="AJ209" t="s">
        <v>64</v>
      </c>
      <c r="AK209" t="s">
        <v>65</v>
      </c>
      <c r="AL209" t="s">
        <v>66</v>
      </c>
    </row>
    <row r="210" spans="1:38">
      <c r="A210" t="s">
        <v>536</v>
      </c>
      <c r="B210" t="s">
        <v>119</v>
      </c>
      <c r="C210" t="s">
        <v>40</v>
      </c>
      <c r="D210" t="s">
        <v>68</v>
      </c>
      <c r="E210" t="s">
        <v>42</v>
      </c>
      <c r="F210" t="s">
        <v>43</v>
      </c>
      <c r="I210" t="s">
        <v>46</v>
      </c>
      <c r="J210" t="s">
        <v>121</v>
      </c>
      <c r="L210" t="s">
        <v>48</v>
      </c>
      <c r="M210" t="s">
        <v>49</v>
      </c>
      <c r="N210" s="2">
        <v>45036.560555555552</v>
      </c>
      <c r="O210" s="2">
        <v>45036.561898148146</v>
      </c>
      <c r="P210" s="2">
        <v>45036.583009259259</v>
      </c>
      <c r="Q210" s="2">
        <v>45036.583240740743</v>
      </c>
      <c r="R210" t="s">
        <v>50</v>
      </c>
      <c r="S210" t="s">
        <v>71</v>
      </c>
      <c r="T210" t="s">
        <v>52</v>
      </c>
      <c r="U210" t="s">
        <v>53</v>
      </c>
      <c r="V210" t="s">
        <v>149</v>
      </c>
      <c r="W210" t="s">
        <v>50</v>
      </c>
      <c r="X210" t="s">
        <v>124</v>
      </c>
      <c r="Y210" t="s">
        <v>56</v>
      </c>
      <c r="Z210" t="s">
        <v>125</v>
      </c>
      <c r="AA210" t="s">
        <v>150</v>
      </c>
      <c r="AB210" t="s">
        <v>59</v>
      </c>
      <c r="AC210" t="s">
        <v>537</v>
      </c>
      <c r="AD210">
        <v>28.8</v>
      </c>
      <c r="AE210">
        <v>28.8</v>
      </c>
      <c r="AF210">
        <v>0.54</v>
      </c>
      <c r="AI210" t="s">
        <v>63</v>
      </c>
      <c r="AJ210" t="s">
        <v>64</v>
      </c>
      <c r="AK210" t="s">
        <v>65</v>
      </c>
      <c r="AL210" t="s">
        <v>66</v>
      </c>
    </row>
    <row r="211" spans="1:38">
      <c r="A211" t="s">
        <v>538</v>
      </c>
      <c r="B211" t="s">
        <v>39</v>
      </c>
      <c r="C211" t="s">
        <v>40</v>
      </c>
      <c r="D211" t="s">
        <v>157</v>
      </c>
      <c r="E211" t="s">
        <v>42</v>
      </c>
      <c r="F211" t="s">
        <v>43</v>
      </c>
      <c r="I211" t="s">
        <v>46</v>
      </c>
      <c r="J211" t="s">
        <v>121</v>
      </c>
      <c r="L211" t="s">
        <v>48</v>
      </c>
      <c r="M211" t="s">
        <v>96</v>
      </c>
      <c r="N211" s="2">
        <v>45036.970462962963</v>
      </c>
      <c r="O211" s="2">
        <v>45036.97148148148</v>
      </c>
      <c r="P211" s="2">
        <v>45037.018090277779</v>
      </c>
      <c r="Q211" s="2">
        <v>45037.018090277779</v>
      </c>
      <c r="R211" t="s">
        <v>50</v>
      </c>
      <c r="S211" t="s">
        <v>83</v>
      </c>
      <c r="T211" t="s">
        <v>52</v>
      </c>
      <c r="U211" t="s">
        <v>53</v>
      </c>
      <c r="V211" t="s">
        <v>54</v>
      </c>
      <c r="W211" t="s">
        <v>50</v>
      </c>
      <c r="X211" t="s">
        <v>339</v>
      </c>
      <c r="Y211" t="s">
        <v>56</v>
      </c>
      <c r="Z211" t="s">
        <v>232</v>
      </c>
      <c r="AA211" t="s">
        <v>58</v>
      </c>
      <c r="AB211" t="s">
        <v>59</v>
      </c>
      <c r="AC211" t="s">
        <v>484</v>
      </c>
      <c r="AD211">
        <v>72</v>
      </c>
      <c r="AE211">
        <v>72</v>
      </c>
      <c r="AF211">
        <v>0</v>
      </c>
      <c r="AI211" t="s">
        <v>63</v>
      </c>
      <c r="AJ211" t="s">
        <v>64</v>
      </c>
      <c r="AK211" t="s">
        <v>65</v>
      </c>
      <c r="AL211" t="s">
        <v>66</v>
      </c>
    </row>
    <row r="212" spans="1:38">
      <c r="A212" t="s">
        <v>539</v>
      </c>
      <c r="B212" t="s">
        <v>39</v>
      </c>
      <c r="C212" t="s">
        <v>40</v>
      </c>
      <c r="D212" t="s">
        <v>157</v>
      </c>
      <c r="E212" t="s">
        <v>42</v>
      </c>
      <c r="F212" t="s">
        <v>43</v>
      </c>
      <c r="I212" t="s">
        <v>46</v>
      </c>
      <c r="J212" t="s">
        <v>121</v>
      </c>
      <c r="L212" t="s">
        <v>48</v>
      </c>
      <c r="M212" t="s">
        <v>96</v>
      </c>
      <c r="N212" s="2">
        <v>45036.970509259256</v>
      </c>
      <c r="O212" s="2">
        <v>45036.97148148148</v>
      </c>
      <c r="P212" s="2">
        <v>45037.018067129633</v>
      </c>
      <c r="Q212" s="2">
        <v>45037.018067129633</v>
      </c>
      <c r="R212" t="s">
        <v>50</v>
      </c>
      <c r="S212" t="s">
        <v>83</v>
      </c>
      <c r="T212" t="s">
        <v>52</v>
      </c>
      <c r="U212" t="s">
        <v>53</v>
      </c>
      <c r="V212" t="s">
        <v>54</v>
      </c>
      <c r="W212" t="s">
        <v>50</v>
      </c>
      <c r="X212" t="s">
        <v>339</v>
      </c>
      <c r="Y212" t="s">
        <v>56</v>
      </c>
      <c r="Z212" t="s">
        <v>232</v>
      </c>
      <c r="AA212" t="s">
        <v>58</v>
      </c>
      <c r="AB212" t="s">
        <v>59</v>
      </c>
      <c r="AC212" t="s">
        <v>486</v>
      </c>
      <c r="AD212">
        <v>72</v>
      </c>
      <c r="AE212">
        <v>72</v>
      </c>
      <c r="AF212">
        <v>0</v>
      </c>
      <c r="AI212" t="s">
        <v>63</v>
      </c>
      <c r="AJ212" t="s">
        <v>64</v>
      </c>
      <c r="AK212" t="s">
        <v>65</v>
      </c>
      <c r="AL212" t="s">
        <v>66</v>
      </c>
    </row>
    <row r="213" spans="1:38">
      <c r="A213" t="s">
        <v>540</v>
      </c>
      <c r="B213" t="s">
        <v>39</v>
      </c>
      <c r="C213" t="s">
        <v>40</v>
      </c>
      <c r="D213" t="s">
        <v>68</v>
      </c>
      <c r="E213" t="s">
        <v>42</v>
      </c>
      <c r="F213" t="s">
        <v>43</v>
      </c>
      <c r="I213" t="s">
        <v>46</v>
      </c>
      <c r="J213" t="s">
        <v>121</v>
      </c>
      <c r="L213" t="s">
        <v>48</v>
      </c>
      <c r="M213" t="s">
        <v>70</v>
      </c>
      <c r="N213" s="2">
        <v>45037.481585648151</v>
      </c>
      <c r="O213" s="2">
        <v>45037.482430555552</v>
      </c>
      <c r="P213" s="2">
        <v>45037.633946759262</v>
      </c>
      <c r="Q213" s="2">
        <v>45037.634085648147</v>
      </c>
      <c r="R213" t="s">
        <v>50</v>
      </c>
      <c r="S213" t="s">
        <v>123</v>
      </c>
      <c r="T213" t="s">
        <v>52</v>
      </c>
      <c r="U213" t="s">
        <v>53</v>
      </c>
      <c r="V213" t="s">
        <v>54</v>
      </c>
      <c r="W213" t="s">
        <v>50</v>
      </c>
      <c r="X213" t="s">
        <v>91</v>
      </c>
      <c r="Y213" t="s">
        <v>56</v>
      </c>
      <c r="Z213" t="s">
        <v>57</v>
      </c>
      <c r="AA213" t="s">
        <v>58</v>
      </c>
      <c r="AB213" t="s">
        <v>59</v>
      </c>
      <c r="AC213" t="s">
        <v>482</v>
      </c>
      <c r="AD213">
        <v>216</v>
      </c>
      <c r="AE213">
        <v>216</v>
      </c>
      <c r="AF213">
        <v>3.66</v>
      </c>
      <c r="AI213" t="s">
        <v>63</v>
      </c>
      <c r="AJ213" t="s">
        <v>64</v>
      </c>
      <c r="AK213" t="s">
        <v>65</v>
      </c>
      <c r="AL213" t="s">
        <v>66</v>
      </c>
    </row>
    <row r="214" spans="1:38">
      <c r="A214" t="s">
        <v>541</v>
      </c>
      <c r="B214" t="s">
        <v>39</v>
      </c>
      <c r="C214" t="s">
        <v>40</v>
      </c>
      <c r="D214" t="s">
        <v>68</v>
      </c>
      <c r="E214" t="s">
        <v>42</v>
      </c>
      <c r="F214" t="s">
        <v>43</v>
      </c>
      <c r="I214" t="s">
        <v>46</v>
      </c>
      <c r="J214" t="s">
        <v>121</v>
      </c>
      <c r="L214" t="s">
        <v>48</v>
      </c>
      <c r="M214" t="s">
        <v>257</v>
      </c>
      <c r="N214" s="2">
        <v>45037.638993055552</v>
      </c>
      <c r="O214" s="2">
        <v>45037.640023148146</v>
      </c>
      <c r="P214" s="2">
        <v>45037.665694444448</v>
      </c>
      <c r="Q214" s="2">
        <v>45037.665694444448</v>
      </c>
      <c r="R214" t="s">
        <v>50</v>
      </c>
      <c r="S214" t="s">
        <v>83</v>
      </c>
      <c r="T214" t="s">
        <v>52</v>
      </c>
      <c r="U214" t="s">
        <v>53</v>
      </c>
      <c r="V214" t="s">
        <v>54</v>
      </c>
      <c r="W214" t="s">
        <v>50</v>
      </c>
      <c r="X214" t="s">
        <v>124</v>
      </c>
      <c r="Y214" t="s">
        <v>56</v>
      </c>
      <c r="Z214" t="s">
        <v>125</v>
      </c>
      <c r="AA214" t="s">
        <v>58</v>
      </c>
      <c r="AB214" t="s">
        <v>59</v>
      </c>
      <c r="AC214" t="s">
        <v>484</v>
      </c>
      <c r="AD214">
        <v>43.2</v>
      </c>
      <c r="AE214">
        <v>43.2</v>
      </c>
      <c r="AF214">
        <v>0.64</v>
      </c>
      <c r="AI214" t="s">
        <v>63</v>
      </c>
      <c r="AJ214" t="s">
        <v>64</v>
      </c>
      <c r="AK214" t="s">
        <v>65</v>
      </c>
      <c r="AL214" t="s">
        <v>66</v>
      </c>
    </row>
    <row r="215" spans="1:38">
      <c r="A215" t="s">
        <v>542</v>
      </c>
      <c r="B215" t="s">
        <v>119</v>
      </c>
      <c r="C215" t="s">
        <v>40</v>
      </c>
      <c r="D215" t="s">
        <v>157</v>
      </c>
      <c r="E215" t="s">
        <v>42</v>
      </c>
      <c r="F215" t="s">
        <v>43</v>
      </c>
      <c r="I215" t="s">
        <v>182</v>
      </c>
      <c r="J215" t="s">
        <v>121</v>
      </c>
      <c r="L215" t="s">
        <v>42</v>
      </c>
      <c r="M215" t="s">
        <v>311</v>
      </c>
      <c r="N215" s="2">
        <v>45038.064722222225</v>
      </c>
      <c r="O215" s="2">
        <v>45038.065763888888</v>
      </c>
      <c r="P215" s="2">
        <v>45038.140439814815</v>
      </c>
      <c r="Q215" s="2">
        <v>45038.140439814815</v>
      </c>
      <c r="R215" t="s">
        <v>106</v>
      </c>
      <c r="S215" t="s">
        <v>183</v>
      </c>
      <c r="T215" t="s">
        <v>184</v>
      </c>
      <c r="U215" t="s">
        <v>469</v>
      </c>
      <c r="V215" t="s">
        <v>470</v>
      </c>
      <c r="W215" t="s">
        <v>50</v>
      </c>
      <c r="X215" t="s">
        <v>471</v>
      </c>
      <c r="Y215" t="s">
        <v>75</v>
      </c>
      <c r="Z215" t="s">
        <v>85</v>
      </c>
      <c r="AA215" t="s">
        <v>470</v>
      </c>
      <c r="AB215" t="s">
        <v>59</v>
      </c>
      <c r="AC215" t="s">
        <v>537</v>
      </c>
      <c r="AD215">
        <v>100.8</v>
      </c>
      <c r="AE215">
        <v>100.8</v>
      </c>
      <c r="AF215">
        <v>1.82</v>
      </c>
      <c r="AI215" t="s">
        <v>63</v>
      </c>
      <c r="AJ215" t="s">
        <v>78</v>
      </c>
      <c r="AK215" t="s">
        <v>65</v>
      </c>
      <c r="AL215" t="s">
        <v>66</v>
      </c>
    </row>
    <row r="216" spans="1:38">
      <c r="A216" t="s">
        <v>543</v>
      </c>
      <c r="B216" t="s">
        <v>119</v>
      </c>
      <c r="C216" t="s">
        <v>40</v>
      </c>
      <c r="D216" t="s">
        <v>311</v>
      </c>
      <c r="E216" t="s">
        <v>42</v>
      </c>
      <c r="F216" t="s">
        <v>43</v>
      </c>
      <c r="I216" t="s">
        <v>46</v>
      </c>
      <c r="J216" t="s">
        <v>121</v>
      </c>
      <c r="L216" t="s">
        <v>48</v>
      </c>
      <c r="M216" t="s">
        <v>70</v>
      </c>
      <c r="N216" s="2">
        <v>45038.647662037038</v>
      </c>
      <c r="O216" s="2">
        <v>45038.648935185185</v>
      </c>
      <c r="P216" s="2">
        <v>45038.669062499997</v>
      </c>
      <c r="Q216" s="2">
        <v>45038.73809027778</v>
      </c>
      <c r="R216" t="s">
        <v>50</v>
      </c>
      <c r="S216" t="s">
        <v>123</v>
      </c>
      <c r="T216" t="s">
        <v>52</v>
      </c>
      <c r="W216" t="s">
        <v>50</v>
      </c>
      <c r="X216" t="s">
        <v>471</v>
      </c>
      <c r="Y216" t="s">
        <v>75</v>
      </c>
      <c r="Z216" t="s">
        <v>85</v>
      </c>
      <c r="AB216" t="s">
        <v>59</v>
      </c>
      <c r="AC216" t="s">
        <v>474</v>
      </c>
      <c r="AD216">
        <v>129.6</v>
      </c>
      <c r="AE216">
        <v>28.8</v>
      </c>
      <c r="AF216">
        <v>0</v>
      </c>
      <c r="AI216" t="s">
        <v>63</v>
      </c>
      <c r="AJ216" t="s">
        <v>64</v>
      </c>
      <c r="AK216" t="s">
        <v>65</v>
      </c>
      <c r="AL216" t="s">
        <v>66</v>
      </c>
    </row>
    <row r="217" spans="1:38">
      <c r="A217" t="s">
        <v>544</v>
      </c>
      <c r="B217" t="s">
        <v>39</v>
      </c>
      <c r="C217" t="s">
        <v>40</v>
      </c>
      <c r="D217" t="s">
        <v>311</v>
      </c>
      <c r="E217" t="s">
        <v>42</v>
      </c>
      <c r="F217" t="s">
        <v>43</v>
      </c>
      <c r="I217" t="s">
        <v>46</v>
      </c>
      <c r="J217" t="s">
        <v>121</v>
      </c>
      <c r="L217" t="s">
        <v>48</v>
      </c>
      <c r="M217" t="s">
        <v>158</v>
      </c>
      <c r="N217" s="2">
        <v>45039.481388888889</v>
      </c>
      <c r="O217" s="2">
        <v>45039.482199074075</v>
      </c>
      <c r="P217" s="2">
        <v>45039.79047453704</v>
      </c>
      <c r="Q217" s="2">
        <v>45039.790844907409</v>
      </c>
      <c r="R217" t="s">
        <v>50</v>
      </c>
      <c r="S217" t="s">
        <v>123</v>
      </c>
      <c r="T217" t="s">
        <v>52</v>
      </c>
      <c r="W217" t="s">
        <v>50</v>
      </c>
      <c r="X217" t="s">
        <v>91</v>
      </c>
      <c r="Y217" t="s">
        <v>56</v>
      </c>
      <c r="Z217" t="s">
        <v>57</v>
      </c>
      <c r="AB217" t="s">
        <v>59</v>
      </c>
      <c r="AC217" t="s">
        <v>480</v>
      </c>
      <c r="AD217">
        <v>446.4</v>
      </c>
      <c r="AE217">
        <v>446.4</v>
      </c>
      <c r="AF217">
        <v>0</v>
      </c>
      <c r="AI217" t="s">
        <v>63</v>
      </c>
      <c r="AJ217" t="s">
        <v>64</v>
      </c>
      <c r="AK217" t="s">
        <v>65</v>
      </c>
      <c r="AL217" t="s">
        <v>66</v>
      </c>
    </row>
    <row r="218" spans="1:38">
      <c r="A218" t="s">
        <v>545</v>
      </c>
      <c r="B218" t="s">
        <v>39</v>
      </c>
      <c r="C218" t="s">
        <v>40</v>
      </c>
      <c r="D218" t="s">
        <v>311</v>
      </c>
      <c r="E218" t="s">
        <v>42</v>
      </c>
      <c r="F218" t="s">
        <v>43</v>
      </c>
      <c r="I218" t="s">
        <v>46</v>
      </c>
      <c r="J218" t="s">
        <v>121</v>
      </c>
      <c r="L218" t="s">
        <v>48</v>
      </c>
      <c r="M218" t="s">
        <v>158</v>
      </c>
      <c r="N218" s="2">
        <v>45039.481435185182</v>
      </c>
      <c r="O218" s="2">
        <v>45039.482199074075</v>
      </c>
      <c r="P218" s="2">
        <v>45039.790462962963</v>
      </c>
      <c r="Q218" s="2">
        <v>45039.790833333333</v>
      </c>
      <c r="R218" t="s">
        <v>50</v>
      </c>
      <c r="S218" t="s">
        <v>123</v>
      </c>
      <c r="T218" t="s">
        <v>52</v>
      </c>
      <c r="W218" t="s">
        <v>50</v>
      </c>
      <c r="X218" t="s">
        <v>91</v>
      </c>
      <c r="Y218" t="s">
        <v>56</v>
      </c>
      <c r="Z218" t="s">
        <v>57</v>
      </c>
      <c r="AB218" t="s">
        <v>59</v>
      </c>
      <c r="AC218" t="s">
        <v>482</v>
      </c>
      <c r="AD218">
        <v>446.4</v>
      </c>
      <c r="AE218">
        <v>446.4</v>
      </c>
      <c r="AF218">
        <v>0</v>
      </c>
      <c r="AI218" t="s">
        <v>63</v>
      </c>
      <c r="AJ218" t="s">
        <v>64</v>
      </c>
      <c r="AK218" t="s">
        <v>65</v>
      </c>
      <c r="AL218" t="s">
        <v>66</v>
      </c>
    </row>
    <row r="219" spans="1:38">
      <c r="A219" t="s">
        <v>546</v>
      </c>
      <c r="B219" t="s">
        <v>113</v>
      </c>
      <c r="C219" t="s">
        <v>40</v>
      </c>
      <c r="D219" t="s">
        <v>311</v>
      </c>
      <c r="E219" t="s">
        <v>42</v>
      </c>
      <c r="F219" t="s">
        <v>43</v>
      </c>
      <c r="I219" t="s">
        <v>46</v>
      </c>
      <c r="J219" t="s">
        <v>121</v>
      </c>
      <c r="L219" t="s">
        <v>48</v>
      </c>
      <c r="M219" t="s">
        <v>158</v>
      </c>
      <c r="N219" s="2">
        <v>45039.481469907405</v>
      </c>
      <c r="O219" s="2">
        <v>45039.482199074075</v>
      </c>
      <c r="P219" s="2">
        <v>45039.790451388886</v>
      </c>
      <c r="Q219" s="2">
        <v>45039.790833333333</v>
      </c>
      <c r="R219" t="s">
        <v>50</v>
      </c>
      <c r="S219" t="s">
        <v>123</v>
      </c>
      <c r="T219" t="s">
        <v>52</v>
      </c>
      <c r="W219" t="s">
        <v>50</v>
      </c>
      <c r="X219" t="s">
        <v>91</v>
      </c>
      <c r="Y219" t="s">
        <v>56</v>
      </c>
      <c r="Z219" t="s">
        <v>57</v>
      </c>
      <c r="AB219" t="s">
        <v>59</v>
      </c>
      <c r="AC219" t="s">
        <v>478</v>
      </c>
      <c r="AD219">
        <v>446.4</v>
      </c>
      <c r="AE219">
        <v>446.4</v>
      </c>
      <c r="AF219">
        <v>0</v>
      </c>
      <c r="AI219" t="s">
        <v>63</v>
      </c>
      <c r="AJ219" t="s">
        <v>64</v>
      </c>
      <c r="AK219" t="s">
        <v>65</v>
      </c>
      <c r="AL219" t="s">
        <v>66</v>
      </c>
    </row>
    <row r="220" spans="1:38">
      <c r="A220" t="s">
        <v>547</v>
      </c>
      <c r="B220" t="s">
        <v>119</v>
      </c>
      <c r="C220" t="s">
        <v>40</v>
      </c>
      <c r="D220" t="s">
        <v>311</v>
      </c>
      <c r="E220" t="s">
        <v>42</v>
      </c>
      <c r="F220" t="s">
        <v>43</v>
      </c>
      <c r="I220" t="s">
        <v>46</v>
      </c>
      <c r="J220" t="s">
        <v>121</v>
      </c>
      <c r="L220" t="s">
        <v>48</v>
      </c>
      <c r="M220" t="s">
        <v>132</v>
      </c>
      <c r="N220" s="2">
        <v>45039.645775462966</v>
      </c>
      <c r="O220" s="2">
        <v>45039.646863425929</v>
      </c>
      <c r="P220" s="2">
        <v>45039.911597222221</v>
      </c>
      <c r="Q220" s="2">
        <v>45039.911747685182</v>
      </c>
      <c r="R220" t="s">
        <v>50</v>
      </c>
      <c r="S220" t="s">
        <v>123</v>
      </c>
      <c r="T220" t="s">
        <v>52</v>
      </c>
      <c r="W220" t="s">
        <v>50</v>
      </c>
      <c r="X220" t="s">
        <v>91</v>
      </c>
      <c r="Y220" t="s">
        <v>56</v>
      </c>
      <c r="Z220" t="s">
        <v>57</v>
      </c>
      <c r="AB220" t="s">
        <v>59</v>
      </c>
      <c r="AC220" t="s">
        <v>474</v>
      </c>
      <c r="AD220">
        <v>374.4</v>
      </c>
      <c r="AE220">
        <v>374.4</v>
      </c>
      <c r="AF220">
        <v>0</v>
      </c>
      <c r="AI220" t="s">
        <v>63</v>
      </c>
      <c r="AJ220" t="s">
        <v>64</v>
      </c>
      <c r="AK220" t="s">
        <v>65</v>
      </c>
      <c r="AL220" t="s">
        <v>66</v>
      </c>
    </row>
    <row r="221" spans="1:38">
      <c r="A221" t="s">
        <v>548</v>
      </c>
      <c r="B221" t="s">
        <v>119</v>
      </c>
      <c r="C221" t="s">
        <v>40</v>
      </c>
      <c r="D221" t="s">
        <v>128</v>
      </c>
      <c r="E221" t="s">
        <v>42</v>
      </c>
      <c r="F221" t="s">
        <v>43</v>
      </c>
      <c r="I221" t="s">
        <v>46</v>
      </c>
      <c r="J221" t="s">
        <v>121</v>
      </c>
      <c r="L221" t="s">
        <v>48</v>
      </c>
      <c r="M221" t="s">
        <v>165</v>
      </c>
      <c r="N221" s="2">
        <v>45040.316064814811</v>
      </c>
      <c r="O221" s="2">
        <v>45040.317430555559</v>
      </c>
      <c r="P221" s="2">
        <v>45040.332488425927</v>
      </c>
      <c r="Q221" s="2">
        <v>45040.332662037035</v>
      </c>
      <c r="R221" t="s">
        <v>50</v>
      </c>
      <c r="S221" t="s">
        <v>123</v>
      </c>
      <c r="T221" t="s">
        <v>52</v>
      </c>
      <c r="U221" t="s">
        <v>53</v>
      </c>
      <c r="V221" t="s">
        <v>54</v>
      </c>
      <c r="W221" t="s">
        <v>50</v>
      </c>
      <c r="X221" t="s">
        <v>124</v>
      </c>
      <c r="Y221" t="s">
        <v>56</v>
      </c>
      <c r="Z221" t="s">
        <v>125</v>
      </c>
      <c r="AA221" t="s">
        <v>58</v>
      </c>
      <c r="AB221" t="s">
        <v>59</v>
      </c>
      <c r="AC221" t="s">
        <v>474</v>
      </c>
      <c r="AD221">
        <v>28.8</v>
      </c>
      <c r="AE221">
        <v>28.8</v>
      </c>
      <c r="AF221">
        <v>0</v>
      </c>
      <c r="AI221" t="s">
        <v>63</v>
      </c>
      <c r="AJ221" t="s">
        <v>64</v>
      </c>
      <c r="AK221" t="s">
        <v>65</v>
      </c>
      <c r="AL221" t="s">
        <v>66</v>
      </c>
    </row>
    <row r="222" spans="1:38">
      <c r="A222" t="s">
        <v>549</v>
      </c>
      <c r="B222" t="s">
        <v>119</v>
      </c>
      <c r="C222" t="s">
        <v>40</v>
      </c>
      <c r="D222" t="s">
        <v>311</v>
      </c>
      <c r="E222" t="s">
        <v>42</v>
      </c>
      <c r="F222" t="s">
        <v>43</v>
      </c>
      <c r="I222" t="s">
        <v>46</v>
      </c>
      <c r="J222" t="s">
        <v>121</v>
      </c>
      <c r="L222" t="s">
        <v>48</v>
      </c>
      <c r="M222" t="s">
        <v>129</v>
      </c>
      <c r="N222" s="2">
        <v>45040.397349537037</v>
      </c>
      <c r="O222" s="2">
        <v>45040.39880787037</v>
      </c>
      <c r="P222" s="2">
        <v>45040.698495370372</v>
      </c>
      <c r="Q222" s="2">
        <v>45040.698495370372</v>
      </c>
      <c r="R222" t="s">
        <v>50</v>
      </c>
      <c r="S222" t="s">
        <v>83</v>
      </c>
      <c r="T222" t="s">
        <v>52</v>
      </c>
      <c r="W222" t="s">
        <v>50</v>
      </c>
      <c r="X222" t="s">
        <v>124</v>
      </c>
      <c r="Y222" t="s">
        <v>56</v>
      </c>
      <c r="Z222" t="s">
        <v>125</v>
      </c>
      <c r="AB222" t="s">
        <v>59</v>
      </c>
      <c r="AC222" t="s">
        <v>537</v>
      </c>
      <c r="AD222">
        <v>432</v>
      </c>
      <c r="AE222">
        <v>432</v>
      </c>
      <c r="AF222">
        <v>7.23</v>
      </c>
      <c r="AI222" t="s">
        <v>63</v>
      </c>
      <c r="AJ222" t="s">
        <v>64</v>
      </c>
      <c r="AK222" t="s">
        <v>65</v>
      </c>
      <c r="AL222" t="s">
        <v>66</v>
      </c>
    </row>
    <row r="223" spans="1:38">
      <c r="A223" t="s">
        <v>550</v>
      </c>
      <c r="B223" t="s">
        <v>119</v>
      </c>
      <c r="C223" t="s">
        <v>40</v>
      </c>
      <c r="D223" t="s">
        <v>68</v>
      </c>
      <c r="E223" t="s">
        <v>42</v>
      </c>
      <c r="F223" t="s">
        <v>43</v>
      </c>
      <c r="I223" t="s">
        <v>46</v>
      </c>
      <c r="J223" t="s">
        <v>121</v>
      </c>
      <c r="L223" t="s">
        <v>48</v>
      </c>
      <c r="M223" t="s">
        <v>49</v>
      </c>
      <c r="N223" s="2">
        <v>45041.566770833335</v>
      </c>
      <c r="O223" s="2">
        <v>45041.568391203706</v>
      </c>
      <c r="P223" s="2">
        <v>45041.619155092594</v>
      </c>
      <c r="Q223" s="2">
        <v>45041.619351851848</v>
      </c>
      <c r="R223" t="s">
        <v>50</v>
      </c>
      <c r="S223" t="s">
        <v>71</v>
      </c>
      <c r="T223" t="s">
        <v>52</v>
      </c>
      <c r="U223" t="s">
        <v>53</v>
      </c>
      <c r="V223" t="s">
        <v>149</v>
      </c>
      <c r="W223" t="s">
        <v>50</v>
      </c>
      <c r="X223" t="s">
        <v>124</v>
      </c>
      <c r="Y223" t="s">
        <v>56</v>
      </c>
      <c r="Z223" t="s">
        <v>125</v>
      </c>
      <c r="AA223" t="s">
        <v>150</v>
      </c>
      <c r="AB223" t="s">
        <v>59</v>
      </c>
      <c r="AC223" t="s">
        <v>474</v>
      </c>
      <c r="AD223">
        <v>72</v>
      </c>
      <c r="AE223">
        <v>72</v>
      </c>
      <c r="AF223">
        <v>1.26</v>
      </c>
      <c r="AI223" t="s">
        <v>63</v>
      </c>
      <c r="AJ223" t="s">
        <v>64</v>
      </c>
      <c r="AK223" t="s">
        <v>65</v>
      </c>
      <c r="AL223" t="s">
        <v>66</v>
      </c>
    </row>
    <row r="224" spans="1:38">
      <c r="A224" t="s">
        <v>551</v>
      </c>
      <c r="B224" t="s">
        <v>119</v>
      </c>
      <c r="C224" t="s">
        <v>40</v>
      </c>
      <c r="D224" t="s">
        <v>259</v>
      </c>
      <c r="E224" t="s">
        <v>42</v>
      </c>
      <c r="F224" t="s">
        <v>43</v>
      </c>
      <c r="I224" t="s">
        <v>46</v>
      </c>
      <c r="J224" t="s">
        <v>121</v>
      </c>
      <c r="L224" t="s">
        <v>48</v>
      </c>
      <c r="M224" t="s">
        <v>49</v>
      </c>
      <c r="N224" s="2">
        <v>45041.895949074074</v>
      </c>
      <c r="O224" s="2">
        <v>45041.897800925923</v>
      </c>
      <c r="P224" s="2">
        <v>45041.925370370373</v>
      </c>
      <c r="Q224" s="2">
        <v>45041.925763888888</v>
      </c>
      <c r="R224" t="s">
        <v>50</v>
      </c>
      <c r="S224" t="s">
        <v>71</v>
      </c>
      <c r="T224" t="s">
        <v>52</v>
      </c>
      <c r="U224" t="s">
        <v>53</v>
      </c>
      <c r="V224" t="s">
        <v>149</v>
      </c>
      <c r="W224" t="s">
        <v>50</v>
      </c>
      <c r="X224" t="s">
        <v>124</v>
      </c>
      <c r="Y224" t="s">
        <v>56</v>
      </c>
      <c r="Z224" t="s">
        <v>125</v>
      </c>
      <c r="AA224" t="s">
        <v>150</v>
      </c>
      <c r="AB224" t="s">
        <v>59</v>
      </c>
      <c r="AC224" t="s">
        <v>474</v>
      </c>
      <c r="AD224">
        <v>43.2</v>
      </c>
      <c r="AE224">
        <v>43.2</v>
      </c>
      <c r="AF224">
        <v>0</v>
      </c>
      <c r="AI224" t="s">
        <v>63</v>
      </c>
      <c r="AJ224" t="s">
        <v>64</v>
      </c>
      <c r="AK224" t="s">
        <v>65</v>
      </c>
      <c r="AL224" t="s">
        <v>66</v>
      </c>
    </row>
    <row r="225" spans="1:38">
      <c r="A225" t="s">
        <v>552</v>
      </c>
      <c r="B225" t="s">
        <v>39</v>
      </c>
      <c r="C225" t="s">
        <v>40</v>
      </c>
      <c r="D225" t="s">
        <v>259</v>
      </c>
      <c r="E225" t="s">
        <v>42</v>
      </c>
      <c r="F225" t="s">
        <v>43</v>
      </c>
      <c r="I225" t="s">
        <v>46</v>
      </c>
      <c r="J225" t="s">
        <v>121</v>
      </c>
      <c r="L225" t="s">
        <v>48</v>
      </c>
      <c r="M225" t="s">
        <v>49</v>
      </c>
      <c r="N225" s="2">
        <v>45041.806944444441</v>
      </c>
      <c r="O225" s="2">
        <v>45041.808587962965</v>
      </c>
      <c r="P225" s="2">
        <v>45041.849259259259</v>
      </c>
      <c r="Q225" s="2">
        <v>45041.849479166667</v>
      </c>
      <c r="R225" t="s">
        <v>50</v>
      </c>
      <c r="S225" t="s">
        <v>71</v>
      </c>
      <c r="T225" t="s">
        <v>52</v>
      </c>
      <c r="U225" t="s">
        <v>53</v>
      </c>
      <c r="V225" t="s">
        <v>149</v>
      </c>
      <c r="W225" t="s">
        <v>50</v>
      </c>
      <c r="X225" t="s">
        <v>124</v>
      </c>
      <c r="Y225" t="s">
        <v>56</v>
      </c>
      <c r="Z225" t="s">
        <v>125</v>
      </c>
      <c r="AA225" t="s">
        <v>150</v>
      </c>
      <c r="AB225" t="s">
        <v>59</v>
      </c>
      <c r="AC225" t="s">
        <v>486</v>
      </c>
      <c r="AD225">
        <v>57.6</v>
      </c>
      <c r="AE225">
        <v>57.6</v>
      </c>
      <c r="AF225">
        <v>0</v>
      </c>
      <c r="AI225" t="s">
        <v>63</v>
      </c>
      <c r="AJ225" t="s">
        <v>64</v>
      </c>
      <c r="AK225" t="s">
        <v>65</v>
      </c>
      <c r="AL225" t="s">
        <v>66</v>
      </c>
    </row>
    <row r="226" spans="1:38">
      <c r="A226" t="s">
        <v>553</v>
      </c>
      <c r="B226" t="s">
        <v>119</v>
      </c>
      <c r="C226" t="s">
        <v>40</v>
      </c>
      <c r="D226" t="s">
        <v>311</v>
      </c>
      <c r="E226" t="s">
        <v>42</v>
      </c>
      <c r="F226" t="s">
        <v>43</v>
      </c>
      <c r="I226" t="s">
        <v>46</v>
      </c>
      <c r="J226" t="s">
        <v>121</v>
      </c>
      <c r="L226" t="s">
        <v>48</v>
      </c>
      <c r="M226" t="s">
        <v>70</v>
      </c>
      <c r="N226" s="2">
        <v>45041.968240740738</v>
      </c>
      <c r="O226" s="2">
        <v>45041.96979166667</v>
      </c>
      <c r="P226" s="2">
        <v>45041.980092592596</v>
      </c>
      <c r="Q226" s="2">
        <v>45042.18172453704</v>
      </c>
      <c r="R226" t="s">
        <v>50</v>
      </c>
      <c r="S226" t="s">
        <v>123</v>
      </c>
      <c r="T226" t="s">
        <v>52</v>
      </c>
      <c r="W226" t="s">
        <v>50</v>
      </c>
      <c r="X226" t="s">
        <v>91</v>
      </c>
      <c r="Y226" t="s">
        <v>56</v>
      </c>
      <c r="Z226" t="s">
        <v>57</v>
      </c>
      <c r="AB226" t="s">
        <v>59</v>
      </c>
      <c r="AC226" t="s">
        <v>537</v>
      </c>
      <c r="AD226">
        <v>302.39999999999998</v>
      </c>
      <c r="AE226">
        <v>14.4</v>
      </c>
      <c r="AF226">
        <v>0</v>
      </c>
      <c r="AI226" t="s">
        <v>63</v>
      </c>
      <c r="AJ226" t="s">
        <v>64</v>
      </c>
      <c r="AK226" t="s">
        <v>65</v>
      </c>
      <c r="AL226" t="s">
        <v>66</v>
      </c>
    </row>
    <row r="227" spans="1:38">
      <c r="A227" t="s">
        <v>554</v>
      </c>
      <c r="B227" t="s">
        <v>291</v>
      </c>
      <c r="C227" t="s">
        <v>40</v>
      </c>
      <c r="D227" t="s">
        <v>157</v>
      </c>
      <c r="E227" t="s">
        <v>42</v>
      </c>
      <c r="F227" t="s">
        <v>43</v>
      </c>
      <c r="I227" t="s">
        <v>46</v>
      </c>
      <c r="J227" t="s">
        <v>121</v>
      </c>
      <c r="L227" t="s">
        <v>48</v>
      </c>
      <c r="M227" t="s">
        <v>82</v>
      </c>
      <c r="N227" s="2">
        <v>45042.1015625</v>
      </c>
      <c r="O227" s="2">
        <v>45042.106342592589</v>
      </c>
      <c r="P227" s="2">
        <v>45042.287523148145</v>
      </c>
      <c r="Q227" s="2">
        <v>45042.287523148145</v>
      </c>
      <c r="R227" t="s">
        <v>50</v>
      </c>
      <c r="S227" t="s">
        <v>51</v>
      </c>
      <c r="T227" t="s">
        <v>52</v>
      </c>
      <c r="U227" t="s">
        <v>53</v>
      </c>
      <c r="V227" t="s">
        <v>54</v>
      </c>
      <c r="W227" t="s">
        <v>50</v>
      </c>
      <c r="X227" t="s">
        <v>91</v>
      </c>
      <c r="Y227" t="s">
        <v>56</v>
      </c>
      <c r="Z227" t="s">
        <v>57</v>
      </c>
      <c r="AA227" t="s">
        <v>58</v>
      </c>
      <c r="AB227" t="s">
        <v>59</v>
      </c>
      <c r="AC227" t="s">
        <v>476</v>
      </c>
      <c r="AD227">
        <v>259.2</v>
      </c>
      <c r="AE227">
        <v>259.2</v>
      </c>
      <c r="AF227">
        <v>0</v>
      </c>
      <c r="AI227" t="s">
        <v>63</v>
      </c>
      <c r="AJ227" t="s">
        <v>64</v>
      </c>
      <c r="AK227" t="s">
        <v>65</v>
      </c>
      <c r="AL227" t="s">
        <v>66</v>
      </c>
    </row>
    <row r="228" spans="1:38" hidden="1">
      <c r="A228" t="s">
        <v>555</v>
      </c>
      <c r="B228" t="s">
        <v>39</v>
      </c>
      <c r="C228" t="s">
        <v>40</v>
      </c>
      <c r="E228" t="s">
        <v>42</v>
      </c>
      <c r="F228" t="s">
        <v>43</v>
      </c>
      <c r="G228" t="s">
        <v>556</v>
      </c>
      <c r="I228" t="s">
        <v>46</v>
      </c>
      <c r="J228" t="s">
        <v>47</v>
      </c>
      <c r="L228" t="s">
        <v>48</v>
      </c>
      <c r="M228" t="s">
        <v>96</v>
      </c>
      <c r="N228" s="2">
        <v>45042.340381944443</v>
      </c>
      <c r="O228" s="2">
        <v>45042.353935185187</v>
      </c>
      <c r="P228" s="2">
        <v>45053.514097222222</v>
      </c>
      <c r="Q228" s="2">
        <v>45053.514189814814</v>
      </c>
      <c r="R228" t="s">
        <v>50</v>
      </c>
      <c r="S228" t="s">
        <v>83</v>
      </c>
      <c r="T228" t="s">
        <v>72</v>
      </c>
      <c r="U228" t="s">
        <v>53</v>
      </c>
      <c r="V228" t="s">
        <v>54</v>
      </c>
      <c r="W228" t="s">
        <v>50</v>
      </c>
      <c r="X228" t="s">
        <v>178</v>
      </c>
      <c r="Y228" t="s">
        <v>56</v>
      </c>
      <c r="Z228" t="s">
        <v>57</v>
      </c>
      <c r="AA228" t="s">
        <v>58</v>
      </c>
      <c r="AC228" t="s">
        <v>557</v>
      </c>
      <c r="AD228">
        <v>16070.4</v>
      </c>
      <c r="AE228">
        <v>16070.4</v>
      </c>
      <c r="AG228" t="s">
        <v>61</v>
      </c>
      <c r="AH228" t="s">
        <v>62</v>
      </c>
      <c r="AI228" t="s">
        <v>63</v>
      </c>
      <c r="AJ228" t="s">
        <v>78</v>
      </c>
      <c r="AK228" t="s">
        <v>79</v>
      </c>
      <c r="AL228" t="s">
        <v>66</v>
      </c>
    </row>
    <row r="229" spans="1:38">
      <c r="A229" t="s">
        <v>558</v>
      </c>
      <c r="B229" t="s">
        <v>119</v>
      </c>
      <c r="C229" t="s">
        <v>40</v>
      </c>
      <c r="D229" t="s">
        <v>68</v>
      </c>
      <c r="E229" t="s">
        <v>42</v>
      </c>
      <c r="F229" t="s">
        <v>43</v>
      </c>
      <c r="I229" t="s">
        <v>46</v>
      </c>
      <c r="J229" t="s">
        <v>121</v>
      </c>
      <c r="L229" t="s">
        <v>48</v>
      </c>
      <c r="M229" t="s">
        <v>260</v>
      </c>
      <c r="N229" s="2">
        <v>45042.30878472222</v>
      </c>
      <c r="O229" s="2">
        <v>45042.310162037036</v>
      </c>
      <c r="P229" s="2">
        <v>45042.379016203704</v>
      </c>
      <c r="Q229" s="2">
        <v>45042.379016203704</v>
      </c>
      <c r="R229" t="s">
        <v>50</v>
      </c>
      <c r="S229" t="s">
        <v>71</v>
      </c>
      <c r="T229" t="s">
        <v>52</v>
      </c>
      <c r="U229" t="s">
        <v>53</v>
      </c>
      <c r="V229" t="s">
        <v>54</v>
      </c>
      <c r="W229" t="s">
        <v>50</v>
      </c>
      <c r="X229" t="s">
        <v>124</v>
      </c>
      <c r="Y229" t="s">
        <v>56</v>
      </c>
      <c r="Z229" t="s">
        <v>125</v>
      </c>
      <c r="AA229" t="s">
        <v>58</v>
      </c>
      <c r="AB229" t="s">
        <v>59</v>
      </c>
      <c r="AC229" t="s">
        <v>537</v>
      </c>
      <c r="AD229">
        <v>100.8</v>
      </c>
      <c r="AE229">
        <v>100.8</v>
      </c>
      <c r="AF229">
        <v>1.1000000000000001</v>
      </c>
      <c r="AI229" t="s">
        <v>63</v>
      </c>
      <c r="AJ229" t="s">
        <v>64</v>
      </c>
      <c r="AK229" t="s">
        <v>65</v>
      </c>
      <c r="AL229" t="s">
        <v>66</v>
      </c>
    </row>
    <row r="230" spans="1:38">
      <c r="A230" t="s">
        <v>559</v>
      </c>
      <c r="B230" t="s">
        <v>113</v>
      </c>
      <c r="C230" t="s">
        <v>40</v>
      </c>
      <c r="D230" t="s">
        <v>157</v>
      </c>
      <c r="E230" t="s">
        <v>42</v>
      </c>
      <c r="F230" t="s">
        <v>43</v>
      </c>
      <c r="I230" t="s">
        <v>46</v>
      </c>
      <c r="J230" t="s">
        <v>121</v>
      </c>
      <c r="L230" t="s">
        <v>48</v>
      </c>
      <c r="M230" t="s">
        <v>260</v>
      </c>
      <c r="N230" s="2">
        <v>45042.475127314814</v>
      </c>
      <c r="O230" s="2">
        <v>45042.477337962962</v>
      </c>
      <c r="P230" s="2">
        <v>45042.511053240742</v>
      </c>
      <c r="Q230" s="2">
        <v>45042.587337962963</v>
      </c>
      <c r="R230" t="s">
        <v>50</v>
      </c>
      <c r="S230" t="s">
        <v>71</v>
      </c>
      <c r="T230" t="s">
        <v>52</v>
      </c>
      <c r="U230" t="s">
        <v>53</v>
      </c>
      <c r="V230" t="s">
        <v>54</v>
      </c>
      <c r="W230" t="s">
        <v>50</v>
      </c>
      <c r="X230" t="s">
        <v>124</v>
      </c>
      <c r="Y230" t="s">
        <v>56</v>
      </c>
      <c r="Z230" t="s">
        <v>125</v>
      </c>
      <c r="AA230" t="s">
        <v>58</v>
      </c>
      <c r="AB230" t="s">
        <v>59</v>
      </c>
      <c r="AC230" t="s">
        <v>488</v>
      </c>
      <c r="AD230">
        <v>158.4</v>
      </c>
      <c r="AE230">
        <v>43.2</v>
      </c>
      <c r="AF230">
        <v>0.86</v>
      </c>
      <c r="AI230" t="s">
        <v>63</v>
      </c>
      <c r="AJ230" t="s">
        <v>64</v>
      </c>
      <c r="AK230" t="s">
        <v>65</v>
      </c>
      <c r="AL230" t="s">
        <v>66</v>
      </c>
    </row>
    <row r="231" spans="1:38">
      <c r="A231" t="s">
        <v>560</v>
      </c>
      <c r="B231" t="s">
        <v>39</v>
      </c>
      <c r="C231" t="s">
        <v>40</v>
      </c>
      <c r="D231" t="s">
        <v>135</v>
      </c>
      <c r="E231" t="s">
        <v>42</v>
      </c>
      <c r="F231" t="s">
        <v>43</v>
      </c>
      <c r="I231" t="s">
        <v>46</v>
      </c>
      <c r="J231" t="s">
        <v>121</v>
      </c>
      <c r="L231" t="s">
        <v>48</v>
      </c>
      <c r="M231" t="s">
        <v>260</v>
      </c>
      <c r="N231" s="2">
        <v>45042.480520833335</v>
      </c>
      <c r="O231" s="2">
        <v>45042.481296296297</v>
      </c>
      <c r="P231" s="2">
        <v>45042.511111111111</v>
      </c>
      <c r="Q231" s="2">
        <v>45042.587314814817</v>
      </c>
      <c r="R231" t="s">
        <v>50</v>
      </c>
      <c r="S231" t="s">
        <v>71</v>
      </c>
      <c r="T231" t="s">
        <v>52</v>
      </c>
      <c r="U231" t="s">
        <v>53</v>
      </c>
      <c r="V231" t="s">
        <v>54</v>
      </c>
      <c r="W231" t="s">
        <v>50</v>
      </c>
      <c r="X231" t="s">
        <v>124</v>
      </c>
      <c r="Y231" t="s">
        <v>56</v>
      </c>
      <c r="Z231" t="s">
        <v>125</v>
      </c>
      <c r="AA231" t="s">
        <v>58</v>
      </c>
      <c r="AB231" t="s">
        <v>59</v>
      </c>
      <c r="AC231" t="s">
        <v>486</v>
      </c>
      <c r="AD231">
        <v>158.4</v>
      </c>
      <c r="AE231">
        <v>43.2</v>
      </c>
      <c r="AF231">
        <v>0.73</v>
      </c>
      <c r="AI231" t="s">
        <v>63</v>
      </c>
      <c r="AJ231" t="s">
        <v>64</v>
      </c>
      <c r="AK231" t="s">
        <v>65</v>
      </c>
      <c r="AL231" t="s">
        <v>66</v>
      </c>
    </row>
    <row r="232" spans="1:38">
      <c r="A232" t="s">
        <v>561</v>
      </c>
      <c r="B232" t="s">
        <v>39</v>
      </c>
      <c r="C232" t="s">
        <v>40</v>
      </c>
      <c r="D232" t="s">
        <v>68</v>
      </c>
      <c r="E232" t="s">
        <v>42</v>
      </c>
      <c r="F232" t="s">
        <v>43</v>
      </c>
      <c r="I232" t="s">
        <v>46</v>
      </c>
      <c r="J232" t="s">
        <v>121</v>
      </c>
      <c r="L232" t="s">
        <v>48</v>
      </c>
      <c r="M232" t="s">
        <v>158</v>
      </c>
      <c r="N232" s="2">
        <v>45042.39603009259</v>
      </c>
      <c r="O232" s="2">
        <v>45042.396840277775</v>
      </c>
      <c r="P232" s="2">
        <v>45042.400902777779</v>
      </c>
      <c r="Q232" s="2">
        <v>45042.431435185186</v>
      </c>
      <c r="R232" t="s">
        <v>50</v>
      </c>
      <c r="S232" t="s">
        <v>123</v>
      </c>
      <c r="T232" t="s">
        <v>52</v>
      </c>
      <c r="U232" t="s">
        <v>53</v>
      </c>
      <c r="V232" t="s">
        <v>54</v>
      </c>
      <c r="W232" t="s">
        <v>50</v>
      </c>
      <c r="X232" t="s">
        <v>124</v>
      </c>
      <c r="Y232" t="s">
        <v>56</v>
      </c>
      <c r="Z232" t="s">
        <v>125</v>
      </c>
      <c r="AA232" t="s">
        <v>58</v>
      </c>
      <c r="AB232" t="s">
        <v>59</v>
      </c>
      <c r="AC232" t="s">
        <v>480</v>
      </c>
      <c r="AD232">
        <v>43.2</v>
      </c>
      <c r="AE232">
        <v>0</v>
      </c>
      <c r="AF232">
        <v>0.12</v>
      </c>
      <c r="AI232" t="s">
        <v>63</v>
      </c>
      <c r="AJ232" t="s">
        <v>64</v>
      </c>
      <c r="AK232" t="s">
        <v>65</v>
      </c>
      <c r="AL232" t="s">
        <v>66</v>
      </c>
    </row>
    <row r="233" spans="1:38">
      <c r="A233" t="s">
        <v>562</v>
      </c>
      <c r="B233" t="s">
        <v>113</v>
      </c>
      <c r="C233" t="s">
        <v>40</v>
      </c>
      <c r="D233" t="s">
        <v>68</v>
      </c>
      <c r="E233" t="s">
        <v>42</v>
      </c>
      <c r="F233" t="s">
        <v>43</v>
      </c>
      <c r="I233" t="s">
        <v>46</v>
      </c>
      <c r="J233" t="s">
        <v>121</v>
      </c>
      <c r="L233" t="s">
        <v>48</v>
      </c>
      <c r="M233" t="s">
        <v>158</v>
      </c>
      <c r="N233" s="2">
        <v>45042.396087962959</v>
      </c>
      <c r="O233" s="2">
        <v>45042.396840277775</v>
      </c>
      <c r="P233" s="2">
        <v>45042.400925925926</v>
      </c>
      <c r="Q233" s="2">
        <v>45042.43141203704</v>
      </c>
      <c r="R233" t="s">
        <v>50</v>
      </c>
      <c r="S233" t="s">
        <v>123</v>
      </c>
      <c r="T233" t="s">
        <v>52</v>
      </c>
      <c r="U233" t="s">
        <v>53</v>
      </c>
      <c r="V233" t="s">
        <v>54</v>
      </c>
      <c r="W233" t="s">
        <v>50</v>
      </c>
      <c r="X233" t="s">
        <v>124</v>
      </c>
      <c r="Y233" t="s">
        <v>56</v>
      </c>
      <c r="Z233" t="s">
        <v>125</v>
      </c>
      <c r="AA233" t="s">
        <v>58</v>
      </c>
      <c r="AB233" t="s">
        <v>59</v>
      </c>
      <c r="AC233" t="s">
        <v>478</v>
      </c>
      <c r="AD233">
        <v>43.2</v>
      </c>
      <c r="AE233">
        <v>0</v>
      </c>
      <c r="AF233">
        <v>0.12</v>
      </c>
      <c r="AI233" t="s">
        <v>63</v>
      </c>
      <c r="AJ233" t="s">
        <v>64</v>
      </c>
      <c r="AK233" t="s">
        <v>65</v>
      </c>
      <c r="AL233" t="s">
        <v>66</v>
      </c>
    </row>
    <row r="234" spans="1:38">
      <c r="A234" t="s">
        <v>563</v>
      </c>
      <c r="B234" t="s">
        <v>39</v>
      </c>
      <c r="C234" t="s">
        <v>40</v>
      </c>
      <c r="D234" t="s">
        <v>68</v>
      </c>
      <c r="E234" t="s">
        <v>42</v>
      </c>
      <c r="F234" t="s">
        <v>43</v>
      </c>
      <c r="I234" t="s">
        <v>46</v>
      </c>
      <c r="J234" t="s">
        <v>121</v>
      </c>
      <c r="L234" t="s">
        <v>48</v>
      </c>
      <c r="M234" t="s">
        <v>158</v>
      </c>
      <c r="N234" s="2">
        <v>45042.396678240744</v>
      </c>
      <c r="O234" s="2">
        <v>45042.397638888891</v>
      </c>
      <c r="P234" s="2">
        <v>45042.400868055556</v>
      </c>
      <c r="Q234" s="2">
        <v>45042.431400462963</v>
      </c>
      <c r="R234" t="s">
        <v>50</v>
      </c>
      <c r="S234" t="s">
        <v>123</v>
      </c>
      <c r="T234" t="s">
        <v>52</v>
      </c>
      <c r="U234" t="s">
        <v>53</v>
      </c>
      <c r="V234" t="s">
        <v>54</v>
      </c>
      <c r="W234" t="s">
        <v>50</v>
      </c>
      <c r="X234" t="s">
        <v>124</v>
      </c>
      <c r="Y234" t="s">
        <v>56</v>
      </c>
      <c r="Z234" t="s">
        <v>125</v>
      </c>
      <c r="AA234" t="s">
        <v>58</v>
      </c>
      <c r="AB234" t="s">
        <v>59</v>
      </c>
      <c r="AC234" t="s">
        <v>482</v>
      </c>
      <c r="AD234">
        <v>43.2</v>
      </c>
      <c r="AE234">
        <v>0</v>
      </c>
      <c r="AF234">
        <v>0.1</v>
      </c>
      <c r="AI234" t="s">
        <v>63</v>
      </c>
      <c r="AJ234" t="s">
        <v>64</v>
      </c>
      <c r="AK234" t="s">
        <v>65</v>
      </c>
      <c r="AL234" t="s">
        <v>66</v>
      </c>
    </row>
    <row r="235" spans="1:38">
      <c r="A235" t="s">
        <v>564</v>
      </c>
      <c r="B235" t="s">
        <v>39</v>
      </c>
      <c r="C235" t="s">
        <v>40</v>
      </c>
      <c r="D235" t="s">
        <v>157</v>
      </c>
      <c r="E235" t="s">
        <v>42</v>
      </c>
      <c r="F235" t="s">
        <v>43</v>
      </c>
      <c r="I235" t="s">
        <v>46</v>
      </c>
      <c r="J235" t="s">
        <v>121</v>
      </c>
      <c r="L235" t="s">
        <v>48</v>
      </c>
      <c r="M235" t="s">
        <v>158</v>
      </c>
      <c r="N235" s="2">
        <v>45042.480868055558</v>
      </c>
      <c r="O235" s="2">
        <v>45042.482395833336</v>
      </c>
      <c r="P235" s="2">
        <v>45042.572546296295</v>
      </c>
      <c r="Q235" s="2">
        <v>45042.591053240743</v>
      </c>
      <c r="R235" t="s">
        <v>50</v>
      </c>
      <c r="S235" t="s">
        <v>51</v>
      </c>
      <c r="T235" t="s">
        <v>52</v>
      </c>
      <c r="U235" t="s">
        <v>53</v>
      </c>
      <c r="V235" t="s">
        <v>54</v>
      </c>
      <c r="W235" t="s">
        <v>50</v>
      </c>
      <c r="X235" t="s">
        <v>124</v>
      </c>
      <c r="Y235" t="s">
        <v>56</v>
      </c>
      <c r="Z235" t="s">
        <v>125</v>
      </c>
      <c r="AA235" t="s">
        <v>58</v>
      </c>
      <c r="AB235" t="s">
        <v>59</v>
      </c>
      <c r="AC235" t="s">
        <v>484</v>
      </c>
      <c r="AD235">
        <v>158.4</v>
      </c>
      <c r="AE235">
        <v>129.6</v>
      </c>
      <c r="AF235">
        <v>2.2000000000000002</v>
      </c>
      <c r="AI235" t="s">
        <v>63</v>
      </c>
      <c r="AJ235" t="s">
        <v>64</v>
      </c>
      <c r="AK235" t="s">
        <v>65</v>
      </c>
      <c r="AL235" t="s">
        <v>66</v>
      </c>
    </row>
    <row r="236" spans="1:38">
      <c r="A236" t="s">
        <v>565</v>
      </c>
      <c r="B236" t="s">
        <v>119</v>
      </c>
      <c r="C236" t="s">
        <v>40</v>
      </c>
      <c r="D236" t="s">
        <v>311</v>
      </c>
      <c r="E236" t="s">
        <v>42</v>
      </c>
      <c r="F236" t="s">
        <v>43</v>
      </c>
      <c r="I236" t="s">
        <v>46</v>
      </c>
      <c r="J236" t="s">
        <v>121</v>
      </c>
      <c r="L236" t="s">
        <v>48</v>
      </c>
      <c r="M236" t="s">
        <v>165</v>
      </c>
      <c r="N236" s="2">
        <v>45042.556018518517</v>
      </c>
      <c r="O236" s="2">
        <v>45042.556921296295</v>
      </c>
      <c r="P236" s="2">
        <v>45042.571504629632</v>
      </c>
      <c r="Q236" s="2">
        <v>45042.968518518515</v>
      </c>
      <c r="R236" t="s">
        <v>50</v>
      </c>
      <c r="S236" t="s">
        <v>123</v>
      </c>
      <c r="T236" t="s">
        <v>52</v>
      </c>
      <c r="W236" t="s">
        <v>50</v>
      </c>
      <c r="X236" t="s">
        <v>124</v>
      </c>
      <c r="Y236" t="s">
        <v>56</v>
      </c>
      <c r="Z236" t="s">
        <v>125</v>
      </c>
      <c r="AB236" t="s">
        <v>59</v>
      </c>
      <c r="AC236" t="s">
        <v>474</v>
      </c>
      <c r="AD236">
        <v>590.4</v>
      </c>
      <c r="AE236">
        <v>14.4</v>
      </c>
      <c r="AF236">
        <v>0.37</v>
      </c>
      <c r="AI236" t="s">
        <v>63</v>
      </c>
      <c r="AJ236" t="s">
        <v>111</v>
      </c>
      <c r="AK236" t="s">
        <v>65</v>
      </c>
      <c r="AL236" t="s">
        <v>66</v>
      </c>
    </row>
    <row r="237" spans="1:38">
      <c r="A237" t="s">
        <v>566</v>
      </c>
      <c r="B237" t="s">
        <v>119</v>
      </c>
      <c r="C237" t="s">
        <v>40</v>
      </c>
      <c r="D237" t="s">
        <v>259</v>
      </c>
      <c r="E237" t="s">
        <v>42</v>
      </c>
      <c r="F237" t="s">
        <v>43</v>
      </c>
      <c r="I237" t="s">
        <v>46</v>
      </c>
      <c r="J237" t="s">
        <v>121</v>
      </c>
      <c r="L237" t="s">
        <v>48</v>
      </c>
      <c r="M237" t="s">
        <v>129</v>
      </c>
      <c r="N237" s="2">
        <v>45042.976006944446</v>
      </c>
      <c r="O237" s="2">
        <v>45042.976759259262</v>
      </c>
      <c r="P237" s="2">
        <v>45043.020567129628</v>
      </c>
      <c r="Q237" s="2">
        <v>45043.020567129628</v>
      </c>
      <c r="R237" t="s">
        <v>50</v>
      </c>
      <c r="S237" t="s">
        <v>83</v>
      </c>
      <c r="T237" t="s">
        <v>52</v>
      </c>
      <c r="U237" t="s">
        <v>53</v>
      </c>
      <c r="V237" t="s">
        <v>54</v>
      </c>
      <c r="W237" t="s">
        <v>50</v>
      </c>
      <c r="X237" t="s">
        <v>124</v>
      </c>
      <c r="Y237" t="s">
        <v>56</v>
      </c>
      <c r="Z237" t="s">
        <v>125</v>
      </c>
      <c r="AA237" t="s">
        <v>58</v>
      </c>
      <c r="AB237" t="s">
        <v>59</v>
      </c>
      <c r="AC237" t="s">
        <v>537</v>
      </c>
      <c r="AD237">
        <v>57.6</v>
      </c>
      <c r="AE237">
        <v>57.6</v>
      </c>
      <c r="AF237">
        <v>0</v>
      </c>
      <c r="AI237" t="s">
        <v>63</v>
      </c>
      <c r="AJ237" t="s">
        <v>64</v>
      </c>
      <c r="AK237" t="s">
        <v>65</v>
      </c>
      <c r="AL237" t="s">
        <v>66</v>
      </c>
    </row>
    <row r="238" spans="1:38">
      <c r="A238" t="s">
        <v>567</v>
      </c>
      <c r="B238" t="s">
        <v>39</v>
      </c>
      <c r="C238" t="s">
        <v>40</v>
      </c>
      <c r="D238" t="s">
        <v>311</v>
      </c>
      <c r="E238" t="s">
        <v>42</v>
      </c>
      <c r="F238" t="s">
        <v>43</v>
      </c>
      <c r="I238" t="s">
        <v>46</v>
      </c>
      <c r="J238" t="s">
        <v>121</v>
      </c>
      <c r="L238" t="s">
        <v>48</v>
      </c>
      <c r="M238" t="s">
        <v>122</v>
      </c>
      <c r="N238" s="2">
        <v>45043.727592592593</v>
      </c>
      <c r="O238" s="2">
        <v>45043.729004629633</v>
      </c>
      <c r="P238" s="2">
        <v>45043.80574074074</v>
      </c>
      <c r="Q238" s="2">
        <v>45043.805810185186</v>
      </c>
      <c r="R238" t="s">
        <v>50</v>
      </c>
      <c r="S238" t="s">
        <v>123</v>
      </c>
      <c r="T238" t="s">
        <v>52</v>
      </c>
      <c r="U238" t="s">
        <v>53</v>
      </c>
      <c r="V238" t="s">
        <v>54</v>
      </c>
      <c r="W238" t="s">
        <v>50</v>
      </c>
      <c r="X238" t="s">
        <v>124</v>
      </c>
      <c r="Y238" t="s">
        <v>56</v>
      </c>
      <c r="Z238" t="s">
        <v>125</v>
      </c>
      <c r="AA238" t="s">
        <v>58</v>
      </c>
      <c r="AB238" t="s">
        <v>59</v>
      </c>
      <c r="AC238" t="s">
        <v>480</v>
      </c>
      <c r="AD238">
        <v>115.2</v>
      </c>
      <c r="AE238">
        <v>115.2</v>
      </c>
      <c r="AF238">
        <v>0</v>
      </c>
      <c r="AI238" t="s">
        <v>63</v>
      </c>
      <c r="AJ238" t="s">
        <v>64</v>
      </c>
      <c r="AK238" t="s">
        <v>65</v>
      </c>
      <c r="AL238" t="s">
        <v>66</v>
      </c>
    </row>
    <row r="239" spans="1:38">
      <c r="A239" t="s">
        <v>568</v>
      </c>
      <c r="B239" t="s">
        <v>39</v>
      </c>
      <c r="C239" t="s">
        <v>40</v>
      </c>
      <c r="D239" t="s">
        <v>311</v>
      </c>
      <c r="E239" t="s">
        <v>42</v>
      </c>
      <c r="F239" t="s">
        <v>43</v>
      </c>
      <c r="I239" t="s">
        <v>46</v>
      </c>
      <c r="J239" t="s">
        <v>121</v>
      </c>
      <c r="L239" t="s">
        <v>48</v>
      </c>
      <c r="M239" t="s">
        <v>122</v>
      </c>
      <c r="N239" s="2">
        <v>45043.727627314816</v>
      </c>
      <c r="O239" s="2">
        <v>45043.729004629633</v>
      </c>
      <c r="P239" s="2">
        <v>45043.805428240739</v>
      </c>
      <c r="Q239" s="2">
        <v>45043.805497685185</v>
      </c>
      <c r="R239" t="s">
        <v>50</v>
      </c>
      <c r="S239" t="s">
        <v>123</v>
      </c>
      <c r="T239" t="s">
        <v>52</v>
      </c>
      <c r="U239" t="s">
        <v>53</v>
      </c>
      <c r="V239" t="s">
        <v>54</v>
      </c>
      <c r="W239" t="s">
        <v>50</v>
      </c>
      <c r="X239" t="s">
        <v>124</v>
      </c>
      <c r="Y239" t="s">
        <v>56</v>
      </c>
      <c r="Z239" t="s">
        <v>125</v>
      </c>
      <c r="AA239" t="s">
        <v>58</v>
      </c>
      <c r="AB239" t="s">
        <v>59</v>
      </c>
      <c r="AC239" t="s">
        <v>482</v>
      </c>
      <c r="AD239">
        <v>115.2</v>
      </c>
      <c r="AE239">
        <v>115.2</v>
      </c>
      <c r="AF239">
        <v>0</v>
      </c>
      <c r="AI239" t="s">
        <v>63</v>
      </c>
      <c r="AJ239" t="s">
        <v>64</v>
      </c>
      <c r="AK239" t="s">
        <v>65</v>
      </c>
      <c r="AL239" t="s">
        <v>66</v>
      </c>
    </row>
    <row r="240" spans="1:38">
      <c r="A240" t="s">
        <v>569</v>
      </c>
      <c r="B240" t="s">
        <v>291</v>
      </c>
      <c r="C240" t="s">
        <v>40</v>
      </c>
      <c r="D240" t="s">
        <v>120</v>
      </c>
      <c r="E240" t="s">
        <v>42</v>
      </c>
      <c r="F240" t="s">
        <v>43</v>
      </c>
      <c r="I240" t="s">
        <v>46</v>
      </c>
      <c r="J240" t="s">
        <v>121</v>
      </c>
      <c r="L240" t="s">
        <v>48</v>
      </c>
      <c r="M240" t="s">
        <v>82</v>
      </c>
      <c r="N240" s="2">
        <v>45043.776122685187</v>
      </c>
      <c r="O240" s="2">
        <v>45043.77715277778</v>
      </c>
      <c r="P240" s="2">
        <v>45043.801157407404</v>
      </c>
      <c r="Q240" s="2">
        <v>45043.801157407404</v>
      </c>
      <c r="R240" t="s">
        <v>50</v>
      </c>
      <c r="S240" t="s">
        <v>123</v>
      </c>
      <c r="T240" t="s">
        <v>52</v>
      </c>
      <c r="U240" t="s">
        <v>53</v>
      </c>
      <c r="V240" t="s">
        <v>54</v>
      </c>
      <c r="W240" t="s">
        <v>50</v>
      </c>
      <c r="X240" t="s">
        <v>91</v>
      </c>
      <c r="Y240" t="s">
        <v>56</v>
      </c>
      <c r="Z240" t="s">
        <v>57</v>
      </c>
      <c r="AA240" t="s">
        <v>58</v>
      </c>
      <c r="AB240" t="s">
        <v>59</v>
      </c>
      <c r="AC240" t="s">
        <v>476</v>
      </c>
      <c r="AD240">
        <v>28.8</v>
      </c>
      <c r="AE240">
        <v>28.8</v>
      </c>
      <c r="AF240">
        <v>0</v>
      </c>
      <c r="AI240" t="s">
        <v>63</v>
      </c>
      <c r="AJ240" t="s">
        <v>64</v>
      </c>
      <c r="AK240" t="s">
        <v>65</v>
      </c>
      <c r="AL240" t="s">
        <v>66</v>
      </c>
    </row>
    <row r="241" spans="1:38">
      <c r="A241" t="s">
        <v>570</v>
      </c>
      <c r="B241" t="s">
        <v>291</v>
      </c>
      <c r="C241" t="s">
        <v>40</v>
      </c>
      <c r="D241" t="s">
        <v>120</v>
      </c>
      <c r="E241" t="s">
        <v>42</v>
      </c>
      <c r="F241" t="s">
        <v>43</v>
      </c>
      <c r="I241" t="s">
        <v>46</v>
      </c>
      <c r="J241" t="s">
        <v>121</v>
      </c>
      <c r="L241" t="s">
        <v>48</v>
      </c>
      <c r="M241" t="s">
        <v>82</v>
      </c>
      <c r="N241" s="2">
        <v>45043.77615740741</v>
      </c>
      <c r="O241" s="2">
        <v>45043.77715277778</v>
      </c>
      <c r="P241" s="2">
        <v>45043.801134259258</v>
      </c>
      <c r="Q241" s="2">
        <v>45043.801134259258</v>
      </c>
      <c r="R241" t="s">
        <v>50</v>
      </c>
      <c r="S241" t="s">
        <v>123</v>
      </c>
      <c r="T241" t="s">
        <v>52</v>
      </c>
      <c r="U241" t="s">
        <v>53</v>
      </c>
      <c r="V241" t="s">
        <v>54</v>
      </c>
      <c r="W241" t="s">
        <v>50</v>
      </c>
      <c r="X241" t="s">
        <v>91</v>
      </c>
      <c r="Y241" t="s">
        <v>56</v>
      </c>
      <c r="Z241" t="s">
        <v>57</v>
      </c>
      <c r="AA241" t="s">
        <v>58</v>
      </c>
      <c r="AB241" t="s">
        <v>59</v>
      </c>
      <c r="AC241" t="s">
        <v>467</v>
      </c>
      <c r="AD241">
        <v>28.8</v>
      </c>
      <c r="AE241">
        <v>28.8</v>
      </c>
      <c r="AF241">
        <v>0</v>
      </c>
      <c r="AI241" t="s">
        <v>63</v>
      </c>
      <c r="AJ241" t="s">
        <v>64</v>
      </c>
      <c r="AK241" t="s">
        <v>65</v>
      </c>
      <c r="AL241" t="s">
        <v>66</v>
      </c>
    </row>
    <row r="242" spans="1:38">
      <c r="A242" t="s">
        <v>571</v>
      </c>
      <c r="B242" t="s">
        <v>39</v>
      </c>
      <c r="C242" t="s">
        <v>40</v>
      </c>
      <c r="D242" t="s">
        <v>311</v>
      </c>
      <c r="E242" t="s">
        <v>42</v>
      </c>
      <c r="F242" t="s">
        <v>43</v>
      </c>
      <c r="I242" t="s">
        <v>46</v>
      </c>
      <c r="J242" t="s">
        <v>121</v>
      </c>
      <c r="L242" t="s">
        <v>48</v>
      </c>
      <c r="M242" t="s">
        <v>116</v>
      </c>
      <c r="N242" s="2">
        <v>45045.311400462961</v>
      </c>
      <c r="O242" s="2">
        <v>45045.312673611108</v>
      </c>
      <c r="P242" s="2">
        <v>45045.340775462966</v>
      </c>
      <c r="Q242" s="2">
        <v>45045.405590277776</v>
      </c>
      <c r="R242" t="s">
        <v>50</v>
      </c>
      <c r="S242" t="s">
        <v>123</v>
      </c>
      <c r="T242" t="s">
        <v>52</v>
      </c>
      <c r="W242" t="s">
        <v>50</v>
      </c>
      <c r="X242" t="s">
        <v>91</v>
      </c>
      <c r="Y242" t="s">
        <v>56</v>
      </c>
      <c r="Z242" t="s">
        <v>57</v>
      </c>
      <c r="AB242" t="s">
        <v>59</v>
      </c>
      <c r="AC242" t="s">
        <v>482</v>
      </c>
      <c r="AD242">
        <v>129.6</v>
      </c>
      <c r="AE242">
        <v>43.2</v>
      </c>
      <c r="AF242">
        <v>0</v>
      </c>
      <c r="AI242" t="s">
        <v>63</v>
      </c>
      <c r="AJ242" t="s">
        <v>147</v>
      </c>
      <c r="AK242" t="s">
        <v>65</v>
      </c>
      <c r="AL242" t="s">
        <v>66</v>
      </c>
    </row>
    <row r="243" spans="1:38">
      <c r="A243" t="s">
        <v>572</v>
      </c>
      <c r="B243" t="s">
        <v>113</v>
      </c>
      <c r="C243" t="s">
        <v>40</v>
      </c>
      <c r="D243" t="s">
        <v>311</v>
      </c>
      <c r="E243" t="s">
        <v>42</v>
      </c>
      <c r="F243" t="s">
        <v>43</v>
      </c>
      <c r="I243" t="s">
        <v>46</v>
      </c>
      <c r="J243" t="s">
        <v>121</v>
      </c>
      <c r="L243" t="s">
        <v>48</v>
      </c>
      <c r="M243" t="s">
        <v>116</v>
      </c>
      <c r="N243" s="2">
        <v>45045.311493055553</v>
      </c>
      <c r="O243" s="2">
        <v>45045.312673611108</v>
      </c>
      <c r="P243" s="2">
        <v>45045.340729166666</v>
      </c>
      <c r="Q243" s="2">
        <v>45045.40556712963</v>
      </c>
      <c r="R243" t="s">
        <v>50</v>
      </c>
      <c r="S243" t="s">
        <v>123</v>
      </c>
      <c r="T243" t="s">
        <v>52</v>
      </c>
      <c r="W243" t="s">
        <v>50</v>
      </c>
      <c r="X243" t="s">
        <v>91</v>
      </c>
      <c r="Y243" t="s">
        <v>56</v>
      </c>
      <c r="Z243" t="s">
        <v>57</v>
      </c>
      <c r="AB243" t="s">
        <v>59</v>
      </c>
      <c r="AC243" t="s">
        <v>478</v>
      </c>
      <c r="AD243">
        <v>129.6</v>
      </c>
      <c r="AE243">
        <v>43.2</v>
      </c>
      <c r="AF243">
        <v>0</v>
      </c>
      <c r="AI243" t="s">
        <v>63</v>
      </c>
      <c r="AJ243" t="s">
        <v>147</v>
      </c>
      <c r="AK243" t="s">
        <v>65</v>
      </c>
      <c r="AL243" t="s">
        <v>66</v>
      </c>
    </row>
    <row r="244" spans="1:38">
      <c r="A244" t="s">
        <v>573</v>
      </c>
      <c r="B244" t="s">
        <v>39</v>
      </c>
      <c r="C244" t="s">
        <v>40</v>
      </c>
      <c r="D244" t="s">
        <v>311</v>
      </c>
      <c r="E244" t="s">
        <v>42</v>
      </c>
      <c r="F244" t="s">
        <v>43</v>
      </c>
      <c r="I244" t="s">
        <v>46</v>
      </c>
      <c r="J244" t="s">
        <v>121</v>
      </c>
      <c r="L244" t="s">
        <v>48</v>
      </c>
      <c r="M244" t="s">
        <v>116</v>
      </c>
      <c r="N244" s="2">
        <v>45045.31144675926</v>
      </c>
      <c r="O244" s="2">
        <v>45045.312673611108</v>
      </c>
      <c r="P244" s="2">
        <v>45045.340543981481</v>
      </c>
      <c r="Q244" s="2">
        <v>45045.405509259261</v>
      </c>
      <c r="R244" t="s">
        <v>50</v>
      </c>
      <c r="S244" t="s">
        <v>123</v>
      </c>
      <c r="T244" t="s">
        <v>52</v>
      </c>
      <c r="W244" t="s">
        <v>50</v>
      </c>
      <c r="X244" t="s">
        <v>91</v>
      </c>
      <c r="Y244" t="s">
        <v>56</v>
      </c>
      <c r="Z244" t="s">
        <v>57</v>
      </c>
      <c r="AB244" t="s">
        <v>59</v>
      </c>
      <c r="AC244" t="s">
        <v>480</v>
      </c>
      <c r="AD244">
        <v>129.6</v>
      </c>
      <c r="AE244">
        <v>43.2</v>
      </c>
      <c r="AF244">
        <v>0</v>
      </c>
      <c r="AI244" t="s">
        <v>63</v>
      </c>
      <c r="AJ244" t="s">
        <v>147</v>
      </c>
      <c r="AK244" t="s">
        <v>65</v>
      </c>
      <c r="AL244" t="s">
        <v>66</v>
      </c>
    </row>
    <row r="245" spans="1:38">
      <c r="A245" t="s">
        <v>574</v>
      </c>
      <c r="B245" t="s">
        <v>113</v>
      </c>
      <c r="C245" t="s">
        <v>40</v>
      </c>
      <c r="D245" t="s">
        <v>311</v>
      </c>
      <c r="E245" t="s">
        <v>42</v>
      </c>
      <c r="F245" t="s">
        <v>43</v>
      </c>
      <c r="I245" t="s">
        <v>46</v>
      </c>
      <c r="J245" t="s">
        <v>121</v>
      </c>
      <c r="L245" t="s">
        <v>48</v>
      </c>
      <c r="M245" t="s">
        <v>260</v>
      </c>
      <c r="N245" s="2">
        <v>45046.643564814818</v>
      </c>
      <c r="O245" s="2">
        <v>45046.645138888889</v>
      </c>
      <c r="P245" s="2">
        <v>45046.689201388886</v>
      </c>
      <c r="Q245" s="2">
        <v>45046.925995370373</v>
      </c>
      <c r="R245" t="s">
        <v>50</v>
      </c>
      <c r="S245" t="s">
        <v>71</v>
      </c>
      <c r="T245" t="s">
        <v>52</v>
      </c>
      <c r="U245" t="s">
        <v>53</v>
      </c>
      <c r="V245" t="s">
        <v>54</v>
      </c>
      <c r="W245" t="s">
        <v>50</v>
      </c>
      <c r="X245" t="s">
        <v>124</v>
      </c>
      <c r="Y245" t="s">
        <v>56</v>
      </c>
      <c r="Z245" t="s">
        <v>125</v>
      </c>
      <c r="AA245" t="s">
        <v>58</v>
      </c>
      <c r="AB245" t="s">
        <v>59</v>
      </c>
      <c r="AC245" t="s">
        <v>478</v>
      </c>
      <c r="AD245">
        <v>403.2</v>
      </c>
      <c r="AE245">
        <v>57.6</v>
      </c>
      <c r="AF245">
        <v>0</v>
      </c>
      <c r="AI245" t="s">
        <v>63</v>
      </c>
      <c r="AJ245" t="s">
        <v>64</v>
      </c>
      <c r="AK245" t="s">
        <v>65</v>
      </c>
      <c r="AL245" t="s">
        <v>66</v>
      </c>
    </row>
    <row r="246" spans="1:38">
      <c r="A246" t="s">
        <v>575</v>
      </c>
      <c r="B246" t="s">
        <v>291</v>
      </c>
      <c r="C246" t="s">
        <v>40</v>
      </c>
      <c r="D246" t="s">
        <v>311</v>
      </c>
      <c r="E246" t="s">
        <v>42</v>
      </c>
      <c r="F246" t="s">
        <v>43</v>
      </c>
      <c r="I246" t="s">
        <v>46</v>
      </c>
      <c r="J246" t="s">
        <v>121</v>
      </c>
      <c r="L246" t="s">
        <v>48</v>
      </c>
      <c r="M246" t="s">
        <v>116</v>
      </c>
      <c r="N246" s="2">
        <v>45046.765509259261</v>
      </c>
      <c r="O246" s="2">
        <v>45046.766400462962</v>
      </c>
      <c r="P246" s="2">
        <v>45046.790358796294</v>
      </c>
      <c r="Q246" s="2">
        <v>45046.845532407409</v>
      </c>
      <c r="R246" t="s">
        <v>50</v>
      </c>
      <c r="S246" t="s">
        <v>51</v>
      </c>
      <c r="T246" t="s">
        <v>52</v>
      </c>
      <c r="W246" t="s">
        <v>50</v>
      </c>
      <c r="X246" t="s">
        <v>471</v>
      </c>
      <c r="Y246" t="s">
        <v>75</v>
      </c>
      <c r="Z246" t="s">
        <v>85</v>
      </c>
      <c r="AB246" t="s">
        <v>59</v>
      </c>
      <c r="AC246" t="s">
        <v>467</v>
      </c>
      <c r="AD246">
        <v>115.2</v>
      </c>
      <c r="AE246">
        <v>28.8</v>
      </c>
      <c r="AF246">
        <v>0</v>
      </c>
      <c r="AI246" t="s">
        <v>63</v>
      </c>
      <c r="AJ246" t="s">
        <v>64</v>
      </c>
      <c r="AK246" t="s">
        <v>65</v>
      </c>
      <c r="AL246" t="s">
        <v>66</v>
      </c>
    </row>
    <row r="247" spans="1:38">
      <c r="A247" t="s">
        <v>576</v>
      </c>
      <c r="B247" t="s">
        <v>291</v>
      </c>
      <c r="C247" t="s">
        <v>40</v>
      </c>
      <c r="D247" t="s">
        <v>311</v>
      </c>
      <c r="E247" t="s">
        <v>42</v>
      </c>
      <c r="F247" t="s">
        <v>43</v>
      </c>
      <c r="I247" t="s">
        <v>46</v>
      </c>
      <c r="J247" t="s">
        <v>121</v>
      </c>
      <c r="L247" t="s">
        <v>48</v>
      </c>
      <c r="M247" t="s">
        <v>116</v>
      </c>
      <c r="N247" s="2">
        <v>45046.765555555554</v>
      </c>
      <c r="O247" s="2">
        <v>45046.766400462962</v>
      </c>
      <c r="P247" s="2">
        <v>45046.790335648147</v>
      </c>
      <c r="Q247" s="2">
        <v>45046.844768518517</v>
      </c>
      <c r="R247" t="s">
        <v>50</v>
      </c>
      <c r="S247" t="s">
        <v>123</v>
      </c>
      <c r="T247" t="s">
        <v>52</v>
      </c>
      <c r="W247" t="s">
        <v>50</v>
      </c>
      <c r="X247" t="s">
        <v>471</v>
      </c>
      <c r="Y247" t="s">
        <v>75</v>
      </c>
      <c r="Z247" t="s">
        <v>85</v>
      </c>
      <c r="AB247" t="s">
        <v>59</v>
      </c>
      <c r="AC247" t="s">
        <v>476</v>
      </c>
      <c r="AD247">
        <v>115.2</v>
      </c>
      <c r="AE247">
        <v>28.8</v>
      </c>
      <c r="AF247">
        <v>0</v>
      </c>
      <c r="AI247" t="s">
        <v>63</v>
      </c>
      <c r="AJ247" t="s">
        <v>64</v>
      </c>
      <c r="AK247" t="s">
        <v>65</v>
      </c>
      <c r="AL247" t="s">
        <v>66</v>
      </c>
    </row>
    <row r="248" spans="1:38">
      <c r="A248" t="s">
        <v>577</v>
      </c>
      <c r="B248" t="s">
        <v>113</v>
      </c>
      <c r="C248" t="s">
        <v>40</v>
      </c>
      <c r="D248" t="s">
        <v>157</v>
      </c>
      <c r="E248" t="s">
        <v>42</v>
      </c>
      <c r="F248" t="s">
        <v>43</v>
      </c>
      <c r="I248" t="s">
        <v>46</v>
      </c>
      <c r="J248" t="s">
        <v>121</v>
      </c>
      <c r="L248" t="s">
        <v>48</v>
      </c>
      <c r="M248" t="s">
        <v>90</v>
      </c>
      <c r="N248" s="2">
        <v>45047.890960648147</v>
      </c>
      <c r="O248" s="2">
        <v>45047.891944444447</v>
      </c>
      <c r="P248" s="2">
        <v>45047.931087962963</v>
      </c>
      <c r="Q248" s="2">
        <v>45047.931701388887</v>
      </c>
      <c r="R248" t="s">
        <v>50</v>
      </c>
      <c r="S248" t="s">
        <v>123</v>
      </c>
      <c r="T248" t="s">
        <v>52</v>
      </c>
      <c r="U248" t="s">
        <v>53</v>
      </c>
      <c r="V248" t="s">
        <v>54</v>
      </c>
      <c r="W248" t="s">
        <v>50</v>
      </c>
      <c r="X248" t="s">
        <v>124</v>
      </c>
      <c r="Y248" t="s">
        <v>56</v>
      </c>
      <c r="Z248" t="s">
        <v>125</v>
      </c>
      <c r="AA248" t="s">
        <v>58</v>
      </c>
      <c r="AB248" t="s">
        <v>59</v>
      </c>
      <c r="AC248" t="s">
        <v>478</v>
      </c>
      <c r="AD248">
        <v>57.6</v>
      </c>
      <c r="AE248">
        <v>57.6</v>
      </c>
      <c r="AF248">
        <v>0</v>
      </c>
      <c r="AI248" t="s">
        <v>63</v>
      </c>
      <c r="AJ248" t="s">
        <v>64</v>
      </c>
      <c r="AK248" t="s">
        <v>65</v>
      </c>
      <c r="AL248" t="s">
        <v>66</v>
      </c>
    </row>
    <row r="249" spans="1:38">
      <c r="A249" t="s">
        <v>578</v>
      </c>
      <c r="B249" t="s">
        <v>39</v>
      </c>
      <c r="C249" t="s">
        <v>40</v>
      </c>
      <c r="D249" t="s">
        <v>120</v>
      </c>
      <c r="E249" t="s">
        <v>42</v>
      </c>
      <c r="F249" t="s">
        <v>43</v>
      </c>
      <c r="I249" t="s">
        <v>46</v>
      </c>
      <c r="J249" t="s">
        <v>121</v>
      </c>
      <c r="L249" t="s">
        <v>48</v>
      </c>
      <c r="M249" t="s">
        <v>49</v>
      </c>
      <c r="N249" s="2">
        <v>45048.307256944441</v>
      </c>
      <c r="O249" s="2">
        <v>45048.308449074073</v>
      </c>
      <c r="P249" s="2">
        <v>45048.330046296294</v>
      </c>
      <c r="Q249" s="2">
        <v>45048.333240740743</v>
      </c>
      <c r="R249" t="s">
        <v>50</v>
      </c>
      <c r="S249" t="s">
        <v>71</v>
      </c>
      <c r="T249" t="s">
        <v>52</v>
      </c>
      <c r="U249" t="s">
        <v>53</v>
      </c>
      <c r="V249" t="s">
        <v>149</v>
      </c>
      <c r="W249" t="s">
        <v>50</v>
      </c>
      <c r="X249" t="s">
        <v>124</v>
      </c>
      <c r="Y249" t="s">
        <v>56</v>
      </c>
      <c r="Z249" t="s">
        <v>125</v>
      </c>
      <c r="AA249" t="s">
        <v>150</v>
      </c>
      <c r="AB249" t="s">
        <v>59</v>
      </c>
      <c r="AC249" t="s">
        <v>484</v>
      </c>
      <c r="AD249">
        <v>28.8</v>
      </c>
      <c r="AE249">
        <v>28.8</v>
      </c>
      <c r="AF249">
        <v>0</v>
      </c>
      <c r="AI249" t="s">
        <v>63</v>
      </c>
      <c r="AJ249" t="s">
        <v>64</v>
      </c>
      <c r="AK249" t="s">
        <v>65</v>
      </c>
      <c r="AL249" t="s">
        <v>66</v>
      </c>
    </row>
    <row r="250" spans="1:38">
      <c r="A250" t="s">
        <v>579</v>
      </c>
      <c r="B250" t="s">
        <v>113</v>
      </c>
      <c r="C250" t="s">
        <v>40</v>
      </c>
      <c r="D250" t="s">
        <v>120</v>
      </c>
      <c r="E250" t="s">
        <v>42</v>
      </c>
      <c r="F250" t="s">
        <v>43</v>
      </c>
      <c r="I250" t="s">
        <v>46</v>
      </c>
      <c r="J250" t="s">
        <v>121</v>
      </c>
      <c r="L250" t="s">
        <v>48</v>
      </c>
      <c r="M250" t="s">
        <v>49</v>
      </c>
      <c r="N250" s="2">
        <v>45048.307303240741</v>
      </c>
      <c r="O250" s="2">
        <v>45048.308449074073</v>
      </c>
      <c r="P250" s="2">
        <v>45048.330011574071</v>
      </c>
      <c r="Q250" s="2">
        <v>45048.333229166667</v>
      </c>
      <c r="R250" t="s">
        <v>50</v>
      </c>
      <c r="S250" t="s">
        <v>71</v>
      </c>
      <c r="T250" t="s">
        <v>52</v>
      </c>
      <c r="U250" t="s">
        <v>53</v>
      </c>
      <c r="V250" t="s">
        <v>149</v>
      </c>
      <c r="W250" t="s">
        <v>50</v>
      </c>
      <c r="X250" t="s">
        <v>124</v>
      </c>
      <c r="Y250" t="s">
        <v>56</v>
      </c>
      <c r="Z250" t="s">
        <v>125</v>
      </c>
      <c r="AA250" t="s">
        <v>150</v>
      </c>
      <c r="AB250" t="s">
        <v>59</v>
      </c>
      <c r="AC250" t="s">
        <v>488</v>
      </c>
      <c r="AD250">
        <v>28.8</v>
      </c>
      <c r="AE250">
        <v>28.8</v>
      </c>
      <c r="AF250">
        <v>0</v>
      </c>
      <c r="AI250" t="s">
        <v>63</v>
      </c>
      <c r="AJ250" t="s">
        <v>147</v>
      </c>
      <c r="AK250" t="s">
        <v>65</v>
      </c>
      <c r="AL250" t="s">
        <v>66</v>
      </c>
    </row>
    <row r="251" spans="1:38">
      <c r="A251" t="s">
        <v>580</v>
      </c>
      <c r="B251" t="s">
        <v>39</v>
      </c>
      <c r="C251" t="s">
        <v>40</v>
      </c>
      <c r="D251" t="s">
        <v>120</v>
      </c>
      <c r="E251" t="s">
        <v>42</v>
      </c>
      <c r="F251" t="s">
        <v>43</v>
      </c>
      <c r="I251" t="s">
        <v>46</v>
      </c>
      <c r="J251" t="s">
        <v>121</v>
      </c>
      <c r="L251" t="s">
        <v>48</v>
      </c>
      <c r="M251" t="s">
        <v>49</v>
      </c>
      <c r="N251" s="2">
        <v>45048.307337962964</v>
      </c>
      <c r="O251" s="2">
        <v>45048.308449074073</v>
      </c>
      <c r="P251" s="2">
        <v>45048.329976851855</v>
      </c>
      <c r="Q251" s="2">
        <v>45048.33320601852</v>
      </c>
      <c r="R251" t="s">
        <v>50</v>
      </c>
      <c r="S251" t="s">
        <v>71</v>
      </c>
      <c r="T251" t="s">
        <v>52</v>
      </c>
      <c r="U251" t="s">
        <v>53</v>
      </c>
      <c r="V251" t="s">
        <v>149</v>
      </c>
      <c r="W251" t="s">
        <v>50</v>
      </c>
      <c r="X251" t="s">
        <v>124</v>
      </c>
      <c r="Y251" t="s">
        <v>56</v>
      </c>
      <c r="Z251" t="s">
        <v>125</v>
      </c>
      <c r="AA251" t="s">
        <v>150</v>
      </c>
      <c r="AB251" t="s">
        <v>59</v>
      </c>
      <c r="AC251" t="s">
        <v>486</v>
      </c>
      <c r="AD251">
        <v>28.8</v>
      </c>
      <c r="AE251">
        <v>28.8</v>
      </c>
      <c r="AF251">
        <v>0</v>
      </c>
      <c r="AI251" t="s">
        <v>63</v>
      </c>
      <c r="AJ251" t="s">
        <v>64</v>
      </c>
      <c r="AK251" t="s">
        <v>65</v>
      </c>
      <c r="AL251" t="s">
        <v>66</v>
      </c>
    </row>
    <row r="252" spans="1:38">
      <c r="A252" t="s">
        <v>581</v>
      </c>
      <c r="B252" t="s">
        <v>39</v>
      </c>
      <c r="C252" t="s">
        <v>40</v>
      </c>
      <c r="D252" t="s">
        <v>68</v>
      </c>
      <c r="E252" t="s">
        <v>42</v>
      </c>
      <c r="F252" t="s">
        <v>43</v>
      </c>
      <c r="I252" t="s">
        <v>46</v>
      </c>
      <c r="J252" t="s">
        <v>121</v>
      </c>
      <c r="L252" t="s">
        <v>48</v>
      </c>
      <c r="M252" t="s">
        <v>90</v>
      </c>
      <c r="N252" s="2">
        <v>45049.313622685186</v>
      </c>
      <c r="O252" s="2">
        <v>45049.314328703702</v>
      </c>
      <c r="P252" s="2">
        <v>45049.327002314814</v>
      </c>
      <c r="Q252" s="2">
        <v>45049.327824074076</v>
      </c>
      <c r="R252" t="s">
        <v>50</v>
      </c>
      <c r="S252" t="s">
        <v>123</v>
      </c>
      <c r="T252" t="s">
        <v>52</v>
      </c>
      <c r="U252" t="s">
        <v>53</v>
      </c>
      <c r="V252" t="s">
        <v>54</v>
      </c>
      <c r="W252" t="s">
        <v>50</v>
      </c>
      <c r="X252" t="s">
        <v>124</v>
      </c>
      <c r="Y252" t="s">
        <v>56</v>
      </c>
      <c r="Z252" t="s">
        <v>125</v>
      </c>
      <c r="AA252" t="s">
        <v>58</v>
      </c>
      <c r="AB252" t="s">
        <v>59</v>
      </c>
      <c r="AC252" t="s">
        <v>484</v>
      </c>
      <c r="AD252">
        <v>14.4</v>
      </c>
      <c r="AE252">
        <v>14.4</v>
      </c>
      <c r="AF252">
        <v>0</v>
      </c>
      <c r="AI252" t="s">
        <v>63</v>
      </c>
      <c r="AJ252" t="s">
        <v>64</v>
      </c>
      <c r="AK252" t="s">
        <v>65</v>
      </c>
      <c r="AL252" t="s">
        <v>66</v>
      </c>
    </row>
    <row r="253" spans="1:38">
      <c r="A253" t="s">
        <v>582</v>
      </c>
      <c r="B253" t="s">
        <v>113</v>
      </c>
      <c r="C253" t="s">
        <v>40</v>
      </c>
      <c r="D253" t="s">
        <v>120</v>
      </c>
      <c r="E253" t="s">
        <v>42</v>
      </c>
      <c r="F253" t="s">
        <v>43</v>
      </c>
      <c r="I253" t="s">
        <v>46</v>
      </c>
      <c r="J253" t="s">
        <v>121</v>
      </c>
      <c r="L253" t="s">
        <v>48</v>
      </c>
      <c r="M253" t="s">
        <v>90</v>
      </c>
      <c r="N253" s="2">
        <v>45049.309386574074</v>
      </c>
      <c r="O253" s="2">
        <v>45049.310335648152</v>
      </c>
      <c r="P253" s="2">
        <v>45049.327175925922</v>
      </c>
      <c r="Q253" s="2">
        <v>45049.327928240738</v>
      </c>
      <c r="R253" t="s">
        <v>50</v>
      </c>
      <c r="S253" t="s">
        <v>123</v>
      </c>
      <c r="T253" t="s">
        <v>52</v>
      </c>
      <c r="U253" t="s">
        <v>53</v>
      </c>
      <c r="V253" t="s">
        <v>54</v>
      </c>
      <c r="W253" t="s">
        <v>50</v>
      </c>
      <c r="X253" t="s">
        <v>124</v>
      </c>
      <c r="Y253" t="s">
        <v>56</v>
      </c>
      <c r="Z253" t="s">
        <v>125</v>
      </c>
      <c r="AA253" t="s">
        <v>58</v>
      </c>
      <c r="AB253" t="s">
        <v>59</v>
      </c>
      <c r="AC253" t="s">
        <v>488</v>
      </c>
      <c r="AD253">
        <v>28.8</v>
      </c>
      <c r="AE253">
        <v>28.8</v>
      </c>
      <c r="AF253">
        <v>0</v>
      </c>
      <c r="AI253" t="s">
        <v>63</v>
      </c>
      <c r="AJ253" t="s">
        <v>64</v>
      </c>
      <c r="AK253" t="s">
        <v>65</v>
      </c>
      <c r="AL253" t="s">
        <v>66</v>
      </c>
    </row>
    <row r="254" spans="1:38">
      <c r="A254" t="s">
        <v>583</v>
      </c>
      <c r="B254" t="s">
        <v>39</v>
      </c>
      <c r="C254" t="s">
        <v>40</v>
      </c>
      <c r="D254" t="s">
        <v>120</v>
      </c>
      <c r="E254" t="s">
        <v>42</v>
      </c>
      <c r="F254" t="s">
        <v>43</v>
      </c>
      <c r="I254" t="s">
        <v>46</v>
      </c>
      <c r="J254" t="s">
        <v>121</v>
      </c>
      <c r="L254" t="s">
        <v>48</v>
      </c>
      <c r="M254" t="s">
        <v>90</v>
      </c>
      <c r="N254" s="2">
        <v>45049.309537037036</v>
      </c>
      <c r="O254" s="2">
        <v>45049.310335648152</v>
      </c>
      <c r="P254" s="2">
        <v>45049.327141203707</v>
      </c>
      <c r="Q254" s="2">
        <v>45049.327905092592</v>
      </c>
      <c r="R254" t="s">
        <v>50</v>
      </c>
      <c r="S254" t="s">
        <v>123</v>
      </c>
      <c r="T254" t="s">
        <v>52</v>
      </c>
      <c r="U254" t="s">
        <v>53</v>
      </c>
      <c r="V254" t="s">
        <v>54</v>
      </c>
      <c r="W254" t="s">
        <v>50</v>
      </c>
      <c r="X254" t="s">
        <v>124</v>
      </c>
      <c r="Y254" t="s">
        <v>56</v>
      </c>
      <c r="Z254" t="s">
        <v>125</v>
      </c>
      <c r="AA254" t="s">
        <v>58</v>
      </c>
      <c r="AB254" t="s">
        <v>59</v>
      </c>
      <c r="AC254" t="s">
        <v>486</v>
      </c>
      <c r="AD254">
        <v>28.8</v>
      </c>
      <c r="AE254">
        <v>28.8</v>
      </c>
      <c r="AF254">
        <v>0</v>
      </c>
      <c r="AI254" t="s">
        <v>63</v>
      </c>
      <c r="AJ254" t="s">
        <v>64</v>
      </c>
      <c r="AK254" t="s">
        <v>65</v>
      </c>
      <c r="AL254" t="s">
        <v>66</v>
      </c>
    </row>
    <row r="255" spans="1:38" hidden="1">
      <c r="A255" t="s">
        <v>584</v>
      </c>
      <c r="B255" t="s">
        <v>119</v>
      </c>
      <c r="C255" t="s">
        <v>40</v>
      </c>
      <c r="D255" t="s">
        <v>41</v>
      </c>
      <c r="E255" t="s">
        <v>42</v>
      </c>
      <c r="F255" t="s">
        <v>43</v>
      </c>
      <c r="G255" t="s">
        <v>585</v>
      </c>
      <c r="H255" t="s">
        <v>586</v>
      </c>
      <c r="I255" t="s">
        <v>46</v>
      </c>
      <c r="J255" t="s">
        <v>47</v>
      </c>
      <c r="L255" t="s">
        <v>48</v>
      </c>
      <c r="M255" t="s">
        <v>132</v>
      </c>
      <c r="N255" s="2">
        <v>45049.488530092596</v>
      </c>
      <c r="O255" s="2">
        <v>45049.488530092596</v>
      </c>
      <c r="P255" s="2">
        <v>45055.80741898148</v>
      </c>
      <c r="Q255" s="2">
        <v>45056.297534722224</v>
      </c>
      <c r="R255" t="s">
        <v>50</v>
      </c>
      <c r="S255" t="s">
        <v>51</v>
      </c>
      <c r="T255" t="s">
        <v>52</v>
      </c>
      <c r="U255" t="s">
        <v>53</v>
      </c>
      <c r="V255" t="s">
        <v>54</v>
      </c>
      <c r="W255" t="s">
        <v>50</v>
      </c>
      <c r="X255" t="s">
        <v>91</v>
      </c>
      <c r="Y255" t="s">
        <v>56</v>
      </c>
      <c r="Z255" t="s">
        <v>57</v>
      </c>
      <c r="AA255" t="s">
        <v>58</v>
      </c>
      <c r="AB255" t="s">
        <v>246</v>
      </c>
      <c r="AC255" t="s">
        <v>587</v>
      </c>
      <c r="AD255">
        <v>9806.4</v>
      </c>
      <c r="AE255">
        <v>9100.7999999999993</v>
      </c>
      <c r="AF255">
        <v>40.97</v>
      </c>
      <c r="AG255" t="s">
        <v>61</v>
      </c>
      <c r="AH255" t="s">
        <v>62</v>
      </c>
      <c r="AI255" t="s">
        <v>63</v>
      </c>
      <c r="AJ255" t="s">
        <v>147</v>
      </c>
      <c r="AK255" t="s">
        <v>65</v>
      </c>
      <c r="AL255" t="s">
        <v>66</v>
      </c>
    </row>
    <row r="256" spans="1:38">
      <c r="A256" t="s">
        <v>588</v>
      </c>
      <c r="B256" t="s">
        <v>39</v>
      </c>
      <c r="C256" t="s">
        <v>40</v>
      </c>
      <c r="D256" t="s">
        <v>120</v>
      </c>
      <c r="E256" t="s">
        <v>42</v>
      </c>
      <c r="F256" t="s">
        <v>43</v>
      </c>
      <c r="I256" t="s">
        <v>46</v>
      </c>
      <c r="J256" t="s">
        <v>121</v>
      </c>
      <c r="L256" t="s">
        <v>48</v>
      </c>
      <c r="M256" t="s">
        <v>96</v>
      </c>
      <c r="N256" s="2">
        <v>45050.725081018521</v>
      </c>
      <c r="O256" s="2">
        <v>45050.7265625</v>
      </c>
      <c r="P256" s="2">
        <v>45050.782071759262</v>
      </c>
      <c r="Q256" s="2">
        <v>45050.83221064815</v>
      </c>
      <c r="R256" t="s">
        <v>50</v>
      </c>
      <c r="S256" t="s">
        <v>83</v>
      </c>
      <c r="T256" t="s">
        <v>52</v>
      </c>
      <c r="U256" t="s">
        <v>53</v>
      </c>
      <c r="V256" t="s">
        <v>54</v>
      </c>
      <c r="W256" t="s">
        <v>50</v>
      </c>
      <c r="X256" t="s">
        <v>339</v>
      </c>
      <c r="Y256" t="s">
        <v>56</v>
      </c>
      <c r="Z256" t="s">
        <v>232</v>
      </c>
      <c r="AA256" t="s">
        <v>58</v>
      </c>
      <c r="AB256" t="s">
        <v>59</v>
      </c>
      <c r="AC256" t="s">
        <v>486</v>
      </c>
      <c r="AD256">
        <v>158.4</v>
      </c>
      <c r="AE256">
        <v>86.4</v>
      </c>
      <c r="AF256">
        <v>0</v>
      </c>
      <c r="AI256" t="s">
        <v>63</v>
      </c>
      <c r="AJ256" t="s">
        <v>64</v>
      </c>
      <c r="AK256" t="s">
        <v>65</v>
      </c>
      <c r="AL256" t="s">
        <v>66</v>
      </c>
    </row>
    <row r="257" spans="1:38">
      <c r="A257" t="s">
        <v>589</v>
      </c>
      <c r="B257" t="s">
        <v>119</v>
      </c>
      <c r="C257" t="s">
        <v>40</v>
      </c>
      <c r="D257" t="s">
        <v>259</v>
      </c>
      <c r="E257" t="s">
        <v>42</v>
      </c>
      <c r="F257" t="s">
        <v>43</v>
      </c>
      <c r="I257" t="s">
        <v>46</v>
      </c>
      <c r="J257" t="s">
        <v>121</v>
      </c>
      <c r="L257" t="s">
        <v>48</v>
      </c>
      <c r="M257" t="s">
        <v>165</v>
      </c>
      <c r="N257" s="2">
        <v>45052.717291666668</v>
      </c>
      <c r="O257" s="2">
        <v>45052.718680555554</v>
      </c>
      <c r="P257" s="2">
        <v>45052.778113425928</v>
      </c>
      <c r="Q257" s="2">
        <v>45052.778877314813</v>
      </c>
      <c r="R257" t="s">
        <v>50</v>
      </c>
      <c r="S257" t="s">
        <v>123</v>
      </c>
      <c r="T257" t="s">
        <v>52</v>
      </c>
      <c r="U257" t="s">
        <v>53</v>
      </c>
      <c r="V257" t="s">
        <v>54</v>
      </c>
      <c r="W257" t="s">
        <v>50</v>
      </c>
      <c r="X257" t="s">
        <v>124</v>
      </c>
      <c r="Y257" t="s">
        <v>56</v>
      </c>
      <c r="Z257" t="s">
        <v>125</v>
      </c>
      <c r="AA257" t="s">
        <v>58</v>
      </c>
      <c r="AB257" t="s">
        <v>59</v>
      </c>
      <c r="AC257" t="s">
        <v>537</v>
      </c>
      <c r="AD257">
        <v>86.4</v>
      </c>
      <c r="AE257">
        <v>86.4</v>
      </c>
      <c r="AF257">
        <v>0</v>
      </c>
      <c r="AI257" t="s">
        <v>63</v>
      </c>
      <c r="AJ257" t="s">
        <v>64</v>
      </c>
      <c r="AK257" t="s">
        <v>65</v>
      </c>
      <c r="AL257" t="s">
        <v>66</v>
      </c>
    </row>
    <row r="258" spans="1:38">
      <c r="A258" t="s">
        <v>590</v>
      </c>
      <c r="B258" t="s">
        <v>113</v>
      </c>
      <c r="C258" t="s">
        <v>40</v>
      </c>
      <c r="D258" t="s">
        <v>120</v>
      </c>
      <c r="E258" t="s">
        <v>42</v>
      </c>
      <c r="F258" t="s">
        <v>43</v>
      </c>
      <c r="I258" t="s">
        <v>46</v>
      </c>
      <c r="J258" t="s">
        <v>121</v>
      </c>
      <c r="L258" t="s">
        <v>48</v>
      </c>
      <c r="M258" t="s">
        <v>129</v>
      </c>
      <c r="N258" s="2">
        <v>45053.145520833335</v>
      </c>
      <c r="O258" s="2">
        <v>45053.146655092591</v>
      </c>
      <c r="P258" s="2">
        <v>45053.191412037035</v>
      </c>
      <c r="Q258" s="2">
        <v>45053.191412037035</v>
      </c>
      <c r="R258" t="s">
        <v>50</v>
      </c>
      <c r="S258" t="s">
        <v>83</v>
      </c>
      <c r="T258" t="s">
        <v>52</v>
      </c>
      <c r="U258" t="s">
        <v>53</v>
      </c>
      <c r="V258" t="s">
        <v>54</v>
      </c>
      <c r="W258" t="s">
        <v>50</v>
      </c>
      <c r="X258" t="s">
        <v>91</v>
      </c>
      <c r="Y258" t="s">
        <v>56</v>
      </c>
      <c r="Z258" t="s">
        <v>57</v>
      </c>
      <c r="AA258" t="s">
        <v>58</v>
      </c>
      <c r="AB258" t="s">
        <v>59</v>
      </c>
      <c r="AC258" t="s">
        <v>478</v>
      </c>
      <c r="AD258">
        <v>57.6</v>
      </c>
      <c r="AE258">
        <v>57.6</v>
      </c>
      <c r="AF258">
        <v>0</v>
      </c>
      <c r="AI258" t="s">
        <v>63</v>
      </c>
      <c r="AJ258" t="s">
        <v>64</v>
      </c>
      <c r="AK258" t="s">
        <v>65</v>
      </c>
      <c r="AL258" t="s">
        <v>66</v>
      </c>
    </row>
    <row r="259" spans="1:38">
      <c r="A259" t="s">
        <v>591</v>
      </c>
      <c r="B259" t="s">
        <v>39</v>
      </c>
      <c r="C259" t="s">
        <v>40</v>
      </c>
      <c r="D259" t="s">
        <v>120</v>
      </c>
      <c r="E259" t="s">
        <v>42</v>
      </c>
      <c r="F259" t="s">
        <v>43</v>
      </c>
      <c r="I259" t="s">
        <v>46</v>
      </c>
      <c r="J259" t="s">
        <v>121</v>
      </c>
      <c r="L259" t="s">
        <v>48</v>
      </c>
      <c r="M259" t="s">
        <v>129</v>
      </c>
      <c r="N259" s="2">
        <v>45053.145567129628</v>
      </c>
      <c r="O259" s="2">
        <v>45053.146655092591</v>
      </c>
      <c r="P259" s="2">
        <v>45053.191377314812</v>
      </c>
      <c r="Q259" s="2">
        <v>45053.191377314812</v>
      </c>
      <c r="R259" t="s">
        <v>50</v>
      </c>
      <c r="S259" t="s">
        <v>83</v>
      </c>
      <c r="T259" t="s">
        <v>52</v>
      </c>
      <c r="U259" t="s">
        <v>53</v>
      </c>
      <c r="V259" t="s">
        <v>54</v>
      </c>
      <c r="W259" t="s">
        <v>50</v>
      </c>
      <c r="X259" t="s">
        <v>91</v>
      </c>
      <c r="Y259" t="s">
        <v>56</v>
      </c>
      <c r="Z259" t="s">
        <v>57</v>
      </c>
      <c r="AA259" t="s">
        <v>58</v>
      </c>
      <c r="AB259" t="s">
        <v>59</v>
      </c>
      <c r="AC259" t="s">
        <v>480</v>
      </c>
      <c r="AD259">
        <v>57.6</v>
      </c>
      <c r="AE259">
        <v>57.6</v>
      </c>
      <c r="AF259">
        <v>0</v>
      </c>
      <c r="AI259" t="s">
        <v>63</v>
      </c>
      <c r="AJ259" t="s">
        <v>64</v>
      </c>
      <c r="AK259" t="s">
        <v>65</v>
      </c>
      <c r="AL259" t="s">
        <v>66</v>
      </c>
    </row>
    <row r="260" spans="1:38">
      <c r="A260" t="s">
        <v>592</v>
      </c>
      <c r="B260" t="s">
        <v>39</v>
      </c>
      <c r="C260" t="s">
        <v>40</v>
      </c>
      <c r="D260" t="s">
        <v>120</v>
      </c>
      <c r="E260" t="s">
        <v>42</v>
      </c>
      <c r="F260" t="s">
        <v>43</v>
      </c>
      <c r="I260" t="s">
        <v>46</v>
      </c>
      <c r="J260" t="s">
        <v>121</v>
      </c>
      <c r="L260" t="s">
        <v>48</v>
      </c>
      <c r="M260" t="s">
        <v>129</v>
      </c>
      <c r="N260" s="2">
        <v>45053.145613425928</v>
      </c>
      <c r="O260" s="2">
        <v>45053.146655092591</v>
      </c>
      <c r="P260" s="2">
        <v>45053.191331018519</v>
      </c>
      <c r="Q260" s="2">
        <v>45053.191331018519</v>
      </c>
      <c r="R260" t="s">
        <v>50</v>
      </c>
      <c r="S260" t="s">
        <v>83</v>
      </c>
      <c r="T260" t="s">
        <v>52</v>
      </c>
      <c r="U260" t="s">
        <v>53</v>
      </c>
      <c r="V260" t="s">
        <v>54</v>
      </c>
      <c r="W260" t="s">
        <v>50</v>
      </c>
      <c r="X260" t="s">
        <v>91</v>
      </c>
      <c r="Y260" t="s">
        <v>56</v>
      </c>
      <c r="Z260" t="s">
        <v>57</v>
      </c>
      <c r="AA260" t="s">
        <v>58</v>
      </c>
      <c r="AB260" t="s">
        <v>59</v>
      </c>
      <c r="AC260" t="s">
        <v>482</v>
      </c>
      <c r="AD260">
        <v>57.6</v>
      </c>
      <c r="AE260">
        <v>57.6</v>
      </c>
      <c r="AF260">
        <v>0</v>
      </c>
      <c r="AI260" t="s">
        <v>63</v>
      </c>
      <c r="AJ260" t="s">
        <v>64</v>
      </c>
      <c r="AK260" t="s">
        <v>65</v>
      </c>
      <c r="AL260" t="s">
        <v>66</v>
      </c>
    </row>
    <row r="261" spans="1:38">
      <c r="A261" t="s">
        <v>593</v>
      </c>
      <c r="B261" t="s">
        <v>291</v>
      </c>
      <c r="C261" t="s">
        <v>40</v>
      </c>
      <c r="D261" t="s">
        <v>143</v>
      </c>
      <c r="E261" t="s">
        <v>42</v>
      </c>
      <c r="F261" t="s">
        <v>43</v>
      </c>
      <c r="G261" t="s">
        <v>594</v>
      </c>
      <c r="H261" t="s">
        <v>595</v>
      </c>
      <c r="I261" t="s">
        <v>46</v>
      </c>
      <c r="J261" t="s">
        <v>47</v>
      </c>
      <c r="L261" t="s">
        <v>48</v>
      </c>
      <c r="M261" t="s">
        <v>260</v>
      </c>
      <c r="N261" s="2">
        <v>45054.354699074072</v>
      </c>
      <c r="O261" s="2">
        <v>45054.354699074072</v>
      </c>
      <c r="P261" s="2">
        <v>45054.820497685185</v>
      </c>
      <c r="Q261" s="2">
        <v>45054.820497685185</v>
      </c>
      <c r="R261" t="s">
        <v>50</v>
      </c>
      <c r="S261" t="s">
        <v>51</v>
      </c>
      <c r="T261" t="s">
        <v>52</v>
      </c>
      <c r="U261" t="s">
        <v>53</v>
      </c>
      <c r="V261" t="s">
        <v>54</v>
      </c>
      <c r="W261" t="s">
        <v>50</v>
      </c>
      <c r="X261" t="s">
        <v>55</v>
      </c>
      <c r="Y261" t="s">
        <v>56</v>
      </c>
      <c r="Z261" t="s">
        <v>57</v>
      </c>
      <c r="AA261" t="s">
        <v>58</v>
      </c>
      <c r="AB261" t="s">
        <v>59</v>
      </c>
      <c r="AC261" t="s">
        <v>596</v>
      </c>
      <c r="AD261">
        <v>676.8</v>
      </c>
      <c r="AE261">
        <v>676.8</v>
      </c>
      <c r="AF261">
        <v>5.96</v>
      </c>
      <c r="AG261" t="s">
        <v>61</v>
      </c>
      <c r="AH261" t="s">
        <v>62</v>
      </c>
      <c r="AI261" t="s">
        <v>63</v>
      </c>
      <c r="AJ261" t="s">
        <v>147</v>
      </c>
      <c r="AK261" t="s">
        <v>65</v>
      </c>
      <c r="AL261" t="s">
        <v>66</v>
      </c>
    </row>
    <row r="262" spans="1:38">
      <c r="A262" t="s">
        <v>597</v>
      </c>
      <c r="B262" t="s">
        <v>39</v>
      </c>
      <c r="C262" t="s">
        <v>40</v>
      </c>
      <c r="D262" t="s">
        <v>157</v>
      </c>
      <c r="E262" t="s">
        <v>42</v>
      </c>
      <c r="F262" t="s">
        <v>43</v>
      </c>
      <c r="I262" t="s">
        <v>46</v>
      </c>
      <c r="J262" t="s">
        <v>121</v>
      </c>
      <c r="L262" t="s">
        <v>48</v>
      </c>
      <c r="M262" t="s">
        <v>96</v>
      </c>
      <c r="N262" s="2">
        <v>45054.89402777778</v>
      </c>
      <c r="O262" s="2">
        <v>45054.895462962966</v>
      </c>
      <c r="P262" s="2">
        <v>45054.912534722222</v>
      </c>
      <c r="Q262" s="2">
        <v>45054.912534722222</v>
      </c>
      <c r="R262" t="s">
        <v>50</v>
      </c>
      <c r="S262" t="s">
        <v>83</v>
      </c>
      <c r="T262" t="s">
        <v>52</v>
      </c>
      <c r="U262" t="s">
        <v>53</v>
      </c>
      <c r="V262" t="s">
        <v>54</v>
      </c>
      <c r="W262" t="s">
        <v>50</v>
      </c>
      <c r="X262" t="s">
        <v>339</v>
      </c>
      <c r="Y262" t="s">
        <v>56</v>
      </c>
      <c r="Z262" t="s">
        <v>232</v>
      </c>
      <c r="AA262" t="s">
        <v>58</v>
      </c>
      <c r="AB262" t="s">
        <v>59</v>
      </c>
      <c r="AC262" t="s">
        <v>484</v>
      </c>
      <c r="AD262">
        <v>28.8</v>
      </c>
      <c r="AE262">
        <v>28.8</v>
      </c>
      <c r="AF262">
        <v>0</v>
      </c>
      <c r="AI262" t="s">
        <v>63</v>
      </c>
      <c r="AJ262" t="s">
        <v>64</v>
      </c>
      <c r="AK262" t="s">
        <v>65</v>
      </c>
      <c r="AL262" t="s">
        <v>66</v>
      </c>
    </row>
    <row r="263" spans="1:38">
      <c r="A263" t="s">
        <v>598</v>
      </c>
      <c r="B263" t="s">
        <v>119</v>
      </c>
      <c r="C263" t="s">
        <v>40</v>
      </c>
      <c r="D263" t="s">
        <v>270</v>
      </c>
      <c r="E263" t="s">
        <v>42</v>
      </c>
      <c r="F263" t="s">
        <v>43</v>
      </c>
      <c r="G263" t="s">
        <v>599</v>
      </c>
      <c r="H263" t="s">
        <v>600</v>
      </c>
      <c r="I263" t="s">
        <v>46</v>
      </c>
      <c r="J263" t="s">
        <v>47</v>
      </c>
      <c r="L263" t="s">
        <v>48</v>
      </c>
      <c r="M263" t="s">
        <v>122</v>
      </c>
      <c r="N263" s="2">
        <v>45055.020949074074</v>
      </c>
      <c r="O263" s="2">
        <v>45055.020949074074</v>
      </c>
      <c r="P263" s="2">
        <v>45061.377152777779</v>
      </c>
      <c r="Q263" s="2">
        <v>45061.377245370371</v>
      </c>
      <c r="R263" t="s">
        <v>106</v>
      </c>
      <c r="S263" t="s">
        <v>71</v>
      </c>
      <c r="T263" t="s">
        <v>72</v>
      </c>
      <c r="U263" t="s">
        <v>53</v>
      </c>
      <c r="V263" t="s">
        <v>54</v>
      </c>
      <c r="W263" t="s">
        <v>50</v>
      </c>
      <c r="X263" t="s">
        <v>322</v>
      </c>
      <c r="Y263" t="s">
        <v>75</v>
      </c>
      <c r="Z263" t="s">
        <v>85</v>
      </c>
      <c r="AA263" t="s">
        <v>58</v>
      </c>
      <c r="AB263" t="s">
        <v>59</v>
      </c>
      <c r="AC263" t="s">
        <v>601</v>
      </c>
      <c r="AD263">
        <v>9158.4</v>
      </c>
      <c r="AE263">
        <v>9158.4</v>
      </c>
      <c r="AG263" t="s">
        <v>61</v>
      </c>
      <c r="AH263" t="s">
        <v>62</v>
      </c>
      <c r="AI263" t="s">
        <v>63</v>
      </c>
      <c r="AJ263" t="s">
        <v>78</v>
      </c>
      <c r="AK263" t="s">
        <v>79</v>
      </c>
      <c r="AL263" t="s">
        <v>66</v>
      </c>
    </row>
    <row r="264" spans="1:38" hidden="1">
      <c r="A264" t="s">
        <v>602</v>
      </c>
      <c r="B264" t="s">
        <v>119</v>
      </c>
      <c r="C264" t="s">
        <v>40</v>
      </c>
      <c r="D264" t="s">
        <v>298</v>
      </c>
      <c r="E264" t="s">
        <v>42</v>
      </c>
      <c r="F264" t="s">
        <v>43</v>
      </c>
      <c r="G264" t="s">
        <v>603</v>
      </c>
      <c r="I264" t="s">
        <v>46</v>
      </c>
      <c r="J264" t="s">
        <v>235</v>
      </c>
      <c r="L264" t="s">
        <v>48</v>
      </c>
      <c r="M264" t="s">
        <v>96</v>
      </c>
      <c r="N264" s="2">
        <v>45055.805150462962</v>
      </c>
      <c r="O264" s="2">
        <v>45055.805324074077</v>
      </c>
      <c r="P264" s="2">
        <v>45062.460023148145</v>
      </c>
      <c r="Q264" s="2">
        <v>45062.460127314815</v>
      </c>
      <c r="R264" t="s">
        <v>50</v>
      </c>
      <c r="S264" t="s">
        <v>51</v>
      </c>
      <c r="T264" t="s">
        <v>52</v>
      </c>
      <c r="U264" t="s">
        <v>53</v>
      </c>
      <c r="V264" t="s">
        <v>54</v>
      </c>
      <c r="W264" t="s">
        <v>50</v>
      </c>
      <c r="X264" t="s">
        <v>178</v>
      </c>
      <c r="Y264" t="s">
        <v>56</v>
      </c>
      <c r="Z264" t="s">
        <v>57</v>
      </c>
      <c r="AA264" t="s">
        <v>58</v>
      </c>
      <c r="AB264" t="s">
        <v>246</v>
      </c>
      <c r="AC264" t="s">
        <v>604</v>
      </c>
      <c r="AD264">
        <v>9576</v>
      </c>
      <c r="AE264">
        <v>9576</v>
      </c>
      <c r="AF264">
        <v>39.04</v>
      </c>
      <c r="AG264" t="s">
        <v>61</v>
      </c>
      <c r="AH264" t="s">
        <v>62</v>
      </c>
      <c r="AI264" t="s">
        <v>63</v>
      </c>
      <c r="AJ264" t="s">
        <v>64</v>
      </c>
      <c r="AK264" t="s">
        <v>65</v>
      </c>
      <c r="AL264" t="s">
        <v>66</v>
      </c>
    </row>
    <row r="265" spans="1:38">
      <c r="A265" t="s">
        <v>605</v>
      </c>
      <c r="B265" t="s">
        <v>39</v>
      </c>
      <c r="C265" t="s">
        <v>40</v>
      </c>
      <c r="D265" t="s">
        <v>143</v>
      </c>
      <c r="E265" t="s">
        <v>42</v>
      </c>
      <c r="F265" t="s">
        <v>43</v>
      </c>
      <c r="I265" t="s">
        <v>46</v>
      </c>
      <c r="J265" t="s">
        <v>121</v>
      </c>
      <c r="L265" t="s">
        <v>48</v>
      </c>
      <c r="M265" t="s">
        <v>90</v>
      </c>
      <c r="N265" s="2">
        <v>45055.398078703707</v>
      </c>
      <c r="O265" s="2">
        <v>45055.399004629631</v>
      </c>
      <c r="P265" s="2">
        <v>45055.417071759257</v>
      </c>
      <c r="Q265" s="2">
        <v>45055.41777777778</v>
      </c>
      <c r="R265" t="s">
        <v>50</v>
      </c>
      <c r="S265" t="s">
        <v>123</v>
      </c>
      <c r="T265" t="s">
        <v>52</v>
      </c>
      <c r="U265" t="s">
        <v>53</v>
      </c>
      <c r="V265" t="s">
        <v>54</v>
      </c>
      <c r="W265" t="s">
        <v>50</v>
      </c>
      <c r="X265" t="s">
        <v>124</v>
      </c>
      <c r="Y265" t="s">
        <v>56</v>
      </c>
      <c r="Z265" t="s">
        <v>125</v>
      </c>
      <c r="AA265" t="s">
        <v>58</v>
      </c>
      <c r="AB265" t="s">
        <v>59</v>
      </c>
      <c r="AC265" t="s">
        <v>482</v>
      </c>
      <c r="AD265">
        <v>28.8</v>
      </c>
      <c r="AE265">
        <v>28.8</v>
      </c>
      <c r="AF265">
        <v>0.46</v>
      </c>
      <c r="AI265" t="s">
        <v>63</v>
      </c>
      <c r="AJ265" t="s">
        <v>64</v>
      </c>
      <c r="AK265" t="s">
        <v>65</v>
      </c>
      <c r="AL265" t="s">
        <v>66</v>
      </c>
    </row>
    <row r="266" spans="1:38">
      <c r="A266" t="s">
        <v>606</v>
      </c>
      <c r="B266" t="s">
        <v>119</v>
      </c>
      <c r="C266" t="s">
        <v>40</v>
      </c>
      <c r="D266" t="s">
        <v>223</v>
      </c>
      <c r="E266" t="s">
        <v>42</v>
      </c>
      <c r="F266" t="s">
        <v>43</v>
      </c>
      <c r="H266" t="s">
        <v>607</v>
      </c>
      <c r="I266" t="s">
        <v>46</v>
      </c>
      <c r="J266" t="s">
        <v>47</v>
      </c>
      <c r="L266" t="s">
        <v>48</v>
      </c>
      <c r="M266" t="s">
        <v>82</v>
      </c>
      <c r="N266" s="2">
        <v>45055.618622685186</v>
      </c>
      <c r="O266" s="2">
        <v>45055.618622685186</v>
      </c>
      <c r="P266" s="2">
        <v>45055.654953703706</v>
      </c>
      <c r="Q266" s="2">
        <v>45055.654953703706</v>
      </c>
      <c r="R266" t="s">
        <v>50</v>
      </c>
      <c r="S266" t="s">
        <v>51</v>
      </c>
      <c r="T266" t="s">
        <v>52</v>
      </c>
      <c r="U266" t="s">
        <v>53</v>
      </c>
      <c r="V266" t="s">
        <v>54</v>
      </c>
      <c r="W266" t="s">
        <v>50</v>
      </c>
      <c r="X266" t="s">
        <v>309</v>
      </c>
      <c r="Y266" t="s">
        <v>56</v>
      </c>
      <c r="Z266" t="s">
        <v>98</v>
      </c>
      <c r="AA266" t="s">
        <v>58</v>
      </c>
      <c r="AB266" t="s">
        <v>59</v>
      </c>
      <c r="AC266" t="s">
        <v>604</v>
      </c>
      <c r="AD266">
        <v>57.6</v>
      </c>
      <c r="AE266">
        <v>57.6</v>
      </c>
      <c r="AF266">
        <v>0.87</v>
      </c>
      <c r="AI266" t="s">
        <v>63</v>
      </c>
      <c r="AJ266" t="s">
        <v>64</v>
      </c>
      <c r="AK266" t="s">
        <v>65</v>
      </c>
      <c r="AL266" t="s">
        <v>66</v>
      </c>
    </row>
    <row r="267" spans="1:38">
      <c r="A267" t="s">
        <v>608</v>
      </c>
      <c r="B267" t="s">
        <v>119</v>
      </c>
      <c r="C267" t="s">
        <v>40</v>
      </c>
      <c r="D267" t="s">
        <v>143</v>
      </c>
      <c r="E267" t="s">
        <v>42</v>
      </c>
      <c r="F267" t="s">
        <v>43</v>
      </c>
      <c r="H267" t="s">
        <v>609</v>
      </c>
      <c r="I267" t="s">
        <v>46</v>
      </c>
      <c r="J267" t="s">
        <v>47</v>
      </c>
      <c r="L267" t="s">
        <v>48</v>
      </c>
      <c r="M267" t="s">
        <v>49</v>
      </c>
      <c r="N267" s="2">
        <v>45055.628125000003</v>
      </c>
      <c r="O267" s="2">
        <v>45055.628125000003</v>
      </c>
      <c r="P267" s="2">
        <v>45055.668090277781</v>
      </c>
      <c r="Q267" s="2">
        <v>45055.903078703705</v>
      </c>
      <c r="R267" t="s">
        <v>50</v>
      </c>
      <c r="S267" t="s">
        <v>123</v>
      </c>
      <c r="T267" t="s">
        <v>52</v>
      </c>
      <c r="U267" t="s">
        <v>53</v>
      </c>
      <c r="V267" t="s">
        <v>54</v>
      </c>
      <c r="W267" t="s">
        <v>50</v>
      </c>
      <c r="X267" t="s">
        <v>500</v>
      </c>
      <c r="Y267" t="s">
        <v>75</v>
      </c>
      <c r="Z267" t="s">
        <v>76</v>
      </c>
      <c r="AA267" t="s">
        <v>58</v>
      </c>
      <c r="AB267" t="s">
        <v>59</v>
      </c>
      <c r="AC267" t="s">
        <v>610</v>
      </c>
      <c r="AD267">
        <v>388.8</v>
      </c>
      <c r="AE267">
        <v>57.6</v>
      </c>
      <c r="AF267">
        <v>0.96</v>
      </c>
      <c r="AI267" t="s">
        <v>63</v>
      </c>
      <c r="AJ267" t="s">
        <v>64</v>
      </c>
      <c r="AK267" t="s">
        <v>65</v>
      </c>
      <c r="AL267" t="s">
        <v>66</v>
      </c>
    </row>
    <row r="268" spans="1:38">
      <c r="A268" t="s">
        <v>611</v>
      </c>
      <c r="B268" t="s">
        <v>39</v>
      </c>
      <c r="C268" t="s">
        <v>40</v>
      </c>
      <c r="D268" t="s">
        <v>68</v>
      </c>
      <c r="E268" t="s">
        <v>42</v>
      </c>
      <c r="F268" t="s">
        <v>43</v>
      </c>
      <c r="I268" t="s">
        <v>46</v>
      </c>
      <c r="J268" t="s">
        <v>121</v>
      </c>
      <c r="L268" t="s">
        <v>48</v>
      </c>
      <c r="M268" t="s">
        <v>132</v>
      </c>
      <c r="N268" s="2">
        <v>45056.475752314815</v>
      </c>
      <c r="O268" s="2">
        <v>45056.476863425924</v>
      </c>
      <c r="P268" s="2">
        <v>45056.612604166665</v>
      </c>
      <c r="Q268" s="2">
        <v>45056.613425925927</v>
      </c>
      <c r="R268" t="s">
        <v>50</v>
      </c>
      <c r="S268" t="s">
        <v>71</v>
      </c>
      <c r="T268" t="s">
        <v>52</v>
      </c>
      <c r="U268" t="s">
        <v>53</v>
      </c>
      <c r="V268" t="s">
        <v>54</v>
      </c>
      <c r="W268" t="s">
        <v>50</v>
      </c>
      <c r="X268" t="s">
        <v>124</v>
      </c>
      <c r="Y268" t="s">
        <v>56</v>
      </c>
      <c r="Z268" t="s">
        <v>125</v>
      </c>
      <c r="AA268" t="s">
        <v>58</v>
      </c>
      <c r="AB268" t="s">
        <v>59</v>
      </c>
      <c r="AC268" t="s">
        <v>486</v>
      </c>
      <c r="AD268">
        <v>201.6</v>
      </c>
      <c r="AE268">
        <v>201.6</v>
      </c>
      <c r="AF268">
        <v>3.28</v>
      </c>
      <c r="AI268" t="s">
        <v>63</v>
      </c>
      <c r="AJ268" t="s">
        <v>78</v>
      </c>
      <c r="AK268" t="s">
        <v>65</v>
      </c>
      <c r="AL268" t="s">
        <v>66</v>
      </c>
    </row>
    <row r="269" spans="1:38">
      <c r="A269" t="s">
        <v>612</v>
      </c>
      <c r="B269" t="s">
        <v>291</v>
      </c>
      <c r="C269" t="s">
        <v>40</v>
      </c>
      <c r="D269" t="s">
        <v>135</v>
      </c>
      <c r="E269" t="s">
        <v>42</v>
      </c>
      <c r="F269" t="s">
        <v>43</v>
      </c>
      <c r="I269" t="s">
        <v>46</v>
      </c>
      <c r="J269" t="s">
        <v>121</v>
      </c>
      <c r="L269" t="s">
        <v>48</v>
      </c>
      <c r="M269" t="s">
        <v>96</v>
      </c>
      <c r="N269" s="2">
        <v>45056.923530092594</v>
      </c>
      <c r="O269" s="2">
        <v>45056.926053240742</v>
      </c>
      <c r="P269" s="2">
        <v>45056.986574074072</v>
      </c>
      <c r="Q269" s="2">
        <v>45056.986574074072</v>
      </c>
      <c r="R269" t="s">
        <v>50</v>
      </c>
      <c r="S269" t="s">
        <v>83</v>
      </c>
      <c r="T269" t="s">
        <v>52</v>
      </c>
      <c r="U269" t="s">
        <v>53</v>
      </c>
      <c r="V269" t="s">
        <v>54</v>
      </c>
      <c r="W269" t="s">
        <v>50</v>
      </c>
      <c r="X269" t="s">
        <v>339</v>
      </c>
      <c r="Y269" t="s">
        <v>56</v>
      </c>
      <c r="Z269" t="s">
        <v>232</v>
      </c>
      <c r="AA269" t="s">
        <v>58</v>
      </c>
      <c r="AB269" t="s">
        <v>59</v>
      </c>
      <c r="AC269" t="s">
        <v>491</v>
      </c>
      <c r="AD269">
        <v>86.4</v>
      </c>
      <c r="AE269">
        <v>86.4</v>
      </c>
      <c r="AF269">
        <v>0</v>
      </c>
      <c r="AI269" t="s">
        <v>63</v>
      </c>
      <c r="AJ269" t="s">
        <v>64</v>
      </c>
      <c r="AK269" t="s">
        <v>65</v>
      </c>
      <c r="AL269" t="s">
        <v>66</v>
      </c>
    </row>
    <row r="270" spans="1:38" hidden="1">
      <c r="A270" t="s">
        <v>613</v>
      </c>
      <c r="B270" t="s">
        <v>39</v>
      </c>
      <c r="C270" t="s">
        <v>40</v>
      </c>
      <c r="D270" t="s">
        <v>68</v>
      </c>
      <c r="E270" t="s">
        <v>42</v>
      </c>
      <c r="F270" t="s">
        <v>43</v>
      </c>
      <c r="H270" t="s">
        <v>614</v>
      </c>
      <c r="I270" t="s">
        <v>46</v>
      </c>
      <c r="J270" t="s">
        <v>47</v>
      </c>
      <c r="L270" t="s">
        <v>48</v>
      </c>
      <c r="M270" t="s">
        <v>615</v>
      </c>
      <c r="N270" s="2">
        <v>45057.327280092592</v>
      </c>
      <c r="O270" s="2">
        <v>45057.327280092592</v>
      </c>
      <c r="P270" s="2">
        <v>45062.347951388889</v>
      </c>
      <c r="Q270" s="2">
        <v>45062.348715277774</v>
      </c>
      <c r="R270" t="s">
        <v>50</v>
      </c>
      <c r="S270" t="s">
        <v>51</v>
      </c>
      <c r="T270" t="s">
        <v>52</v>
      </c>
      <c r="U270" t="s">
        <v>53</v>
      </c>
      <c r="V270" t="s">
        <v>54</v>
      </c>
      <c r="W270" t="s">
        <v>50</v>
      </c>
      <c r="X270" t="s">
        <v>124</v>
      </c>
      <c r="Y270" t="s">
        <v>56</v>
      </c>
      <c r="Z270" t="s">
        <v>125</v>
      </c>
      <c r="AA270" t="s">
        <v>58</v>
      </c>
      <c r="AB270" t="s">
        <v>246</v>
      </c>
      <c r="AC270" t="s">
        <v>616</v>
      </c>
      <c r="AD270">
        <v>7228.8</v>
      </c>
      <c r="AE270">
        <v>7228.8</v>
      </c>
      <c r="AF270">
        <v>25.17</v>
      </c>
      <c r="AG270" t="s">
        <v>61</v>
      </c>
      <c r="AH270" t="s">
        <v>62</v>
      </c>
      <c r="AI270" t="s">
        <v>63</v>
      </c>
      <c r="AJ270" t="s">
        <v>64</v>
      </c>
      <c r="AK270" t="s">
        <v>65</v>
      </c>
      <c r="AL270" t="s">
        <v>66</v>
      </c>
    </row>
    <row r="271" spans="1:38">
      <c r="A271" t="s">
        <v>617</v>
      </c>
      <c r="B271" t="s">
        <v>39</v>
      </c>
      <c r="C271" t="s">
        <v>40</v>
      </c>
      <c r="D271" t="s">
        <v>311</v>
      </c>
      <c r="E271" t="s">
        <v>42</v>
      </c>
      <c r="F271" t="s">
        <v>43</v>
      </c>
      <c r="I271" t="s">
        <v>46</v>
      </c>
      <c r="J271" t="s">
        <v>121</v>
      </c>
      <c r="L271" t="s">
        <v>48</v>
      </c>
      <c r="M271" t="s">
        <v>615</v>
      </c>
      <c r="N271" s="2">
        <v>45057.393425925926</v>
      </c>
      <c r="O271" s="2">
        <v>45057.39434027778</v>
      </c>
      <c r="P271" s="2">
        <v>45057.441030092596</v>
      </c>
      <c r="Q271" s="2">
        <v>45057.490624999999</v>
      </c>
      <c r="R271" t="s">
        <v>50</v>
      </c>
      <c r="S271" t="s">
        <v>123</v>
      </c>
      <c r="T271" t="s">
        <v>52</v>
      </c>
      <c r="W271" t="s">
        <v>50</v>
      </c>
      <c r="X271" t="s">
        <v>124</v>
      </c>
      <c r="Y271" t="s">
        <v>56</v>
      </c>
      <c r="Z271" t="s">
        <v>125</v>
      </c>
      <c r="AB271" t="s">
        <v>59</v>
      </c>
      <c r="AC271" t="s">
        <v>482</v>
      </c>
      <c r="AD271">
        <v>144</v>
      </c>
      <c r="AE271">
        <v>72</v>
      </c>
      <c r="AF271">
        <v>1.1399999999999999</v>
      </c>
      <c r="AI271" t="s">
        <v>63</v>
      </c>
      <c r="AJ271" t="s">
        <v>64</v>
      </c>
      <c r="AK271" t="s">
        <v>65</v>
      </c>
      <c r="AL271" t="s">
        <v>66</v>
      </c>
    </row>
    <row r="272" spans="1:38">
      <c r="A272" t="s">
        <v>618</v>
      </c>
      <c r="B272" t="s">
        <v>39</v>
      </c>
      <c r="C272" t="s">
        <v>40</v>
      </c>
      <c r="D272" t="s">
        <v>311</v>
      </c>
      <c r="E272" t="s">
        <v>42</v>
      </c>
      <c r="F272" t="s">
        <v>43</v>
      </c>
      <c r="I272" t="s">
        <v>46</v>
      </c>
      <c r="J272" t="s">
        <v>121</v>
      </c>
      <c r="L272" t="s">
        <v>48</v>
      </c>
      <c r="M272" t="s">
        <v>615</v>
      </c>
      <c r="N272" s="2">
        <v>45057.393541666665</v>
      </c>
      <c r="O272" s="2">
        <v>45057.39434027778</v>
      </c>
      <c r="P272" s="2">
        <v>45057.44085648148</v>
      </c>
      <c r="Q272" s="2">
        <v>45057.490578703706</v>
      </c>
      <c r="R272" t="s">
        <v>50</v>
      </c>
      <c r="S272" t="s">
        <v>123</v>
      </c>
      <c r="T272" t="s">
        <v>52</v>
      </c>
      <c r="W272" t="s">
        <v>50</v>
      </c>
      <c r="X272" t="s">
        <v>124</v>
      </c>
      <c r="Y272" t="s">
        <v>56</v>
      </c>
      <c r="Z272" t="s">
        <v>125</v>
      </c>
      <c r="AB272" t="s">
        <v>59</v>
      </c>
      <c r="AC272" t="s">
        <v>480</v>
      </c>
      <c r="AD272">
        <v>144</v>
      </c>
      <c r="AE272">
        <v>72</v>
      </c>
      <c r="AF272">
        <v>1.1399999999999999</v>
      </c>
      <c r="AI272" t="s">
        <v>63</v>
      </c>
      <c r="AJ272" t="s">
        <v>64</v>
      </c>
      <c r="AK272" t="s">
        <v>65</v>
      </c>
      <c r="AL272" t="s">
        <v>66</v>
      </c>
    </row>
    <row r="273" spans="1:38">
      <c r="A273" t="s">
        <v>619</v>
      </c>
      <c r="B273" t="s">
        <v>113</v>
      </c>
      <c r="C273" t="s">
        <v>40</v>
      </c>
      <c r="D273" t="s">
        <v>311</v>
      </c>
      <c r="E273" t="s">
        <v>42</v>
      </c>
      <c r="F273" t="s">
        <v>43</v>
      </c>
      <c r="I273" t="s">
        <v>46</v>
      </c>
      <c r="J273" t="s">
        <v>121</v>
      </c>
      <c r="L273" t="s">
        <v>48</v>
      </c>
      <c r="M273" t="s">
        <v>615</v>
      </c>
      <c r="N273" s="2">
        <v>45057.393587962964</v>
      </c>
      <c r="O273" s="2">
        <v>45057.39434027778</v>
      </c>
      <c r="P273" s="2">
        <v>45057.440833333334</v>
      </c>
      <c r="Q273" s="2">
        <v>45057.490567129629</v>
      </c>
      <c r="R273" t="s">
        <v>50</v>
      </c>
      <c r="S273" t="s">
        <v>123</v>
      </c>
      <c r="T273" t="s">
        <v>52</v>
      </c>
      <c r="W273" t="s">
        <v>50</v>
      </c>
      <c r="X273" t="s">
        <v>124</v>
      </c>
      <c r="Y273" t="s">
        <v>56</v>
      </c>
      <c r="Z273" t="s">
        <v>125</v>
      </c>
      <c r="AB273" t="s">
        <v>59</v>
      </c>
      <c r="AC273" t="s">
        <v>478</v>
      </c>
      <c r="AD273">
        <v>144</v>
      </c>
      <c r="AE273">
        <v>72</v>
      </c>
      <c r="AF273">
        <v>1.1299999999999999</v>
      </c>
      <c r="AI273" t="s">
        <v>63</v>
      </c>
      <c r="AJ273" t="s">
        <v>64</v>
      </c>
      <c r="AK273" t="s">
        <v>65</v>
      </c>
      <c r="AL273" t="s">
        <v>66</v>
      </c>
    </row>
    <row r="274" spans="1:38">
      <c r="A274" t="s">
        <v>620</v>
      </c>
      <c r="B274" t="s">
        <v>113</v>
      </c>
      <c r="C274" t="s">
        <v>40</v>
      </c>
      <c r="D274" t="s">
        <v>311</v>
      </c>
      <c r="E274" t="s">
        <v>42</v>
      </c>
      <c r="F274" t="s">
        <v>43</v>
      </c>
      <c r="I274" t="s">
        <v>46</v>
      </c>
      <c r="J274" t="s">
        <v>121</v>
      </c>
      <c r="L274" t="s">
        <v>48</v>
      </c>
      <c r="M274" t="s">
        <v>129</v>
      </c>
      <c r="N274" s="2">
        <v>45058.059178240743</v>
      </c>
      <c r="O274" s="2">
        <v>45058.059907407405</v>
      </c>
      <c r="P274" s="2">
        <v>45058.283125000002</v>
      </c>
      <c r="Q274" s="2">
        <v>45058.283125000002</v>
      </c>
      <c r="R274" t="s">
        <v>50</v>
      </c>
      <c r="S274" t="s">
        <v>51</v>
      </c>
      <c r="T274" t="s">
        <v>52</v>
      </c>
      <c r="W274" t="s">
        <v>50</v>
      </c>
      <c r="X274" t="s">
        <v>124</v>
      </c>
      <c r="Y274" t="s">
        <v>56</v>
      </c>
      <c r="Z274" t="s">
        <v>125</v>
      </c>
      <c r="AB274" t="s">
        <v>59</v>
      </c>
      <c r="AC274" t="s">
        <v>478</v>
      </c>
      <c r="AD274">
        <v>316.8</v>
      </c>
      <c r="AE274">
        <v>316.8</v>
      </c>
      <c r="AF274">
        <v>0</v>
      </c>
      <c r="AI274" t="s">
        <v>63</v>
      </c>
      <c r="AJ274" t="s">
        <v>64</v>
      </c>
      <c r="AK274" t="s">
        <v>65</v>
      </c>
      <c r="AL274" t="s">
        <v>66</v>
      </c>
    </row>
    <row r="275" spans="1:38">
      <c r="A275" t="s">
        <v>621</v>
      </c>
      <c r="B275" t="s">
        <v>39</v>
      </c>
      <c r="C275" t="s">
        <v>40</v>
      </c>
      <c r="D275" t="s">
        <v>68</v>
      </c>
      <c r="E275" t="s">
        <v>42</v>
      </c>
      <c r="F275" t="s">
        <v>43</v>
      </c>
      <c r="I275" t="s">
        <v>46</v>
      </c>
      <c r="J275" t="s">
        <v>121</v>
      </c>
      <c r="L275" t="s">
        <v>48</v>
      </c>
      <c r="M275" t="s">
        <v>132</v>
      </c>
      <c r="N275" s="2">
        <v>45058.400416666664</v>
      </c>
      <c r="O275" s="2">
        <v>45058.401238425926</v>
      </c>
      <c r="P275" s="2">
        <v>45058.540949074071</v>
      </c>
      <c r="Q275" s="2">
        <v>45058.541898148149</v>
      </c>
      <c r="R275" t="s">
        <v>50</v>
      </c>
      <c r="S275" t="s">
        <v>71</v>
      </c>
      <c r="T275" t="s">
        <v>52</v>
      </c>
      <c r="U275" t="s">
        <v>53</v>
      </c>
      <c r="V275" t="s">
        <v>54</v>
      </c>
      <c r="W275" t="s">
        <v>50</v>
      </c>
      <c r="X275" t="s">
        <v>124</v>
      </c>
      <c r="Y275" t="s">
        <v>56</v>
      </c>
      <c r="Z275" t="s">
        <v>125</v>
      </c>
      <c r="AA275" t="s">
        <v>58</v>
      </c>
      <c r="AB275" t="s">
        <v>59</v>
      </c>
      <c r="AC275" t="s">
        <v>482</v>
      </c>
      <c r="AD275">
        <v>201.6</v>
      </c>
      <c r="AE275">
        <v>201.6</v>
      </c>
      <c r="AF275">
        <v>3.37</v>
      </c>
      <c r="AI275" t="s">
        <v>63</v>
      </c>
      <c r="AJ275" t="s">
        <v>64</v>
      </c>
      <c r="AK275" t="s">
        <v>65</v>
      </c>
      <c r="AL275" t="s">
        <v>66</v>
      </c>
    </row>
    <row r="276" spans="1:38">
      <c r="A276" t="s">
        <v>622</v>
      </c>
      <c r="B276" t="s">
        <v>39</v>
      </c>
      <c r="C276" t="s">
        <v>40</v>
      </c>
      <c r="D276" t="s">
        <v>504</v>
      </c>
      <c r="E276" t="s">
        <v>42</v>
      </c>
      <c r="F276" t="s">
        <v>43</v>
      </c>
      <c r="I276" t="s">
        <v>46</v>
      </c>
      <c r="J276" t="s">
        <v>121</v>
      </c>
      <c r="L276" t="s">
        <v>48</v>
      </c>
      <c r="M276" t="s">
        <v>132</v>
      </c>
      <c r="N276" s="2">
        <v>45058.558368055557</v>
      </c>
      <c r="O276" s="2">
        <v>45058.55909722222</v>
      </c>
      <c r="P276" s="2">
        <v>45058.619930555556</v>
      </c>
      <c r="Q276" s="2">
        <v>45058.620196759257</v>
      </c>
      <c r="R276" t="s">
        <v>50</v>
      </c>
      <c r="S276" t="s">
        <v>71</v>
      </c>
      <c r="T276" t="s">
        <v>52</v>
      </c>
      <c r="U276" t="s">
        <v>53</v>
      </c>
      <c r="V276" t="s">
        <v>54</v>
      </c>
      <c r="W276" t="s">
        <v>50</v>
      </c>
      <c r="X276" t="s">
        <v>178</v>
      </c>
      <c r="Y276" t="s">
        <v>56</v>
      </c>
      <c r="Z276" t="s">
        <v>57</v>
      </c>
      <c r="AA276" t="s">
        <v>58</v>
      </c>
      <c r="AB276" t="s">
        <v>59</v>
      </c>
      <c r="AC276" t="s">
        <v>484</v>
      </c>
      <c r="AD276">
        <v>86.4</v>
      </c>
      <c r="AE276">
        <v>86.4</v>
      </c>
      <c r="AF276">
        <v>1.48</v>
      </c>
      <c r="AI276" t="s">
        <v>63</v>
      </c>
      <c r="AJ276" t="s">
        <v>64</v>
      </c>
      <c r="AK276" t="s">
        <v>65</v>
      </c>
      <c r="AL276" t="s">
        <v>66</v>
      </c>
    </row>
    <row r="277" spans="1:38">
      <c r="A277" t="s">
        <v>623</v>
      </c>
      <c r="B277" t="s">
        <v>39</v>
      </c>
      <c r="C277" t="s">
        <v>40</v>
      </c>
      <c r="D277" t="s">
        <v>68</v>
      </c>
      <c r="E277" t="s">
        <v>42</v>
      </c>
      <c r="F277" t="s">
        <v>43</v>
      </c>
      <c r="I277" t="s">
        <v>46</v>
      </c>
      <c r="J277" t="s">
        <v>121</v>
      </c>
      <c r="L277" t="s">
        <v>48</v>
      </c>
      <c r="M277" t="s">
        <v>49</v>
      </c>
      <c r="N277" s="2">
        <v>45058.390972222223</v>
      </c>
      <c r="O277" s="2">
        <v>45058.392164351855</v>
      </c>
      <c r="P277" s="2">
        <v>45058.560115740744</v>
      </c>
      <c r="Q277" s="2">
        <v>45058.560624999998</v>
      </c>
      <c r="R277" t="s">
        <v>50</v>
      </c>
      <c r="S277" t="s">
        <v>71</v>
      </c>
      <c r="T277" t="s">
        <v>52</v>
      </c>
      <c r="U277" t="s">
        <v>53</v>
      </c>
      <c r="V277" t="s">
        <v>149</v>
      </c>
      <c r="W277" t="s">
        <v>50</v>
      </c>
      <c r="X277" t="s">
        <v>124</v>
      </c>
      <c r="Y277" t="s">
        <v>56</v>
      </c>
      <c r="Z277" t="s">
        <v>125</v>
      </c>
      <c r="AA277" t="s">
        <v>150</v>
      </c>
      <c r="AB277" t="s">
        <v>59</v>
      </c>
      <c r="AC277" t="s">
        <v>529</v>
      </c>
      <c r="AD277">
        <v>244.8</v>
      </c>
      <c r="AE277">
        <v>244.8</v>
      </c>
      <c r="AF277">
        <v>4.0599999999999996</v>
      </c>
      <c r="AI277" t="s">
        <v>63</v>
      </c>
      <c r="AJ277" t="s">
        <v>64</v>
      </c>
      <c r="AK277" t="s">
        <v>65</v>
      </c>
      <c r="AL277" t="s">
        <v>66</v>
      </c>
    </row>
    <row r="278" spans="1:38">
      <c r="A278" t="s">
        <v>624</v>
      </c>
      <c r="B278" t="s">
        <v>39</v>
      </c>
      <c r="C278" t="s">
        <v>40</v>
      </c>
      <c r="D278" t="s">
        <v>68</v>
      </c>
      <c r="E278" t="s">
        <v>42</v>
      </c>
      <c r="F278" t="s">
        <v>43</v>
      </c>
      <c r="I278" t="s">
        <v>46</v>
      </c>
      <c r="J278" t="s">
        <v>121</v>
      </c>
      <c r="L278" t="s">
        <v>48</v>
      </c>
      <c r="M278" t="s">
        <v>49</v>
      </c>
      <c r="N278" s="2">
        <v>45058.391157407408</v>
      </c>
      <c r="O278" s="2">
        <v>45058.392164351855</v>
      </c>
      <c r="P278" s="2">
        <v>45058.56009259259</v>
      </c>
      <c r="Q278" s="2">
        <v>45058.560613425929</v>
      </c>
      <c r="R278" t="s">
        <v>50</v>
      </c>
      <c r="S278" t="s">
        <v>71</v>
      </c>
      <c r="T278" t="s">
        <v>52</v>
      </c>
      <c r="U278" t="s">
        <v>53</v>
      </c>
      <c r="V278" t="s">
        <v>149</v>
      </c>
      <c r="W278" t="s">
        <v>50</v>
      </c>
      <c r="X278" t="s">
        <v>124</v>
      </c>
      <c r="Y278" t="s">
        <v>56</v>
      </c>
      <c r="Z278" t="s">
        <v>125</v>
      </c>
      <c r="AA278" t="s">
        <v>150</v>
      </c>
      <c r="AB278" t="s">
        <v>59</v>
      </c>
      <c r="AC278" t="s">
        <v>625</v>
      </c>
      <c r="AD278">
        <v>244.8</v>
      </c>
      <c r="AE278">
        <v>244.8</v>
      </c>
      <c r="AF278">
        <v>4.05</v>
      </c>
      <c r="AI278" t="s">
        <v>63</v>
      </c>
      <c r="AJ278" t="s">
        <v>64</v>
      </c>
      <c r="AK278" t="s">
        <v>65</v>
      </c>
      <c r="AL278" t="s">
        <v>66</v>
      </c>
    </row>
    <row r="279" spans="1:38">
      <c r="A279" t="s">
        <v>626</v>
      </c>
      <c r="B279" t="s">
        <v>113</v>
      </c>
      <c r="C279" t="s">
        <v>40</v>
      </c>
      <c r="D279" t="s">
        <v>68</v>
      </c>
      <c r="E279" t="s">
        <v>42</v>
      </c>
      <c r="F279" t="s">
        <v>43</v>
      </c>
      <c r="I279" t="s">
        <v>46</v>
      </c>
      <c r="J279" t="s">
        <v>121</v>
      </c>
      <c r="L279" t="s">
        <v>48</v>
      </c>
      <c r="M279" t="s">
        <v>49</v>
      </c>
      <c r="N279" s="2">
        <v>45058.391319444447</v>
      </c>
      <c r="O279" s="2">
        <v>45058.392164351855</v>
      </c>
      <c r="P279" s="2">
        <v>45058.560069444444</v>
      </c>
      <c r="Q279" s="2">
        <v>45058.560590277775</v>
      </c>
      <c r="R279" t="s">
        <v>50</v>
      </c>
      <c r="S279" t="s">
        <v>71</v>
      </c>
      <c r="T279" t="s">
        <v>52</v>
      </c>
      <c r="U279" t="s">
        <v>53</v>
      </c>
      <c r="V279" t="s">
        <v>149</v>
      </c>
      <c r="W279" t="s">
        <v>50</v>
      </c>
      <c r="X279" t="s">
        <v>124</v>
      </c>
      <c r="Y279" t="s">
        <v>56</v>
      </c>
      <c r="Z279" t="s">
        <v>125</v>
      </c>
      <c r="AA279" t="s">
        <v>150</v>
      </c>
      <c r="AB279" t="s">
        <v>59</v>
      </c>
      <c r="AC279" t="s">
        <v>627</v>
      </c>
      <c r="AD279">
        <v>244.8</v>
      </c>
      <c r="AE279">
        <v>244.8</v>
      </c>
      <c r="AF279">
        <v>4.05</v>
      </c>
      <c r="AI279" t="s">
        <v>63</v>
      </c>
      <c r="AJ279" t="s">
        <v>64</v>
      </c>
      <c r="AK279" t="s">
        <v>65</v>
      </c>
      <c r="AL279" t="s">
        <v>66</v>
      </c>
    </row>
    <row r="280" spans="1:38">
      <c r="A280" t="s">
        <v>628</v>
      </c>
      <c r="B280" t="s">
        <v>113</v>
      </c>
      <c r="C280" t="s">
        <v>40</v>
      </c>
      <c r="D280" t="s">
        <v>68</v>
      </c>
      <c r="E280" t="s">
        <v>42</v>
      </c>
      <c r="F280" t="s">
        <v>43</v>
      </c>
      <c r="I280" t="s">
        <v>46</v>
      </c>
      <c r="J280" t="s">
        <v>121</v>
      </c>
      <c r="L280" t="s">
        <v>48</v>
      </c>
      <c r="M280" t="s">
        <v>49</v>
      </c>
      <c r="N280" s="2">
        <v>45058.391435185185</v>
      </c>
      <c r="O280" s="2">
        <v>45058.392164351855</v>
      </c>
      <c r="P280" s="2">
        <v>45058.560023148151</v>
      </c>
      <c r="Q280" s="2">
        <v>45058.560555555552</v>
      </c>
      <c r="R280" t="s">
        <v>50</v>
      </c>
      <c r="S280" t="s">
        <v>71</v>
      </c>
      <c r="T280" t="s">
        <v>52</v>
      </c>
      <c r="U280" t="s">
        <v>53</v>
      </c>
      <c r="V280" t="s">
        <v>149</v>
      </c>
      <c r="W280" t="s">
        <v>50</v>
      </c>
      <c r="X280" t="s">
        <v>124</v>
      </c>
      <c r="Y280" t="s">
        <v>56</v>
      </c>
      <c r="Z280" t="s">
        <v>125</v>
      </c>
      <c r="AA280" t="s">
        <v>150</v>
      </c>
      <c r="AB280" t="s">
        <v>59</v>
      </c>
      <c r="AC280" t="s">
        <v>515</v>
      </c>
      <c r="AD280">
        <v>244.8</v>
      </c>
      <c r="AE280">
        <v>244.8</v>
      </c>
      <c r="AF280">
        <v>4.05</v>
      </c>
      <c r="AI280" t="s">
        <v>63</v>
      </c>
      <c r="AJ280" t="s">
        <v>64</v>
      </c>
      <c r="AK280" t="s">
        <v>65</v>
      </c>
      <c r="AL280" t="s">
        <v>66</v>
      </c>
    </row>
    <row r="281" spans="1:38">
      <c r="A281" t="s">
        <v>629</v>
      </c>
      <c r="B281" t="s">
        <v>113</v>
      </c>
      <c r="C281" t="s">
        <v>40</v>
      </c>
      <c r="D281" t="s">
        <v>311</v>
      </c>
      <c r="E281" t="s">
        <v>42</v>
      </c>
      <c r="F281" t="s">
        <v>43</v>
      </c>
      <c r="I281" t="s">
        <v>46</v>
      </c>
      <c r="J281" t="s">
        <v>121</v>
      </c>
      <c r="L281" t="s">
        <v>48</v>
      </c>
      <c r="M281" t="s">
        <v>49</v>
      </c>
      <c r="N281" s="2">
        <v>45058.391481481478</v>
      </c>
      <c r="O281" s="2">
        <v>45058.392974537041</v>
      </c>
      <c r="P281" s="2">
        <v>45058.559988425928</v>
      </c>
      <c r="Q281" s="2">
        <v>45058.560543981483</v>
      </c>
      <c r="R281" t="s">
        <v>50</v>
      </c>
      <c r="S281" t="s">
        <v>71</v>
      </c>
      <c r="T281" t="s">
        <v>52</v>
      </c>
      <c r="U281" t="s">
        <v>53</v>
      </c>
      <c r="V281" t="s">
        <v>149</v>
      </c>
      <c r="W281" t="s">
        <v>50</v>
      </c>
      <c r="X281" t="s">
        <v>124</v>
      </c>
      <c r="Y281" t="s">
        <v>56</v>
      </c>
      <c r="Z281" t="s">
        <v>125</v>
      </c>
      <c r="AA281" t="s">
        <v>150</v>
      </c>
      <c r="AB281" t="s">
        <v>59</v>
      </c>
      <c r="AC281" t="s">
        <v>478</v>
      </c>
      <c r="AD281">
        <v>244.8</v>
      </c>
      <c r="AE281">
        <v>244.8</v>
      </c>
      <c r="AF281">
        <v>4.04</v>
      </c>
      <c r="AI281" t="s">
        <v>63</v>
      </c>
      <c r="AJ281" t="s">
        <v>64</v>
      </c>
      <c r="AK281" t="s">
        <v>65</v>
      </c>
      <c r="AL281" t="s">
        <v>66</v>
      </c>
    </row>
    <row r="282" spans="1:38">
      <c r="A282" t="s">
        <v>630</v>
      </c>
      <c r="B282" t="s">
        <v>39</v>
      </c>
      <c r="C282" t="s">
        <v>40</v>
      </c>
      <c r="D282" t="s">
        <v>311</v>
      </c>
      <c r="E282" t="s">
        <v>42</v>
      </c>
      <c r="F282" t="s">
        <v>43</v>
      </c>
      <c r="I282" t="s">
        <v>46</v>
      </c>
      <c r="J282" t="s">
        <v>121</v>
      </c>
      <c r="L282" t="s">
        <v>48</v>
      </c>
      <c r="M282" t="s">
        <v>49</v>
      </c>
      <c r="N282" s="2">
        <v>45058.400578703702</v>
      </c>
      <c r="O282" s="2">
        <v>45058.402118055557</v>
      </c>
      <c r="P282" s="2">
        <v>45058.559861111113</v>
      </c>
      <c r="Q282" s="2">
        <v>45058.56045138889</v>
      </c>
      <c r="R282" t="s">
        <v>50</v>
      </c>
      <c r="S282" t="s">
        <v>71</v>
      </c>
      <c r="T282" t="s">
        <v>52</v>
      </c>
      <c r="U282" t="s">
        <v>53</v>
      </c>
      <c r="V282" t="s">
        <v>149</v>
      </c>
      <c r="W282" t="s">
        <v>50</v>
      </c>
      <c r="X282" t="s">
        <v>124</v>
      </c>
      <c r="Y282" t="s">
        <v>56</v>
      </c>
      <c r="Z282" t="s">
        <v>125</v>
      </c>
      <c r="AA282" t="s">
        <v>150</v>
      </c>
      <c r="AB282" t="s">
        <v>59</v>
      </c>
      <c r="AC282" t="s">
        <v>480</v>
      </c>
      <c r="AD282">
        <v>230.4</v>
      </c>
      <c r="AE282">
        <v>230.4</v>
      </c>
      <c r="AF282">
        <v>3.82</v>
      </c>
      <c r="AI282" t="s">
        <v>63</v>
      </c>
      <c r="AJ282" t="s">
        <v>64</v>
      </c>
      <c r="AK282" t="s">
        <v>65</v>
      </c>
      <c r="AL282" t="s">
        <v>66</v>
      </c>
    </row>
    <row r="283" spans="1:38">
      <c r="A283" t="s">
        <v>631</v>
      </c>
      <c r="B283" t="s">
        <v>39</v>
      </c>
      <c r="C283" t="s">
        <v>40</v>
      </c>
      <c r="D283" t="s">
        <v>311</v>
      </c>
      <c r="E283" t="s">
        <v>42</v>
      </c>
      <c r="F283" t="s">
        <v>43</v>
      </c>
      <c r="I283" t="s">
        <v>46</v>
      </c>
      <c r="J283" t="s">
        <v>121</v>
      </c>
      <c r="L283" t="s">
        <v>48</v>
      </c>
      <c r="M283" t="s">
        <v>70</v>
      </c>
      <c r="N283" s="2">
        <v>45058.729664351849</v>
      </c>
      <c r="O283" s="2">
        <v>45058.731041666666</v>
      </c>
      <c r="P283" s="2">
        <v>45058.740798611114</v>
      </c>
      <c r="Q283" s="2">
        <v>45058.939988425926</v>
      </c>
      <c r="R283" t="s">
        <v>50</v>
      </c>
      <c r="S283" t="s">
        <v>123</v>
      </c>
      <c r="T283" t="s">
        <v>52</v>
      </c>
      <c r="W283" t="s">
        <v>50</v>
      </c>
      <c r="X283" t="s">
        <v>91</v>
      </c>
      <c r="Y283" t="s">
        <v>56</v>
      </c>
      <c r="Z283" t="s">
        <v>57</v>
      </c>
      <c r="AB283" t="s">
        <v>59</v>
      </c>
      <c r="AC283" t="s">
        <v>482</v>
      </c>
      <c r="AD283">
        <v>302.39999999999998</v>
      </c>
      <c r="AE283">
        <v>14.4</v>
      </c>
      <c r="AF283">
        <v>0</v>
      </c>
      <c r="AI283" t="s">
        <v>63</v>
      </c>
      <c r="AJ283" t="s">
        <v>64</v>
      </c>
      <c r="AK283" t="s">
        <v>65</v>
      </c>
      <c r="AL283" t="s">
        <v>66</v>
      </c>
    </row>
    <row r="284" spans="1:38">
      <c r="A284" t="s">
        <v>632</v>
      </c>
      <c r="B284" t="s">
        <v>113</v>
      </c>
      <c r="C284" t="s">
        <v>40</v>
      </c>
      <c r="D284" t="s">
        <v>311</v>
      </c>
      <c r="E284" t="s">
        <v>42</v>
      </c>
      <c r="F284" t="s">
        <v>43</v>
      </c>
      <c r="I284" t="s">
        <v>46</v>
      </c>
      <c r="J284" t="s">
        <v>121</v>
      </c>
      <c r="L284" t="s">
        <v>48</v>
      </c>
      <c r="M284" t="s">
        <v>70</v>
      </c>
      <c r="N284" s="2">
        <v>45058.729699074072</v>
      </c>
      <c r="O284" s="2">
        <v>45058.731041666666</v>
      </c>
      <c r="P284" s="2">
        <v>45058.74077546296</v>
      </c>
      <c r="Q284" s="2">
        <v>45058.939965277779</v>
      </c>
      <c r="R284" t="s">
        <v>50</v>
      </c>
      <c r="S284" t="s">
        <v>123</v>
      </c>
      <c r="T284" t="s">
        <v>52</v>
      </c>
      <c r="W284" t="s">
        <v>50</v>
      </c>
      <c r="X284" t="s">
        <v>91</v>
      </c>
      <c r="Y284" t="s">
        <v>56</v>
      </c>
      <c r="Z284" t="s">
        <v>57</v>
      </c>
      <c r="AB284" t="s">
        <v>59</v>
      </c>
      <c r="AC284" t="s">
        <v>478</v>
      </c>
      <c r="AD284">
        <v>302.39999999999998</v>
      </c>
      <c r="AE284">
        <v>14.4</v>
      </c>
      <c r="AF284">
        <v>0</v>
      </c>
      <c r="AI284" t="s">
        <v>63</v>
      </c>
      <c r="AJ284" t="s">
        <v>64</v>
      </c>
      <c r="AK284" t="s">
        <v>65</v>
      </c>
      <c r="AL284" t="s">
        <v>66</v>
      </c>
    </row>
    <row r="285" spans="1:38">
      <c r="A285" t="s">
        <v>633</v>
      </c>
      <c r="B285" t="s">
        <v>39</v>
      </c>
      <c r="C285" t="s">
        <v>40</v>
      </c>
      <c r="D285" t="s">
        <v>311</v>
      </c>
      <c r="E285" t="s">
        <v>42</v>
      </c>
      <c r="F285" t="s">
        <v>43</v>
      </c>
      <c r="I285" t="s">
        <v>46</v>
      </c>
      <c r="J285" t="s">
        <v>121</v>
      </c>
      <c r="L285" t="s">
        <v>48</v>
      </c>
      <c r="M285" t="s">
        <v>70</v>
      </c>
      <c r="N285" s="2">
        <v>45058.729745370372</v>
      </c>
      <c r="O285" s="2">
        <v>45058.731041666666</v>
      </c>
      <c r="P285" s="2">
        <v>45058.740752314814</v>
      </c>
      <c r="Q285" s="2">
        <v>45058.939942129633</v>
      </c>
      <c r="R285" t="s">
        <v>50</v>
      </c>
      <c r="S285" t="s">
        <v>123</v>
      </c>
      <c r="T285" t="s">
        <v>52</v>
      </c>
      <c r="W285" t="s">
        <v>50</v>
      </c>
      <c r="X285" t="s">
        <v>91</v>
      </c>
      <c r="Y285" t="s">
        <v>56</v>
      </c>
      <c r="Z285" t="s">
        <v>57</v>
      </c>
      <c r="AB285" t="s">
        <v>59</v>
      </c>
      <c r="AC285" t="s">
        <v>480</v>
      </c>
      <c r="AD285">
        <v>302.39999999999998</v>
      </c>
      <c r="AE285">
        <v>14.4</v>
      </c>
      <c r="AF285">
        <v>0</v>
      </c>
      <c r="AI285" t="s">
        <v>63</v>
      </c>
      <c r="AJ285" t="s">
        <v>64</v>
      </c>
      <c r="AK285" t="s">
        <v>65</v>
      </c>
      <c r="AL285" t="s">
        <v>66</v>
      </c>
    </row>
    <row r="286" spans="1:38">
      <c r="A286" t="s">
        <v>634</v>
      </c>
      <c r="B286" t="s">
        <v>194</v>
      </c>
      <c r="C286" t="s">
        <v>40</v>
      </c>
      <c r="D286" t="s">
        <v>504</v>
      </c>
      <c r="E286" t="s">
        <v>42</v>
      </c>
      <c r="F286" t="s">
        <v>43</v>
      </c>
      <c r="I286" t="s">
        <v>46</v>
      </c>
      <c r="J286" t="s">
        <v>121</v>
      </c>
      <c r="L286" t="s">
        <v>48</v>
      </c>
      <c r="M286" t="s">
        <v>132</v>
      </c>
      <c r="N286" s="2">
        <v>45058.849027777775</v>
      </c>
      <c r="O286" s="2">
        <v>45058.85</v>
      </c>
      <c r="P286" s="2">
        <v>45058.863113425927</v>
      </c>
      <c r="Q286" s="2">
        <v>45058.868252314816</v>
      </c>
      <c r="R286" t="s">
        <v>50</v>
      </c>
      <c r="S286" t="s">
        <v>71</v>
      </c>
      <c r="T286" t="s">
        <v>52</v>
      </c>
      <c r="U286" t="s">
        <v>53</v>
      </c>
      <c r="V286" t="s">
        <v>54</v>
      </c>
      <c r="W286" t="s">
        <v>50</v>
      </c>
      <c r="X286" t="s">
        <v>124</v>
      </c>
      <c r="Y286" t="s">
        <v>56</v>
      </c>
      <c r="Z286" t="s">
        <v>125</v>
      </c>
      <c r="AA286" t="s">
        <v>58</v>
      </c>
      <c r="AB286" t="s">
        <v>59</v>
      </c>
      <c r="AC286" t="s">
        <v>635</v>
      </c>
      <c r="AD286">
        <v>28.8</v>
      </c>
      <c r="AE286">
        <v>14.4</v>
      </c>
      <c r="AF286">
        <v>0</v>
      </c>
      <c r="AI286" t="s">
        <v>63</v>
      </c>
      <c r="AJ286" t="s">
        <v>64</v>
      </c>
      <c r="AK286" t="s">
        <v>65</v>
      </c>
      <c r="AL286" t="s">
        <v>66</v>
      </c>
    </row>
    <row r="287" spans="1:38">
      <c r="A287" t="s">
        <v>636</v>
      </c>
      <c r="B287" t="s">
        <v>194</v>
      </c>
      <c r="C287" t="s">
        <v>40</v>
      </c>
      <c r="D287" t="s">
        <v>504</v>
      </c>
      <c r="E287" t="s">
        <v>42</v>
      </c>
      <c r="F287" t="s">
        <v>43</v>
      </c>
      <c r="I287" t="s">
        <v>46</v>
      </c>
      <c r="J287" t="s">
        <v>121</v>
      </c>
      <c r="L287" t="s">
        <v>48</v>
      </c>
      <c r="M287" t="s">
        <v>132</v>
      </c>
      <c r="N287" s="2">
        <v>45058.851793981485</v>
      </c>
      <c r="O287" s="2">
        <v>45058.852881944447</v>
      </c>
      <c r="P287" s="2">
        <v>45058.863067129627</v>
      </c>
      <c r="Q287" s="2">
        <v>45058.868032407408</v>
      </c>
      <c r="R287" t="s">
        <v>50</v>
      </c>
      <c r="S287" t="s">
        <v>71</v>
      </c>
      <c r="T287" t="s">
        <v>52</v>
      </c>
      <c r="U287" t="s">
        <v>53</v>
      </c>
      <c r="V287" t="s">
        <v>54</v>
      </c>
      <c r="W287" t="s">
        <v>50</v>
      </c>
      <c r="X287" t="s">
        <v>124</v>
      </c>
      <c r="Y287" t="s">
        <v>56</v>
      </c>
      <c r="Z287" t="s">
        <v>125</v>
      </c>
      <c r="AA287" t="s">
        <v>58</v>
      </c>
      <c r="AB287" t="s">
        <v>59</v>
      </c>
      <c r="AC287" t="s">
        <v>505</v>
      </c>
      <c r="AD287">
        <v>28.8</v>
      </c>
      <c r="AE287">
        <v>14.4</v>
      </c>
      <c r="AF287">
        <v>0</v>
      </c>
      <c r="AI287" t="s">
        <v>63</v>
      </c>
      <c r="AJ287" t="s">
        <v>64</v>
      </c>
      <c r="AK287" t="s">
        <v>65</v>
      </c>
      <c r="AL287" t="s">
        <v>66</v>
      </c>
    </row>
    <row r="288" spans="1:38">
      <c r="A288" t="s">
        <v>637</v>
      </c>
      <c r="B288" t="s">
        <v>113</v>
      </c>
      <c r="C288" t="s">
        <v>40</v>
      </c>
      <c r="D288" t="s">
        <v>120</v>
      </c>
      <c r="E288" t="s">
        <v>42</v>
      </c>
      <c r="F288" t="s">
        <v>43</v>
      </c>
      <c r="I288" t="s">
        <v>46</v>
      </c>
      <c r="J288" t="s">
        <v>121</v>
      </c>
      <c r="L288" t="s">
        <v>48</v>
      </c>
      <c r="M288" t="s">
        <v>49</v>
      </c>
      <c r="N288" s="2">
        <v>45059.30741898148</v>
      </c>
      <c r="O288" s="2">
        <v>45059.309027777781</v>
      </c>
      <c r="P288" s="2">
        <v>45059.327696759261</v>
      </c>
      <c r="Q288" s="2">
        <v>45059.328136574077</v>
      </c>
      <c r="R288" t="s">
        <v>50</v>
      </c>
      <c r="S288" t="s">
        <v>71</v>
      </c>
      <c r="T288" t="s">
        <v>52</v>
      </c>
      <c r="U288" t="s">
        <v>53</v>
      </c>
      <c r="V288" t="s">
        <v>149</v>
      </c>
      <c r="W288" t="s">
        <v>50</v>
      </c>
      <c r="X288" t="s">
        <v>124</v>
      </c>
      <c r="Y288" t="s">
        <v>56</v>
      </c>
      <c r="Z288" t="s">
        <v>125</v>
      </c>
      <c r="AA288" t="s">
        <v>150</v>
      </c>
      <c r="AB288" t="s">
        <v>59</v>
      </c>
      <c r="AC288" t="s">
        <v>478</v>
      </c>
      <c r="AD288">
        <v>28.8</v>
      </c>
      <c r="AE288">
        <v>28.8</v>
      </c>
      <c r="AF288">
        <v>0</v>
      </c>
      <c r="AI288" t="s">
        <v>63</v>
      </c>
      <c r="AJ288" t="s">
        <v>64</v>
      </c>
      <c r="AK288" t="s">
        <v>65</v>
      </c>
      <c r="AL288" t="s">
        <v>66</v>
      </c>
    </row>
    <row r="289" spans="1:38">
      <c r="A289" t="s">
        <v>638</v>
      </c>
      <c r="B289" t="s">
        <v>39</v>
      </c>
      <c r="C289" t="s">
        <v>40</v>
      </c>
      <c r="D289" t="s">
        <v>120</v>
      </c>
      <c r="E289" t="s">
        <v>42</v>
      </c>
      <c r="F289" t="s">
        <v>43</v>
      </c>
      <c r="I289" t="s">
        <v>46</v>
      </c>
      <c r="J289" t="s">
        <v>121</v>
      </c>
      <c r="L289" t="s">
        <v>48</v>
      </c>
      <c r="M289" t="s">
        <v>49</v>
      </c>
      <c r="N289" s="2">
        <v>45059.311192129629</v>
      </c>
      <c r="O289" s="2">
        <v>45059.311967592592</v>
      </c>
      <c r="P289" s="2">
        <v>45059.327615740738</v>
      </c>
      <c r="Q289" s="2">
        <v>45059.328090277777</v>
      </c>
      <c r="R289" t="s">
        <v>50</v>
      </c>
      <c r="S289" t="s">
        <v>71</v>
      </c>
      <c r="T289" t="s">
        <v>52</v>
      </c>
      <c r="U289" t="s">
        <v>53</v>
      </c>
      <c r="V289" t="s">
        <v>149</v>
      </c>
      <c r="W289" t="s">
        <v>50</v>
      </c>
      <c r="X289" t="s">
        <v>124</v>
      </c>
      <c r="Y289" t="s">
        <v>56</v>
      </c>
      <c r="Z289" t="s">
        <v>125</v>
      </c>
      <c r="AA289" t="s">
        <v>150</v>
      </c>
      <c r="AB289" t="s">
        <v>59</v>
      </c>
      <c r="AC289" t="s">
        <v>482</v>
      </c>
      <c r="AD289">
        <v>28.8</v>
      </c>
      <c r="AE289">
        <v>28.8</v>
      </c>
      <c r="AF289">
        <v>0</v>
      </c>
      <c r="AI289" t="s">
        <v>63</v>
      </c>
      <c r="AJ289" t="s">
        <v>64</v>
      </c>
      <c r="AK289" t="s">
        <v>65</v>
      </c>
      <c r="AL289" t="s">
        <v>66</v>
      </c>
    </row>
    <row r="290" spans="1:38">
      <c r="A290" t="s">
        <v>639</v>
      </c>
      <c r="B290" t="s">
        <v>39</v>
      </c>
      <c r="C290" t="s">
        <v>40</v>
      </c>
      <c r="D290" t="s">
        <v>120</v>
      </c>
      <c r="E290" t="s">
        <v>42</v>
      </c>
      <c r="F290" t="s">
        <v>43</v>
      </c>
      <c r="I290" t="s">
        <v>46</v>
      </c>
      <c r="J290" t="s">
        <v>121</v>
      </c>
      <c r="L290" t="s">
        <v>48</v>
      </c>
      <c r="M290" t="s">
        <v>49</v>
      </c>
      <c r="N290" s="2">
        <v>45059.30746527778</v>
      </c>
      <c r="O290" s="2">
        <v>45059.309027777781</v>
      </c>
      <c r="P290" s="2">
        <v>45059.327546296299</v>
      </c>
      <c r="Q290" s="2">
        <v>45059.328043981484</v>
      </c>
      <c r="R290" t="s">
        <v>50</v>
      </c>
      <c r="S290" t="s">
        <v>71</v>
      </c>
      <c r="T290" t="s">
        <v>52</v>
      </c>
      <c r="U290" t="s">
        <v>53</v>
      </c>
      <c r="V290" t="s">
        <v>149</v>
      </c>
      <c r="W290" t="s">
        <v>50</v>
      </c>
      <c r="X290" t="s">
        <v>124</v>
      </c>
      <c r="Y290" t="s">
        <v>56</v>
      </c>
      <c r="Z290" t="s">
        <v>125</v>
      </c>
      <c r="AA290" t="s">
        <v>150</v>
      </c>
      <c r="AB290" t="s">
        <v>59</v>
      </c>
      <c r="AC290" t="s">
        <v>480</v>
      </c>
      <c r="AD290">
        <v>28.8</v>
      </c>
      <c r="AE290">
        <v>28.8</v>
      </c>
      <c r="AF290">
        <v>0</v>
      </c>
      <c r="AI290" t="s">
        <v>63</v>
      </c>
      <c r="AJ290" t="s">
        <v>64</v>
      </c>
      <c r="AK290" t="s">
        <v>65</v>
      </c>
      <c r="AL290" t="s">
        <v>66</v>
      </c>
    </row>
    <row r="291" spans="1:38">
      <c r="A291" t="s">
        <v>640</v>
      </c>
      <c r="B291" t="s">
        <v>39</v>
      </c>
      <c r="C291" t="s">
        <v>40</v>
      </c>
      <c r="D291" t="s">
        <v>504</v>
      </c>
      <c r="E291" t="s">
        <v>42</v>
      </c>
      <c r="F291" t="s">
        <v>43</v>
      </c>
      <c r="I291" t="s">
        <v>46</v>
      </c>
      <c r="J291" t="s">
        <v>121</v>
      </c>
      <c r="L291" t="s">
        <v>48</v>
      </c>
      <c r="M291" t="s">
        <v>260</v>
      </c>
      <c r="N291" s="2">
        <v>45059.643912037034</v>
      </c>
      <c r="O291" s="2">
        <v>45059.645115740743</v>
      </c>
      <c r="P291" s="2">
        <v>45059.687488425923</v>
      </c>
      <c r="Q291" s="2">
        <v>45059.708831018521</v>
      </c>
      <c r="R291" t="s">
        <v>50</v>
      </c>
      <c r="S291" t="s">
        <v>71</v>
      </c>
      <c r="T291" t="s">
        <v>52</v>
      </c>
      <c r="U291" t="s">
        <v>53</v>
      </c>
      <c r="V291" t="s">
        <v>54</v>
      </c>
      <c r="W291" t="s">
        <v>50</v>
      </c>
      <c r="X291" t="s">
        <v>124</v>
      </c>
      <c r="Y291" t="s">
        <v>56</v>
      </c>
      <c r="Z291" t="s">
        <v>125</v>
      </c>
      <c r="AA291" t="s">
        <v>58</v>
      </c>
      <c r="AB291" t="s">
        <v>59</v>
      </c>
      <c r="AC291" t="s">
        <v>482</v>
      </c>
      <c r="AD291">
        <v>86.4</v>
      </c>
      <c r="AE291">
        <v>57.6</v>
      </c>
      <c r="AF291">
        <v>0</v>
      </c>
      <c r="AI291" t="s">
        <v>63</v>
      </c>
      <c r="AJ291" t="s">
        <v>64</v>
      </c>
      <c r="AK291" t="s">
        <v>65</v>
      </c>
      <c r="AL291" t="s">
        <v>66</v>
      </c>
    </row>
    <row r="292" spans="1:38">
      <c r="A292" t="s">
        <v>641</v>
      </c>
      <c r="B292" t="s">
        <v>291</v>
      </c>
      <c r="C292" t="s">
        <v>40</v>
      </c>
      <c r="D292" t="s">
        <v>120</v>
      </c>
      <c r="E292" t="s">
        <v>42</v>
      </c>
      <c r="F292" t="s">
        <v>43</v>
      </c>
      <c r="I292" t="s">
        <v>46</v>
      </c>
      <c r="J292" t="s">
        <v>121</v>
      </c>
      <c r="L292" t="s">
        <v>48</v>
      </c>
      <c r="M292" t="s">
        <v>49</v>
      </c>
      <c r="N292" s="2">
        <v>45060.766724537039</v>
      </c>
      <c r="O292" s="2">
        <v>45060.767453703702</v>
      </c>
      <c r="P292" s="2">
        <v>45060.822928240741</v>
      </c>
      <c r="Q292" s="2">
        <v>45060.823761574073</v>
      </c>
      <c r="R292" t="s">
        <v>50</v>
      </c>
      <c r="S292" t="s">
        <v>71</v>
      </c>
      <c r="T292" t="s">
        <v>52</v>
      </c>
      <c r="U292" t="s">
        <v>53</v>
      </c>
      <c r="V292" t="s">
        <v>149</v>
      </c>
      <c r="W292" t="s">
        <v>50</v>
      </c>
      <c r="X292" t="s">
        <v>124</v>
      </c>
      <c r="Y292" t="s">
        <v>56</v>
      </c>
      <c r="Z292" t="s">
        <v>125</v>
      </c>
      <c r="AA292" t="s">
        <v>150</v>
      </c>
      <c r="AB292" t="s">
        <v>59</v>
      </c>
      <c r="AC292" t="s">
        <v>467</v>
      </c>
      <c r="AD292">
        <v>86.4</v>
      </c>
      <c r="AE292">
        <v>86.4</v>
      </c>
      <c r="AF292">
        <v>0</v>
      </c>
      <c r="AI292" t="s">
        <v>63</v>
      </c>
      <c r="AJ292" t="s">
        <v>64</v>
      </c>
      <c r="AK292" t="s">
        <v>65</v>
      </c>
      <c r="AL292" t="s">
        <v>66</v>
      </c>
    </row>
    <row r="293" spans="1:38">
      <c r="A293" t="s">
        <v>642</v>
      </c>
      <c r="B293" t="s">
        <v>291</v>
      </c>
      <c r="C293" t="s">
        <v>40</v>
      </c>
      <c r="D293" t="s">
        <v>120</v>
      </c>
      <c r="E293" t="s">
        <v>42</v>
      </c>
      <c r="F293" t="s">
        <v>43</v>
      </c>
      <c r="I293" t="s">
        <v>46</v>
      </c>
      <c r="J293" t="s">
        <v>121</v>
      </c>
      <c r="L293" t="s">
        <v>48</v>
      </c>
      <c r="M293" t="s">
        <v>49</v>
      </c>
      <c r="N293" s="2">
        <v>45060.772627314815</v>
      </c>
      <c r="O293" s="2">
        <v>45060.773888888885</v>
      </c>
      <c r="P293" s="2">
        <v>45060.822858796295</v>
      </c>
      <c r="Q293" s="2">
        <v>45060.82371527778</v>
      </c>
      <c r="R293" t="s">
        <v>50</v>
      </c>
      <c r="S293" t="s">
        <v>71</v>
      </c>
      <c r="T293" t="s">
        <v>52</v>
      </c>
      <c r="U293" t="s">
        <v>53</v>
      </c>
      <c r="V293" t="s">
        <v>149</v>
      </c>
      <c r="W293" t="s">
        <v>50</v>
      </c>
      <c r="X293" t="s">
        <v>124</v>
      </c>
      <c r="Y293" t="s">
        <v>56</v>
      </c>
      <c r="Z293" t="s">
        <v>125</v>
      </c>
      <c r="AA293" t="s">
        <v>150</v>
      </c>
      <c r="AB293" t="s">
        <v>59</v>
      </c>
      <c r="AC293" t="s">
        <v>476</v>
      </c>
      <c r="AD293">
        <v>72</v>
      </c>
      <c r="AE293">
        <v>72</v>
      </c>
      <c r="AF293">
        <v>0</v>
      </c>
      <c r="AI293" t="s">
        <v>63</v>
      </c>
      <c r="AJ293" t="s">
        <v>64</v>
      </c>
      <c r="AK293" t="s">
        <v>65</v>
      </c>
      <c r="AL293" t="s">
        <v>66</v>
      </c>
    </row>
    <row r="294" spans="1:38">
      <c r="A294" t="s">
        <v>643</v>
      </c>
      <c r="B294" t="s">
        <v>113</v>
      </c>
      <c r="C294" t="s">
        <v>40</v>
      </c>
      <c r="D294" t="s">
        <v>259</v>
      </c>
      <c r="E294" t="s">
        <v>42</v>
      </c>
      <c r="F294" t="s">
        <v>43</v>
      </c>
      <c r="I294" t="s">
        <v>46</v>
      </c>
      <c r="J294" t="s">
        <v>121</v>
      </c>
      <c r="L294" t="s">
        <v>48</v>
      </c>
      <c r="M294" t="s">
        <v>49</v>
      </c>
      <c r="N294" s="2">
        <v>45060.806805555556</v>
      </c>
      <c r="O294" s="2">
        <v>45060.807881944442</v>
      </c>
      <c r="P294" s="2">
        <v>45060.832465277781</v>
      </c>
      <c r="Q294" s="2">
        <v>45060.832777777781</v>
      </c>
      <c r="R294" t="s">
        <v>50</v>
      </c>
      <c r="S294" t="s">
        <v>71</v>
      </c>
      <c r="T294" t="s">
        <v>52</v>
      </c>
      <c r="U294" t="s">
        <v>53</v>
      </c>
      <c r="V294" t="s">
        <v>149</v>
      </c>
      <c r="W294" t="s">
        <v>50</v>
      </c>
      <c r="X294" t="s">
        <v>124</v>
      </c>
      <c r="Y294" t="s">
        <v>56</v>
      </c>
      <c r="Z294" t="s">
        <v>125</v>
      </c>
      <c r="AA294" t="s">
        <v>150</v>
      </c>
      <c r="AB294" t="s">
        <v>59</v>
      </c>
      <c r="AC294" t="s">
        <v>488</v>
      </c>
      <c r="AD294">
        <v>28.8</v>
      </c>
      <c r="AE294">
        <v>28.8</v>
      </c>
      <c r="AF294">
        <v>0</v>
      </c>
      <c r="AI294" t="s">
        <v>63</v>
      </c>
      <c r="AJ294" t="s">
        <v>64</v>
      </c>
      <c r="AK294" t="s">
        <v>65</v>
      </c>
      <c r="AL294" t="s">
        <v>66</v>
      </c>
    </row>
    <row r="295" spans="1:38">
      <c r="A295" t="s">
        <v>644</v>
      </c>
      <c r="B295" t="s">
        <v>113</v>
      </c>
      <c r="C295" t="s">
        <v>40</v>
      </c>
      <c r="D295" t="s">
        <v>311</v>
      </c>
      <c r="E295" t="s">
        <v>42</v>
      </c>
      <c r="F295" t="s">
        <v>43</v>
      </c>
      <c r="I295" t="s">
        <v>46</v>
      </c>
      <c r="J295" t="s">
        <v>121</v>
      </c>
      <c r="L295" t="s">
        <v>48</v>
      </c>
      <c r="M295" t="s">
        <v>132</v>
      </c>
      <c r="N295" s="2">
        <v>45060.977650462963</v>
      </c>
      <c r="O295" s="2">
        <v>45060.978645833333</v>
      </c>
      <c r="P295" s="2">
        <v>45061.241053240738</v>
      </c>
      <c r="Q295" s="2">
        <v>45061.243611111109</v>
      </c>
      <c r="R295" t="s">
        <v>50</v>
      </c>
      <c r="S295" t="s">
        <v>71</v>
      </c>
      <c r="T295" t="s">
        <v>52</v>
      </c>
      <c r="U295" t="s">
        <v>53</v>
      </c>
      <c r="V295" t="s">
        <v>54</v>
      </c>
      <c r="W295" t="s">
        <v>50</v>
      </c>
      <c r="X295" t="s">
        <v>124</v>
      </c>
      <c r="Y295" t="s">
        <v>56</v>
      </c>
      <c r="Z295" t="s">
        <v>125</v>
      </c>
      <c r="AA295" t="s">
        <v>58</v>
      </c>
      <c r="AB295" t="s">
        <v>59</v>
      </c>
      <c r="AC295" t="s">
        <v>478</v>
      </c>
      <c r="AD295">
        <v>374.4</v>
      </c>
      <c r="AE295">
        <v>374.4</v>
      </c>
      <c r="AF295">
        <v>0</v>
      </c>
      <c r="AI295" t="s">
        <v>63</v>
      </c>
      <c r="AJ295" t="s">
        <v>64</v>
      </c>
      <c r="AK295" t="s">
        <v>65</v>
      </c>
      <c r="AL295" t="s">
        <v>66</v>
      </c>
    </row>
    <row r="296" spans="1:38">
      <c r="A296" t="s">
        <v>645</v>
      </c>
      <c r="B296" t="s">
        <v>39</v>
      </c>
      <c r="C296" t="s">
        <v>40</v>
      </c>
      <c r="D296" t="s">
        <v>311</v>
      </c>
      <c r="E296" t="s">
        <v>42</v>
      </c>
      <c r="F296" t="s">
        <v>43</v>
      </c>
      <c r="I296" t="s">
        <v>46</v>
      </c>
      <c r="J296" t="s">
        <v>121</v>
      </c>
      <c r="L296" t="s">
        <v>48</v>
      </c>
      <c r="M296" t="s">
        <v>132</v>
      </c>
      <c r="N296" s="2">
        <v>45060.984189814815</v>
      </c>
      <c r="O296" s="2">
        <v>45060.985266203701</v>
      </c>
      <c r="P296" s="2">
        <v>45061.241006944445</v>
      </c>
      <c r="Q296" s="2">
        <v>45061.243576388886</v>
      </c>
      <c r="R296" t="s">
        <v>50</v>
      </c>
      <c r="S296" t="s">
        <v>71</v>
      </c>
      <c r="T296" t="s">
        <v>52</v>
      </c>
      <c r="U296" t="s">
        <v>53</v>
      </c>
      <c r="V296" t="s">
        <v>54</v>
      </c>
      <c r="W296" t="s">
        <v>50</v>
      </c>
      <c r="X296" t="s">
        <v>124</v>
      </c>
      <c r="Y296" t="s">
        <v>56</v>
      </c>
      <c r="Z296" t="s">
        <v>125</v>
      </c>
      <c r="AA296" t="s">
        <v>58</v>
      </c>
      <c r="AB296" t="s">
        <v>59</v>
      </c>
      <c r="AC296" t="s">
        <v>482</v>
      </c>
      <c r="AD296">
        <v>374.4</v>
      </c>
      <c r="AE296">
        <v>374.4</v>
      </c>
      <c r="AF296">
        <v>0</v>
      </c>
      <c r="AI296" t="s">
        <v>63</v>
      </c>
      <c r="AJ296" t="s">
        <v>64</v>
      </c>
      <c r="AK296" t="s">
        <v>65</v>
      </c>
      <c r="AL296" t="s">
        <v>66</v>
      </c>
    </row>
    <row r="297" spans="1:38">
      <c r="A297" t="s">
        <v>646</v>
      </c>
      <c r="B297" t="s">
        <v>39</v>
      </c>
      <c r="C297" t="s">
        <v>40</v>
      </c>
      <c r="D297" t="s">
        <v>311</v>
      </c>
      <c r="E297" t="s">
        <v>42</v>
      </c>
      <c r="F297" t="s">
        <v>43</v>
      </c>
      <c r="I297" t="s">
        <v>46</v>
      </c>
      <c r="J297" t="s">
        <v>121</v>
      </c>
      <c r="L297" t="s">
        <v>48</v>
      </c>
      <c r="M297" t="s">
        <v>132</v>
      </c>
      <c r="N297" s="2">
        <v>45060.984224537038</v>
      </c>
      <c r="O297" s="2">
        <v>45060.985266203701</v>
      </c>
      <c r="P297" s="2">
        <v>45061.240972222222</v>
      </c>
      <c r="Q297" s="2">
        <v>45061.24355324074</v>
      </c>
      <c r="R297" t="s">
        <v>50</v>
      </c>
      <c r="S297" t="s">
        <v>71</v>
      </c>
      <c r="T297" t="s">
        <v>52</v>
      </c>
      <c r="U297" t="s">
        <v>53</v>
      </c>
      <c r="V297" t="s">
        <v>54</v>
      </c>
      <c r="W297" t="s">
        <v>50</v>
      </c>
      <c r="X297" t="s">
        <v>124</v>
      </c>
      <c r="Y297" t="s">
        <v>56</v>
      </c>
      <c r="Z297" t="s">
        <v>125</v>
      </c>
      <c r="AA297" t="s">
        <v>58</v>
      </c>
      <c r="AB297" t="s">
        <v>59</v>
      </c>
      <c r="AC297" t="s">
        <v>480</v>
      </c>
      <c r="AD297">
        <v>374.4</v>
      </c>
      <c r="AE297">
        <v>374.4</v>
      </c>
      <c r="AF297">
        <v>0</v>
      </c>
      <c r="AI297" t="s">
        <v>63</v>
      </c>
      <c r="AJ297" t="s">
        <v>64</v>
      </c>
      <c r="AK297" t="s">
        <v>65</v>
      </c>
      <c r="AL297" t="s">
        <v>66</v>
      </c>
    </row>
    <row r="298" spans="1:38">
      <c r="A298" t="s">
        <v>647</v>
      </c>
      <c r="B298" t="s">
        <v>113</v>
      </c>
      <c r="C298" t="s">
        <v>40</v>
      </c>
      <c r="D298" t="s">
        <v>270</v>
      </c>
      <c r="E298" t="s">
        <v>42</v>
      </c>
      <c r="F298" t="s">
        <v>43</v>
      </c>
      <c r="I298" t="s">
        <v>46</v>
      </c>
      <c r="J298" t="s">
        <v>121</v>
      </c>
      <c r="L298" t="s">
        <v>48</v>
      </c>
      <c r="M298" t="s">
        <v>165</v>
      </c>
      <c r="N298" s="2">
        <v>45061.309872685182</v>
      </c>
      <c r="O298" s="2">
        <v>45061.310624999998</v>
      </c>
      <c r="P298" s="2">
        <v>45061.337141203701</v>
      </c>
      <c r="Q298" s="2">
        <v>45061.337766203702</v>
      </c>
      <c r="R298" t="s">
        <v>50</v>
      </c>
      <c r="S298" t="s">
        <v>123</v>
      </c>
      <c r="T298" t="s">
        <v>52</v>
      </c>
      <c r="U298" t="s">
        <v>53</v>
      </c>
      <c r="V298" t="s">
        <v>54</v>
      </c>
      <c r="W298" t="s">
        <v>50</v>
      </c>
      <c r="X298" t="s">
        <v>124</v>
      </c>
      <c r="Y298" t="s">
        <v>56</v>
      </c>
      <c r="Z298" t="s">
        <v>125</v>
      </c>
      <c r="AA298" t="s">
        <v>58</v>
      </c>
      <c r="AB298" t="s">
        <v>59</v>
      </c>
      <c r="AC298" t="s">
        <v>478</v>
      </c>
      <c r="AD298">
        <v>43.2</v>
      </c>
      <c r="AE298">
        <v>43.2</v>
      </c>
      <c r="AF298">
        <v>0.09</v>
      </c>
      <c r="AI298" t="s">
        <v>63</v>
      </c>
      <c r="AJ298" t="s">
        <v>64</v>
      </c>
      <c r="AK298" t="s">
        <v>65</v>
      </c>
      <c r="AL298" t="s">
        <v>66</v>
      </c>
    </row>
    <row r="299" spans="1:38">
      <c r="A299" t="s">
        <v>648</v>
      </c>
      <c r="B299" t="s">
        <v>113</v>
      </c>
      <c r="C299" t="s">
        <v>40</v>
      </c>
      <c r="D299" t="s">
        <v>120</v>
      </c>
      <c r="E299" t="s">
        <v>42</v>
      </c>
      <c r="F299" t="s">
        <v>43</v>
      </c>
      <c r="I299" t="s">
        <v>46</v>
      </c>
      <c r="J299" t="s">
        <v>121</v>
      </c>
      <c r="L299" t="s">
        <v>48</v>
      </c>
      <c r="M299" t="s">
        <v>96</v>
      </c>
      <c r="N299" s="2">
        <v>45061.725231481483</v>
      </c>
      <c r="O299" s="2">
        <v>45061.726631944446</v>
      </c>
      <c r="P299" s="2">
        <v>45061.804803240739</v>
      </c>
      <c r="Q299" s="2">
        <v>45061.804803240739</v>
      </c>
      <c r="R299" t="s">
        <v>50</v>
      </c>
      <c r="S299" t="s">
        <v>83</v>
      </c>
      <c r="T299" t="s">
        <v>52</v>
      </c>
      <c r="U299" t="s">
        <v>53</v>
      </c>
      <c r="V299" t="s">
        <v>54</v>
      </c>
      <c r="W299" t="s">
        <v>50</v>
      </c>
      <c r="X299" t="s">
        <v>339</v>
      </c>
      <c r="Y299" t="s">
        <v>56</v>
      </c>
      <c r="Z299" t="s">
        <v>232</v>
      </c>
      <c r="AA299" t="s">
        <v>58</v>
      </c>
      <c r="AB299" t="s">
        <v>59</v>
      </c>
      <c r="AC299" t="s">
        <v>488</v>
      </c>
      <c r="AD299">
        <v>115.2</v>
      </c>
      <c r="AE299">
        <v>115.2</v>
      </c>
      <c r="AF299">
        <v>0</v>
      </c>
      <c r="AI299" t="s">
        <v>63</v>
      </c>
      <c r="AJ299" t="s">
        <v>64</v>
      </c>
      <c r="AK299" t="s">
        <v>65</v>
      </c>
      <c r="AL299" t="s">
        <v>66</v>
      </c>
    </row>
    <row r="300" spans="1:38">
      <c r="A300" t="s">
        <v>649</v>
      </c>
      <c r="B300" t="s">
        <v>39</v>
      </c>
      <c r="C300" t="s">
        <v>40</v>
      </c>
      <c r="D300" t="s">
        <v>120</v>
      </c>
      <c r="E300" t="s">
        <v>42</v>
      </c>
      <c r="F300" t="s">
        <v>43</v>
      </c>
      <c r="I300" t="s">
        <v>46</v>
      </c>
      <c r="J300" t="s">
        <v>121</v>
      </c>
      <c r="L300" t="s">
        <v>48</v>
      </c>
      <c r="M300" t="s">
        <v>96</v>
      </c>
      <c r="N300" s="2">
        <v>45061.725277777776</v>
      </c>
      <c r="O300" s="2">
        <v>45061.726631944446</v>
      </c>
      <c r="P300" s="2">
        <v>45061.804780092592</v>
      </c>
      <c r="Q300" s="2">
        <v>45061.804780092592</v>
      </c>
      <c r="R300" t="s">
        <v>50</v>
      </c>
      <c r="S300" t="s">
        <v>83</v>
      </c>
      <c r="T300" t="s">
        <v>52</v>
      </c>
      <c r="U300" t="s">
        <v>53</v>
      </c>
      <c r="V300" t="s">
        <v>54</v>
      </c>
      <c r="W300" t="s">
        <v>50</v>
      </c>
      <c r="X300" t="s">
        <v>339</v>
      </c>
      <c r="Y300" t="s">
        <v>56</v>
      </c>
      <c r="Z300" t="s">
        <v>232</v>
      </c>
      <c r="AA300" t="s">
        <v>58</v>
      </c>
      <c r="AB300" t="s">
        <v>59</v>
      </c>
      <c r="AC300" t="s">
        <v>486</v>
      </c>
      <c r="AD300">
        <v>115.2</v>
      </c>
      <c r="AE300">
        <v>115.2</v>
      </c>
      <c r="AF300">
        <v>0</v>
      </c>
      <c r="AI300" t="s">
        <v>63</v>
      </c>
      <c r="AJ300" t="s">
        <v>64</v>
      </c>
      <c r="AK300" t="s">
        <v>65</v>
      </c>
      <c r="AL300" t="s">
        <v>66</v>
      </c>
    </row>
    <row r="301" spans="1:38">
      <c r="A301" t="s">
        <v>650</v>
      </c>
      <c r="B301" t="s">
        <v>39</v>
      </c>
      <c r="C301" t="s">
        <v>40</v>
      </c>
      <c r="D301" t="s">
        <v>120</v>
      </c>
      <c r="E301" t="s">
        <v>42</v>
      </c>
      <c r="F301" t="s">
        <v>43</v>
      </c>
      <c r="I301" t="s">
        <v>46</v>
      </c>
      <c r="J301" t="s">
        <v>121</v>
      </c>
      <c r="L301" t="s">
        <v>48</v>
      </c>
      <c r="M301" t="s">
        <v>96</v>
      </c>
      <c r="N301" s="2">
        <v>45061.725335648145</v>
      </c>
      <c r="O301" s="2">
        <v>45061.726631944446</v>
      </c>
      <c r="P301" s="2">
        <v>45061.804756944446</v>
      </c>
      <c r="Q301" s="2">
        <v>45061.804756944446</v>
      </c>
      <c r="R301" t="s">
        <v>50</v>
      </c>
      <c r="S301" t="s">
        <v>83</v>
      </c>
      <c r="T301" t="s">
        <v>52</v>
      </c>
      <c r="U301" t="s">
        <v>53</v>
      </c>
      <c r="V301" t="s">
        <v>54</v>
      </c>
      <c r="W301" t="s">
        <v>50</v>
      </c>
      <c r="X301" t="s">
        <v>339</v>
      </c>
      <c r="Y301" t="s">
        <v>56</v>
      </c>
      <c r="Z301" t="s">
        <v>232</v>
      </c>
      <c r="AA301" t="s">
        <v>58</v>
      </c>
      <c r="AB301" t="s">
        <v>59</v>
      </c>
      <c r="AC301" t="s">
        <v>484</v>
      </c>
      <c r="AD301">
        <v>115.2</v>
      </c>
      <c r="AE301">
        <v>115.2</v>
      </c>
      <c r="AF301">
        <v>0</v>
      </c>
      <c r="AI301" t="s">
        <v>63</v>
      </c>
      <c r="AJ301" t="s">
        <v>64</v>
      </c>
      <c r="AK301" t="s">
        <v>65</v>
      </c>
      <c r="AL301" t="s">
        <v>66</v>
      </c>
    </row>
    <row r="302" spans="1:38">
      <c r="A302" t="s">
        <v>651</v>
      </c>
      <c r="B302" t="s">
        <v>291</v>
      </c>
      <c r="C302" t="s">
        <v>40</v>
      </c>
      <c r="D302" t="s">
        <v>311</v>
      </c>
      <c r="E302" t="s">
        <v>42</v>
      </c>
      <c r="F302" t="s">
        <v>43</v>
      </c>
      <c r="I302" t="s">
        <v>46</v>
      </c>
      <c r="J302" t="s">
        <v>121</v>
      </c>
      <c r="L302" t="s">
        <v>48</v>
      </c>
      <c r="M302" t="s">
        <v>49</v>
      </c>
      <c r="N302" s="2">
        <v>45062.764490740738</v>
      </c>
      <c r="O302" s="2">
        <v>45062.765659722223</v>
      </c>
      <c r="P302" s="2">
        <v>45062.955868055556</v>
      </c>
      <c r="Q302" s="2">
        <v>45062.956145833334</v>
      </c>
      <c r="R302" t="s">
        <v>50</v>
      </c>
      <c r="S302" t="s">
        <v>71</v>
      </c>
      <c r="T302" t="s">
        <v>52</v>
      </c>
      <c r="U302" t="s">
        <v>53</v>
      </c>
      <c r="V302" t="s">
        <v>149</v>
      </c>
      <c r="W302" t="s">
        <v>50</v>
      </c>
      <c r="X302" t="s">
        <v>124</v>
      </c>
      <c r="Y302" t="s">
        <v>56</v>
      </c>
      <c r="Z302" t="s">
        <v>125</v>
      </c>
      <c r="AA302" t="s">
        <v>150</v>
      </c>
      <c r="AB302" t="s">
        <v>59</v>
      </c>
      <c r="AC302" t="s">
        <v>476</v>
      </c>
      <c r="AD302">
        <v>273.60000000000002</v>
      </c>
      <c r="AE302">
        <v>273.60000000000002</v>
      </c>
      <c r="AF302">
        <v>0</v>
      </c>
      <c r="AI302" t="s">
        <v>63</v>
      </c>
      <c r="AJ302" t="s">
        <v>64</v>
      </c>
      <c r="AK302" t="s">
        <v>65</v>
      </c>
      <c r="AL302" t="s">
        <v>66</v>
      </c>
    </row>
    <row r="303" spans="1:38">
      <c r="A303" t="s">
        <v>652</v>
      </c>
      <c r="B303" t="s">
        <v>291</v>
      </c>
      <c r="C303" t="s">
        <v>40</v>
      </c>
      <c r="D303" t="s">
        <v>311</v>
      </c>
      <c r="E303" t="s">
        <v>42</v>
      </c>
      <c r="F303" t="s">
        <v>43</v>
      </c>
      <c r="I303" t="s">
        <v>46</v>
      </c>
      <c r="J303" t="s">
        <v>121</v>
      </c>
      <c r="L303" t="s">
        <v>48</v>
      </c>
      <c r="M303" t="s">
        <v>49</v>
      </c>
      <c r="N303" s="2">
        <v>45062.764525462961</v>
      </c>
      <c r="O303" s="2">
        <v>45062.765659722223</v>
      </c>
      <c r="P303" s="2">
        <v>45062.95584490741</v>
      </c>
      <c r="Q303" s="2">
        <v>45062.956134259257</v>
      </c>
      <c r="R303" t="s">
        <v>50</v>
      </c>
      <c r="S303" t="s">
        <v>71</v>
      </c>
      <c r="T303" t="s">
        <v>52</v>
      </c>
      <c r="U303" t="s">
        <v>53</v>
      </c>
      <c r="V303" t="s">
        <v>149</v>
      </c>
      <c r="W303" t="s">
        <v>50</v>
      </c>
      <c r="X303" t="s">
        <v>124</v>
      </c>
      <c r="Y303" t="s">
        <v>56</v>
      </c>
      <c r="Z303" t="s">
        <v>125</v>
      </c>
      <c r="AA303" t="s">
        <v>150</v>
      </c>
      <c r="AB303" t="s">
        <v>59</v>
      </c>
      <c r="AC303" t="s">
        <v>467</v>
      </c>
      <c r="AD303">
        <v>273.60000000000002</v>
      </c>
      <c r="AE303">
        <v>273.60000000000002</v>
      </c>
      <c r="AF303">
        <v>0</v>
      </c>
      <c r="AI303" t="s">
        <v>63</v>
      </c>
      <c r="AJ303" t="s">
        <v>64</v>
      </c>
      <c r="AK303" t="s">
        <v>65</v>
      </c>
      <c r="AL303" t="s">
        <v>66</v>
      </c>
    </row>
    <row r="304" spans="1:38">
      <c r="A304" t="s">
        <v>653</v>
      </c>
      <c r="B304" t="s">
        <v>291</v>
      </c>
      <c r="C304" t="s">
        <v>40</v>
      </c>
      <c r="D304" t="s">
        <v>259</v>
      </c>
      <c r="E304" t="s">
        <v>42</v>
      </c>
      <c r="F304" t="s">
        <v>43</v>
      </c>
      <c r="I304" t="s">
        <v>46</v>
      </c>
      <c r="J304" t="s">
        <v>121</v>
      </c>
      <c r="L304" t="s">
        <v>48</v>
      </c>
      <c r="M304" t="s">
        <v>49</v>
      </c>
      <c r="N304" s="2">
        <v>45063.934907407405</v>
      </c>
      <c r="O304" s="2">
        <v>45063.936076388891</v>
      </c>
      <c r="P304" s="2">
        <v>45063.969050925924</v>
      </c>
      <c r="Q304" s="2">
        <v>45063.969386574077</v>
      </c>
      <c r="R304" t="s">
        <v>50</v>
      </c>
      <c r="S304" t="s">
        <v>71</v>
      </c>
      <c r="T304" t="s">
        <v>52</v>
      </c>
      <c r="U304" t="s">
        <v>53</v>
      </c>
      <c r="V304" t="s">
        <v>149</v>
      </c>
      <c r="W304" t="s">
        <v>50</v>
      </c>
      <c r="X304" t="s">
        <v>124</v>
      </c>
      <c r="Y304" t="s">
        <v>56</v>
      </c>
      <c r="Z304" t="s">
        <v>125</v>
      </c>
      <c r="AA304" t="s">
        <v>150</v>
      </c>
      <c r="AB304" t="s">
        <v>59</v>
      </c>
      <c r="AC304" t="s">
        <v>472</v>
      </c>
      <c r="AD304">
        <v>43.2</v>
      </c>
      <c r="AE304">
        <v>43.2</v>
      </c>
      <c r="AF304">
        <v>0</v>
      </c>
      <c r="AI304" t="s">
        <v>63</v>
      </c>
      <c r="AJ304" t="s">
        <v>64</v>
      </c>
      <c r="AK304" t="s">
        <v>65</v>
      </c>
      <c r="AL304" t="s">
        <v>66</v>
      </c>
    </row>
    <row r="305" spans="1:38">
      <c r="A305" t="s">
        <v>654</v>
      </c>
      <c r="B305" t="s">
        <v>39</v>
      </c>
      <c r="C305" t="s">
        <v>40</v>
      </c>
      <c r="D305" t="s">
        <v>311</v>
      </c>
      <c r="E305" t="s">
        <v>42</v>
      </c>
      <c r="F305" t="s">
        <v>43</v>
      </c>
      <c r="I305" t="s">
        <v>46</v>
      </c>
      <c r="J305" t="s">
        <v>121</v>
      </c>
      <c r="L305" t="s">
        <v>48</v>
      </c>
      <c r="M305" t="s">
        <v>129</v>
      </c>
      <c r="N305" s="2">
        <v>45068.18414351852</v>
      </c>
      <c r="O305" s="2">
        <v>45068.184884259259</v>
      </c>
      <c r="P305" s="2">
        <v>45068.28979166667</v>
      </c>
      <c r="Q305" s="2">
        <v>45068.28979166667</v>
      </c>
      <c r="R305" t="s">
        <v>50</v>
      </c>
      <c r="S305" t="s">
        <v>83</v>
      </c>
      <c r="T305" t="s">
        <v>52</v>
      </c>
      <c r="W305" t="s">
        <v>50</v>
      </c>
      <c r="X305" t="s">
        <v>124</v>
      </c>
      <c r="Y305" t="s">
        <v>56</v>
      </c>
      <c r="Z305" t="s">
        <v>125</v>
      </c>
      <c r="AB305" t="s">
        <v>59</v>
      </c>
      <c r="AC305" t="s">
        <v>480</v>
      </c>
      <c r="AD305">
        <v>144</v>
      </c>
      <c r="AE305">
        <v>144</v>
      </c>
      <c r="AF305">
        <v>0</v>
      </c>
      <c r="AI305" t="s">
        <v>63</v>
      </c>
      <c r="AJ305" t="s">
        <v>64</v>
      </c>
      <c r="AK305" t="s">
        <v>65</v>
      </c>
      <c r="AL305" t="s">
        <v>66</v>
      </c>
    </row>
    <row r="306" spans="1:38">
      <c r="A306" t="s">
        <v>655</v>
      </c>
      <c r="B306" t="s">
        <v>101</v>
      </c>
      <c r="C306" t="s">
        <v>40</v>
      </c>
      <c r="D306" t="s">
        <v>68</v>
      </c>
      <c r="E306" t="s">
        <v>42</v>
      </c>
      <c r="F306" t="s">
        <v>43</v>
      </c>
      <c r="I306" t="s">
        <v>46</v>
      </c>
      <c r="J306" t="s">
        <v>121</v>
      </c>
      <c r="L306" t="s">
        <v>48</v>
      </c>
      <c r="M306" t="s">
        <v>49</v>
      </c>
      <c r="N306" s="2">
        <v>45068.317476851851</v>
      </c>
      <c r="O306" s="2">
        <v>45068.318402777775</v>
      </c>
      <c r="P306" s="2">
        <v>45068.333148148151</v>
      </c>
      <c r="Q306" s="2">
        <v>45068.333379629628</v>
      </c>
      <c r="R306" t="s">
        <v>50</v>
      </c>
      <c r="S306" t="s">
        <v>71</v>
      </c>
      <c r="T306" t="s">
        <v>52</v>
      </c>
      <c r="U306" t="s">
        <v>53</v>
      </c>
      <c r="V306" t="s">
        <v>149</v>
      </c>
      <c r="W306" t="s">
        <v>50</v>
      </c>
      <c r="X306" t="s">
        <v>124</v>
      </c>
      <c r="Y306" t="s">
        <v>56</v>
      </c>
      <c r="Z306" t="s">
        <v>125</v>
      </c>
      <c r="AA306" t="s">
        <v>150</v>
      </c>
      <c r="AB306" t="s">
        <v>59</v>
      </c>
      <c r="AC306" t="s">
        <v>510</v>
      </c>
      <c r="AD306">
        <v>14.4</v>
      </c>
      <c r="AE306">
        <v>14.4</v>
      </c>
      <c r="AF306">
        <v>0</v>
      </c>
      <c r="AI306" t="s">
        <v>63</v>
      </c>
      <c r="AJ306" t="s">
        <v>78</v>
      </c>
      <c r="AK306" t="s">
        <v>65</v>
      </c>
      <c r="AL306" t="s">
        <v>66</v>
      </c>
    </row>
    <row r="307" spans="1:38">
      <c r="A307" t="s">
        <v>656</v>
      </c>
      <c r="B307" t="s">
        <v>39</v>
      </c>
      <c r="C307" t="s">
        <v>40</v>
      </c>
      <c r="D307" t="s">
        <v>143</v>
      </c>
      <c r="E307" t="s">
        <v>42</v>
      </c>
      <c r="F307" t="s">
        <v>43</v>
      </c>
      <c r="I307" t="s">
        <v>46</v>
      </c>
      <c r="J307" t="s">
        <v>121</v>
      </c>
      <c r="L307" t="s">
        <v>48</v>
      </c>
      <c r="M307" t="s">
        <v>70</v>
      </c>
      <c r="N307" s="2">
        <v>45068.815439814818</v>
      </c>
      <c r="O307" s="2">
        <v>45068.816574074073</v>
      </c>
      <c r="P307" s="2">
        <v>45068.833807870367</v>
      </c>
      <c r="Q307" s="2">
        <v>45068.915520833332</v>
      </c>
      <c r="R307" t="s">
        <v>50</v>
      </c>
      <c r="S307" t="s">
        <v>123</v>
      </c>
      <c r="T307" t="s">
        <v>52</v>
      </c>
      <c r="U307" t="s">
        <v>53</v>
      </c>
      <c r="V307" t="s">
        <v>54</v>
      </c>
      <c r="W307" t="s">
        <v>50</v>
      </c>
      <c r="X307" t="s">
        <v>91</v>
      </c>
      <c r="Y307" t="s">
        <v>56</v>
      </c>
      <c r="Z307" t="s">
        <v>57</v>
      </c>
      <c r="AA307" t="s">
        <v>58</v>
      </c>
      <c r="AB307" t="s">
        <v>59</v>
      </c>
      <c r="AC307" t="s">
        <v>480</v>
      </c>
      <c r="AD307">
        <v>144</v>
      </c>
      <c r="AE307">
        <v>28.8</v>
      </c>
      <c r="AF307">
        <v>0</v>
      </c>
      <c r="AI307" t="s">
        <v>63</v>
      </c>
      <c r="AJ307" t="s">
        <v>64</v>
      </c>
      <c r="AK307" t="s">
        <v>65</v>
      </c>
      <c r="AL307" t="s">
        <v>66</v>
      </c>
    </row>
    <row r="308" spans="1:38">
      <c r="A308" t="s">
        <v>657</v>
      </c>
      <c r="B308" t="s">
        <v>291</v>
      </c>
      <c r="C308" t="s">
        <v>40</v>
      </c>
      <c r="D308" t="s">
        <v>311</v>
      </c>
      <c r="E308" t="s">
        <v>42</v>
      </c>
      <c r="F308" t="s">
        <v>43</v>
      </c>
      <c r="I308" t="s">
        <v>46</v>
      </c>
      <c r="J308" t="s">
        <v>121</v>
      </c>
      <c r="L308" t="s">
        <v>48</v>
      </c>
      <c r="M308" t="s">
        <v>257</v>
      </c>
      <c r="N308" s="2">
        <v>45070.106851851851</v>
      </c>
      <c r="O308" s="2">
        <v>45070.108217592591</v>
      </c>
      <c r="P308" s="2">
        <v>45070.1250462963</v>
      </c>
      <c r="Q308" s="2">
        <v>45070.228043981479</v>
      </c>
      <c r="R308" t="s">
        <v>50</v>
      </c>
      <c r="S308" t="s">
        <v>83</v>
      </c>
      <c r="T308" t="s">
        <v>52</v>
      </c>
      <c r="W308" t="s">
        <v>50</v>
      </c>
      <c r="X308" t="s">
        <v>124</v>
      </c>
      <c r="Y308" t="s">
        <v>56</v>
      </c>
      <c r="Z308" t="s">
        <v>125</v>
      </c>
      <c r="AB308" t="s">
        <v>59</v>
      </c>
      <c r="AC308" t="s">
        <v>476</v>
      </c>
      <c r="AD308">
        <v>172.8</v>
      </c>
      <c r="AE308">
        <v>28.8</v>
      </c>
      <c r="AF308">
        <v>0</v>
      </c>
      <c r="AI308" t="s">
        <v>63</v>
      </c>
      <c r="AJ308" t="s">
        <v>64</v>
      </c>
      <c r="AK308" t="s">
        <v>65</v>
      </c>
      <c r="AL308" t="s">
        <v>66</v>
      </c>
    </row>
    <row r="309" spans="1:38">
      <c r="A309" t="s">
        <v>658</v>
      </c>
      <c r="B309" t="s">
        <v>291</v>
      </c>
      <c r="C309" t="s">
        <v>40</v>
      </c>
      <c r="D309" t="s">
        <v>311</v>
      </c>
      <c r="E309" t="s">
        <v>42</v>
      </c>
      <c r="F309" t="s">
        <v>43</v>
      </c>
      <c r="I309" t="s">
        <v>46</v>
      </c>
      <c r="J309" t="s">
        <v>121</v>
      </c>
      <c r="L309" t="s">
        <v>48</v>
      </c>
      <c r="M309" t="s">
        <v>257</v>
      </c>
      <c r="N309" s="2">
        <v>45070.106898148151</v>
      </c>
      <c r="O309" s="2">
        <v>45070.108217592591</v>
      </c>
      <c r="P309" s="2">
        <v>45070.125</v>
      </c>
      <c r="Q309" s="2">
        <v>45070.228009259263</v>
      </c>
      <c r="R309" t="s">
        <v>50</v>
      </c>
      <c r="S309" t="s">
        <v>83</v>
      </c>
      <c r="T309" t="s">
        <v>52</v>
      </c>
      <c r="W309" t="s">
        <v>50</v>
      </c>
      <c r="X309" t="s">
        <v>124</v>
      </c>
      <c r="Y309" t="s">
        <v>56</v>
      </c>
      <c r="Z309" t="s">
        <v>125</v>
      </c>
      <c r="AB309" t="s">
        <v>59</v>
      </c>
      <c r="AC309" t="s">
        <v>467</v>
      </c>
      <c r="AD309">
        <v>172.8</v>
      </c>
      <c r="AE309">
        <v>28.8</v>
      </c>
      <c r="AF309">
        <v>0</v>
      </c>
      <c r="AI309" t="s">
        <v>63</v>
      </c>
      <c r="AJ309" t="s">
        <v>64</v>
      </c>
      <c r="AK309" t="s">
        <v>65</v>
      </c>
      <c r="AL309" t="s">
        <v>66</v>
      </c>
    </row>
    <row r="310" spans="1:38">
      <c r="A310" t="s">
        <v>659</v>
      </c>
      <c r="B310" t="s">
        <v>194</v>
      </c>
      <c r="C310" t="s">
        <v>40</v>
      </c>
      <c r="D310" t="s">
        <v>41</v>
      </c>
      <c r="E310" t="s">
        <v>42</v>
      </c>
      <c r="F310" t="s">
        <v>43</v>
      </c>
      <c r="G310" t="s">
        <v>660</v>
      </c>
      <c r="H310" t="s">
        <v>661</v>
      </c>
      <c r="I310" t="s">
        <v>46</v>
      </c>
      <c r="J310" t="s">
        <v>47</v>
      </c>
      <c r="L310" t="s">
        <v>48</v>
      </c>
      <c r="M310" t="s">
        <v>165</v>
      </c>
      <c r="N310" s="2">
        <v>45070.486898148149</v>
      </c>
      <c r="O310" s="2">
        <v>45070.486898148149</v>
      </c>
      <c r="P310" s="2">
        <v>45071.438946759263</v>
      </c>
      <c r="Q310" s="2">
        <v>45071.439004629632</v>
      </c>
      <c r="R310" t="s">
        <v>50</v>
      </c>
      <c r="S310" t="s">
        <v>123</v>
      </c>
      <c r="T310" t="s">
        <v>52</v>
      </c>
      <c r="U310" t="s">
        <v>53</v>
      </c>
      <c r="V310" t="s">
        <v>54</v>
      </c>
      <c r="W310" t="s">
        <v>50</v>
      </c>
      <c r="X310" t="s">
        <v>403</v>
      </c>
      <c r="Y310" t="s">
        <v>56</v>
      </c>
      <c r="Z310" t="s">
        <v>404</v>
      </c>
      <c r="AA310" t="s">
        <v>58</v>
      </c>
      <c r="AB310" t="s">
        <v>59</v>
      </c>
      <c r="AC310" t="s">
        <v>662</v>
      </c>
      <c r="AD310">
        <v>1368</v>
      </c>
      <c r="AE310">
        <v>1368</v>
      </c>
      <c r="AF310">
        <v>2.1</v>
      </c>
      <c r="AG310" t="s">
        <v>61</v>
      </c>
      <c r="AH310" t="s">
        <v>62</v>
      </c>
      <c r="AI310" t="s">
        <v>63</v>
      </c>
      <c r="AJ310" t="s">
        <v>64</v>
      </c>
      <c r="AK310" t="s">
        <v>65</v>
      </c>
      <c r="AL310" t="s">
        <v>66</v>
      </c>
    </row>
    <row r="311" spans="1:38">
      <c r="A311" t="s">
        <v>663</v>
      </c>
      <c r="B311" t="s">
        <v>291</v>
      </c>
      <c r="C311" t="s">
        <v>40</v>
      </c>
      <c r="D311" t="s">
        <v>68</v>
      </c>
      <c r="E311" t="s">
        <v>42</v>
      </c>
      <c r="F311" t="s">
        <v>43</v>
      </c>
      <c r="I311" t="s">
        <v>46</v>
      </c>
      <c r="J311" t="s">
        <v>121</v>
      </c>
      <c r="L311" t="s">
        <v>48</v>
      </c>
      <c r="M311" t="s">
        <v>165</v>
      </c>
      <c r="N311" s="2">
        <v>45071.055486111109</v>
      </c>
      <c r="O311" s="2">
        <v>45071.056828703702</v>
      </c>
      <c r="P311" s="2">
        <v>45071.425891203704</v>
      </c>
      <c r="Q311" s="2">
        <v>45071.426921296297</v>
      </c>
      <c r="R311" t="s">
        <v>50</v>
      </c>
      <c r="S311" t="s">
        <v>123</v>
      </c>
      <c r="T311" t="s">
        <v>52</v>
      </c>
      <c r="U311" t="s">
        <v>53</v>
      </c>
      <c r="V311" t="s">
        <v>54</v>
      </c>
      <c r="W311" t="s">
        <v>50</v>
      </c>
      <c r="X311" t="s">
        <v>124</v>
      </c>
      <c r="Y311" t="s">
        <v>56</v>
      </c>
      <c r="Z311" t="s">
        <v>125</v>
      </c>
      <c r="AA311" t="s">
        <v>58</v>
      </c>
      <c r="AB311" t="s">
        <v>59</v>
      </c>
      <c r="AC311" t="s">
        <v>476</v>
      </c>
      <c r="AD311">
        <v>532.79999999999995</v>
      </c>
      <c r="AE311">
        <v>532.79999999999995</v>
      </c>
      <c r="AF311">
        <v>2.2200000000000002</v>
      </c>
      <c r="AI311" t="s">
        <v>63</v>
      </c>
      <c r="AJ311" t="s">
        <v>78</v>
      </c>
      <c r="AK311" t="s">
        <v>65</v>
      </c>
      <c r="AL311" t="s">
        <v>66</v>
      </c>
    </row>
    <row r="312" spans="1:38">
      <c r="A312" t="s">
        <v>664</v>
      </c>
      <c r="B312" t="s">
        <v>194</v>
      </c>
      <c r="C312" t="s">
        <v>40</v>
      </c>
      <c r="D312" t="s">
        <v>128</v>
      </c>
      <c r="E312" t="s">
        <v>42</v>
      </c>
      <c r="F312" t="s">
        <v>43</v>
      </c>
      <c r="H312" t="s">
        <v>665</v>
      </c>
      <c r="I312" t="s">
        <v>46</v>
      </c>
      <c r="J312" t="s">
        <v>47</v>
      </c>
      <c r="L312" t="s">
        <v>48</v>
      </c>
      <c r="M312" t="s">
        <v>165</v>
      </c>
      <c r="N312" s="2">
        <v>45071.485520833332</v>
      </c>
      <c r="O312" s="2">
        <v>45071.485520833332</v>
      </c>
      <c r="P312" s="2">
        <v>45082.494351851848</v>
      </c>
      <c r="Q312" s="2">
        <v>45082.49527777778</v>
      </c>
      <c r="R312" t="s">
        <v>50</v>
      </c>
      <c r="S312" t="s">
        <v>51</v>
      </c>
      <c r="T312" t="s">
        <v>52</v>
      </c>
      <c r="U312" t="s">
        <v>53</v>
      </c>
      <c r="V312" t="s">
        <v>54</v>
      </c>
      <c r="W312" t="s">
        <v>50</v>
      </c>
      <c r="X312" t="s">
        <v>403</v>
      </c>
      <c r="Y312" t="s">
        <v>56</v>
      </c>
      <c r="Z312" t="s">
        <v>404</v>
      </c>
      <c r="AA312" t="s">
        <v>58</v>
      </c>
      <c r="AB312" t="s">
        <v>59</v>
      </c>
      <c r="AC312" t="s">
        <v>666</v>
      </c>
      <c r="AD312">
        <v>15854.4</v>
      </c>
      <c r="AE312">
        <v>15854.4</v>
      </c>
      <c r="AF312">
        <v>14.35</v>
      </c>
      <c r="AG312" t="s">
        <v>268</v>
      </c>
      <c r="AH312" t="s">
        <v>62</v>
      </c>
      <c r="AI312" t="s">
        <v>63</v>
      </c>
      <c r="AJ312" t="s">
        <v>64</v>
      </c>
      <c r="AK312" t="s">
        <v>65</v>
      </c>
      <c r="AL312" t="s">
        <v>66</v>
      </c>
    </row>
    <row r="313" spans="1:38">
      <c r="A313" t="s">
        <v>667</v>
      </c>
      <c r="B313" t="s">
        <v>291</v>
      </c>
      <c r="C313" t="s">
        <v>40</v>
      </c>
      <c r="D313" t="s">
        <v>668</v>
      </c>
      <c r="E313" t="s">
        <v>42</v>
      </c>
      <c r="F313" t="s">
        <v>43</v>
      </c>
      <c r="I313" t="s">
        <v>46</v>
      </c>
      <c r="J313" t="s">
        <v>121</v>
      </c>
      <c r="L313" t="s">
        <v>48</v>
      </c>
      <c r="M313" t="s">
        <v>49</v>
      </c>
      <c r="N313" s="2">
        <v>45071.69872685185</v>
      </c>
      <c r="O313" s="2">
        <v>45071.699837962966</v>
      </c>
      <c r="P313" s="2">
        <v>45071.706875000003</v>
      </c>
      <c r="Q313" s="2">
        <v>45071.707314814812</v>
      </c>
      <c r="R313" t="s">
        <v>50</v>
      </c>
      <c r="S313" t="s">
        <v>71</v>
      </c>
      <c r="T313" t="s">
        <v>52</v>
      </c>
      <c r="U313" t="s">
        <v>53</v>
      </c>
      <c r="V313" t="s">
        <v>149</v>
      </c>
      <c r="W313" t="s">
        <v>50</v>
      </c>
      <c r="X313" t="s">
        <v>124</v>
      </c>
      <c r="Y313" t="s">
        <v>56</v>
      </c>
      <c r="Z313" t="s">
        <v>125</v>
      </c>
      <c r="AA313" t="s">
        <v>150</v>
      </c>
      <c r="AB313" t="s">
        <v>59</v>
      </c>
      <c r="AC313" t="s">
        <v>472</v>
      </c>
      <c r="AD313">
        <v>14.4</v>
      </c>
      <c r="AE313">
        <v>14.4</v>
      </c>
      <c r="AF313">
        <v>0.2</v>
      </c>
      <c r="AI313" t="s">
        <v>63</v>
      </c>
      <c r="AJ313" t="s">
        <v>147</v>
      </c>
      <c r="AK313" t="s">
        <v>65</v>
      </c>
      <c r="AL313" t="s">
        <v>66</v>
      </c>
    </row>
    <row r="314" spans="1:38">
      <c r="A314" t="s">
        <v>669</v>
      </c>
      <c r="B314" t="s">
        <v>113</v>
      </c>
      <c r="C314" t="s">
        <v>40</v>
      </c>
      <c r="D314" t="s">
        <v>668</v>
      </c>
      <c r="E314" t="s">
        <v>42</v>
      </c>
      <c r="F314" t="s">
        <v>43</v>
      </c>
      <c r="I314" t="s">
        <v>46</v>
      </c>
      <c r="J314" t="s">
        <v>121</v>
      </c>
      <c r="L314" t="s">
        <v>48</v>
      </c>
      <c r="M314" t="s">
        <v>49</v>
      </c>
      <c r="N314" s="2">
        <v>45074.063784722224</v>
      </c>
      <c r="O314" s="2">
        <v>45074.064837962964</v>
      </c>
      <c r="P314" s="2">
        <v>45074.100648148145</v>
      </c>
      <c r="Q314" s="2">
        <v>45074.100763888891</v>
      </c>
      <c r="R314" t="s">
        <v>50</v>
      </c>
      <c r="S314" t="s">
        <v>123</v>
      </c>
      <c r="T314" t="s">
        <v>52</v>
      </c>
      <c r="U314" t="s">
        <v>53</v>
      </c>
      <c r="V314" t="s">
        <v>54</v>
      </c>
      <c r="W314" t="s">
        <v>50</v>
      </c>
      <c r="X314" t="s">
        <v>124</v>
      </c>
      <c r="Y314" t="s">
        <v>56</v>
      </c>
      <c r="Z314" t="s">
        <v>125</v>
      </c>
      <c r="AA314" t="s">
        <v>58</v>
      </c>
      <c r="AB314" t="s">
        <v>59</v>
      </c>
      <c r="AC314" t="s">
        <v>478</v>
      </c>
      <c r="AD314">
        <v>57.6</v>
      </c>
      <c r="AE314">
        <v>57.6</v>
      </c>
      <c r="AF314">
        <v>0</v>
      </c>
      <c r="AI314" t="s">
        <v>63</v>
      </c>
      <c r="AJ314" t="s">
        <v>147</v>
      </c>
      <c r="AK314" t="s">
        <v>65</v>
      </c>
      <c r="AL314" t="s">
        <v>66</v>
      </c>
    </row>
    <row r="315" spans="1:38">
      <c r="A315" t="s">
        <v>670</v>
      </c>
      <c r="B315" t="s">
        <v>194</v>
      </c>
      <c r="C315" t="s">
        <v>40</v>
      </c>
      <c r="D315" t="s">
        <v>143</v>
      </c>
      <c r="E315" t="s">
        <v>42</v>
      </c>
      <c r="F315" t="s">
        <v>43</v>
      </c>
      <c r="G315" t="s">
        <v>671</v>
      </c>
      <c r="H315" t="s">
        <v>672</v>
      </c>
      <c r="I315" t="s">
        <v>46</v>
      </c>
      <c r="J315" t="s">
        <v>47</v>
      </c>
      <c r="L315" t="s">
        <v>48</v>
      </c>
      <c r="M315" t="s">
        <v>96</v>
      </c>
      <c r="N315" s="2">
        <v>45076.391018518516</v>
      </c>
      <c r="O315" s="2">
        <v>45076.391018518516</v>
      </c>
      <c r="P315" s="2">
        <v>45077.497303240743</v>
      </c>
      <c r="Q315" s="2">
        <v>45077.497384259259</v>
      </c>
      <c r="R315" t="s">
        <v>50</v>
      </c>
      <c r="S315" t="s">
        <v>51</v>
      </c>
      <c r="T315" t="s">
        <v>52</v>
      </c>
      <c r="U315" t="s">
        <v>53</v>
      </c>
      <c r="V315" t="s">
        <v>54</v>
      </c>
      <c r="W315" t="s">
        <v>50</v>
      </c>
      <c r="X315" t="s">
        <v>178</v>
      </c>
      <c r="Y315" t="s">
        <v>56</v>
      </c>
      <c r="Z315" t="s">
        <v>57</v>
      </c>
      <c r="AA315" t="s">
        <v>58</v>
      </c>
      <c r="AB315" t="s">
        <v>59</v>
      </c>
      <c r="AC315" t="s">
        <v>673</v>
      </c>
      <c r="AD315">
        <v>1598.4</v>
      </c>
      <c r="AE315">
        <v>1598.4</v>
      </c>
      <c r="AF315">
        <v>11.55</v>
      </c>
      <c r="AG315" t="s">
        <v>61</v>
      </c>
      <c r="AH315" t="s">
        <v>62</v>
      </c>
      <c r="AI315" t="s">
        <v>63</v>
      </c>
      <c r="AJ315" t="s">
        <v>64</v>
      </c>
      <c r="AK315" t="s">
        <v>65</v>
      </c>
      <c r="AL315" t="s">
        <v>66</v>
      </c>
    </row>
    <row r="316" spans="1:38" hidden="1">
      <c r="A316" t="s">
        <v>674</v>
      </c>
      <c r="B316" t="s">
        <v>291</v>
      </c>
      <c r="C316" t="s">
        <v>40</v>
      </c>
      <c r="D316" t="s">
        <v>120</v>
      </c>
      <c r="E316" t="s">
        <v>42</v>
      </c>
      <c r="F316" t="s">
        <v>43</v>
      </c>
      <c r="G316" t="s">
        <v>675</v>
      </c>
      <c r="H316" t="s">
        <v>676</v>
      </c>
      <c r="I316" t="s">
        <v>46</v>
      </c>
      <c r="J316" t="s">
        <v>47</v>
      </c>
      <c r="L316" t="s">
        <v>48</v>
      </c>
      <c r="M316" t="s">
        <v>96</v>
      </c>
      <c r="N316" s="2">
        <v>45076.396921296298</v>
      </c>
      <c r="O316" s="2">
        <v>45076.396921296298</v>
      </c>
      <c r="P316" s="2">
        <v>45083.504027777781</v>
      </c>
      <c r="Q316" s="2">
        <v>45083.504143518519</v>
      </c>
      <c r="R316" t="s">
        <v>50</v>
      </c>
      <c r="S316" t="s">
        <v>51</v>
      </c>
      <c r="T316" t="s">
        <v>52</v>
      </c>
      <c r="U316" t="s">
        <v>53</v>
      </c>
      <c r="V316" t="s">
        <v>54</v>
      </c>
      <c r="W316" t="s">
        <v>50</v>
      </c>
      <c r="X316" t="s">
        <v>178</v>
      </c>
      <c r="Y316" t="s">
        <v>56</v>
      </c>
      <c r="Z316" t="s">
        <v>57</v>
      </c>
      <c r="AA316" t="s">
        <v>58</v>
      </c>
      <c r="AB316" t="s">
        <v>246</v>
      </c>
      <c r="AC316" t="s">
        <v>391</v>
      </c>
      <c r="AD316">
        <v>10238.4</v>
      </c>
      <c r="AE316">
        <v>10238.4</v>
      </c>
      <c r="AF316">
        <v>41.39</v>
      </c>
      <c r="AG316" t="s">
        <v>268</v>
      </c>
      <c r="AH316" t="s">
        <v>62</v>
      </c>
      <c r="AI316" t="s">
        <v>63</v>
      </c>
      <c r="AJ316" t="s">
        <v>64</v>
      </c>
      <c r="AK316" t="s">
        <v>65</v>
      </c>
      <c r="AL316" t="s">
        <v>66</v>
      </c>
    </row>
    <row r="317" spans="1:38">
      <c r="A317" t="s">
        <v>677</v>
      </c>
      <c r="B317" t="s">
        <v>194</v>
      </c>
      <c r="C317" t="s">
        <v>40</v>
      </c>
      <c r="D317" t="s">
        <v>120</v>
      </c>
      <c r="E317" t="s">
        <v>42</v>
      </c>
      <c r="F317" t="s">
        <v>43</v>
      </c>
      <c r="H317" t="s">
        <v>678</v>
      </c>
      <c r="I317" t="s">
        <v>46</v>
      </c>
      <c r="J317" t="s">
        <v>47</v>
      </c>
      <c r="L317" t="s">
        <v>104</v>
      </c>
      <c r="M317" t="s">
        <v>105</v>
      </c>
      <c r="N317" s="2">
        <v>45076.657222222224</v>
      </c>
      <c r="O317" s="2">
        <v>45076.657222222224</v>
      </c>
      <c r="P317" s="2">
        <v>45085.392777777779</v>
      </c>
      <c r="Q317" s="2">
        <v>45085.59820601852</v>
      </c>
      <c r="R317" t="s">
        <v>106</v>
      </c>
      <c r="S317" t="s">
        <v>123</v>
      </c>
      <c r="T317" t="s">
        <v>679</v>
      </c>
      <c r="U317" t="s">
        <v>469</v>
      </c>
      <c r="V317" t="s">
        <v>470</v>
      </c>
      <c r="W317" t="s">
        <v>50</v>
      </c>
      <c r="X317" t="s">
        <v>109</v>
      </c>
      <c r="Y317" t="s">
        <v>75</v>
      </c>
      <c r="Z317" t="s">
        <v>85</v>
      </c>
      <c r="AA317" t="s">
        <v>470</v>
      </c>
      <c r="AB317" t="s">
        <v>59</v>
      </c>
      <c r="AC317" t="s">
        <v>680</v>
      </c>
      <c r="AD317">
        <v>12873.6</v>
      </c>
      <c r="AE317">
        <v>12585.6</v>
      </c>
      <c r="AF317">
        <v>1.59</v>
      </c>
      <c r="AI317" t="s">
        <v>63</v>
      </c>
      <c r="AJ317" t="s">
        <v>111</v>
      </c>
      <c r="AK317" t="s">
        <v>65</v>
      </c>
      <c r="AL317" t="s">
        <v>66</v>
      </c>
    </row>
    <row r="318" spans="1:38">
      <c r="A318" t="s">
        <v>681</v>
      </c>
      <c r="B318" t="s">
        <v>291</v>
      </c>
      <c r="C318" t="s">
        <v>40</v>
      </c>
      <c r="D318" t="s">
        <v>68</v>
      </c>
      <c r="E318" t="s">
        <v>42</v>
      </c>
      <c r="F318" t="s">
        <v>43</v>
      </c>
      <c r="I318" t="s">
        <v>46</v>
      </c>
      <c r="J318" t="s">
        <v>121</v>
      </c>
      <c r="L318" t="s">
        <v>48</v>
      </c>
      <c r="M318" t="s">
        <v>70</v>
      </c>
      <c r="N318" s="2">
        <v>45078.602812500001</v>
      </c>
      <c r="O318" s="2">
        <v>45078.604131944441</v>
      </c>
      <c r="P318" s="2">
        <v>45078.619490740741</v>
      </c>
      <c r="Q318" s="2">
        <v>45078.861921296295</v>
      </c>
      <c r="R318" t="s">
        <v>50</v>
      </c>
      <c r="S318" t="s">
        <v>123</v>
      </c>
      <c r="T318" t="s">
        <v>52</v>
      </c>
      <c r="W318" t="s">
        <v>50</v>
      </c>
      <c r="X318" t="s">
        <v>91</v>
      </c>
      <c r="Y318" t="s">
        <v>56</v>
      </c>
      <c r="Z318" t="s">
        <v>57</v>
      </c>
      <c r="AB318" t="s">
        <v>59</v>
      </c>
      <c r="AC318" t="s">
        <v>472</v>
      </c>
      <c r="AD318">
        <v>374.4</v>
      </c>
      <c r="AE318">
        <v>28.8</v>
      </c>
      <c r="AF318">
        <v>0.4</v>
      </c>
      <c r="AI318" t="s">
        <v>63</v>
      </c>
      <c r="AJ318" t="s">
        <v>78</v>
      </c>
      <c r="AK318" t="s">
        <v>65</v>
      </c>
      <c r="AL318" t="s">
        <v>66</v>
      </c>
    </row>
    <row r="319" spans="1:38">
      <c r="A319" t="s">
        <v>682</v>
      </c>
      <c r="B319" t="s">
        <v>119</v>
      </c>
      <c r="C319" t="s">
        <v>40</v>
      </c>
      <c r="D319" t="s">
        <v>311</v>
      </c>
      <c r="E319" t="s">
        <v>42</v>
      </c>
      <c r="F319" t="s">
        <v>43</v>
      </c>
      <c r="I319" t="s">
        <v>46</v>
      </c>
      <c r="J319" t="s">
        <v>121</v>
      </c>
      <c r="L319" t="s">
        <v>48</v>
      </c>
      <c r="M319" t="s">
        <v>260</v>
      </c>
      <c r="N319" s="2">
        <v>45078.810127314813</v>
      </c>
      <c r="O319" s="2">
        <v>45078.811180555553</v>
      </c>
      <c r="P319" s="2">
        <v>45078.928113425929</v>
      </c>
      <c r="Q319" s="2">
        <v>45078.934293981481</v>
      </c>
      <c r="R319" t="s">
        <v>50</v>
      </c>
      <c r="S319" t="s">
        <v>71</v>
      </c>
      <c r="T319" t="s">
        <v>52</v>
      </c>
      <c r="U319" t="s">
        <v>53</v>
      </c>
      <c r="V319" t="s">
        <v>54</v>
      </c>
      <c r="W319" t="s">
        <v>50</v>
      </c>
      <c r="X319" t="s">
        <v>124</v>
      </c>
      <c r="Y319" t="s">
        <v>56</v>
      </c>
      <c r="Z319" t="s">
        <v>125</v>
      </c>
      <c r="AA319" t="s">
        <v>58</v>
      </c>
      <c r="AB319" t="s">
        <v>59</v>
      </c>
      <c r="AC319" t="s">
        <v>474</v>
      </c>
      <c r="AD319">
        <v>172.8</v>
      </c>
      <c r="AE319">
        <v>172.8</v>
      </c>
      <c r="AF319">
        <v>0</v>
      </c>
      <c r="AI319" t="s">
        <v>63</v>
      </c>
      <c r="AJ319" t="s">
        <v>64</v>
      </c>
      <c r="AK319" t="s">
        <v>65</v>
      </c>
      <c r="AL319" t="s">
        <v>66</v>
      </c>
    </row>
    <row r="320" spans="1:38">
      <c r="A320" t="s">
        <v>683</v>
      </c>
      <c r="B320" t="s">
        <v>291</v>
      </c>
      <c r="C320" t="s">
        <v>40</v>
      </c>
      <c r="D320" t="s">
        <v>135</v>
      </c>
      <c r="E320" t="s">
        <v>42</v>
      </c>
      <c r="F320" t="s">
        <v>43</v>
      </c>
      <c r="I320" t="s">
        <v>46</v>
      </c>
      <c r="J320" t="s">
        <v>121</v>
      </c>
      <c r="L320" t="s">
        <v>48</v>
      </c>
      <c r="M320" t="s">
        <v>260</v>
      </c>
      <c r="N320" s="2">
        <v>45078.893020833333</v>
      </c>
      <c r="O320" s="2">
        <v>45078.893946759257</v>
      </c>
      <c r="P320" s="2">
        <v>45078.934664351851</v>
      </c>
      <c r="Q320" s="2">
        <v>45078.934664351851</v>
      </c>
      <c r="R320" t="s">
        <v>50</v>
      </c>
      <c r="S320" t="s">
        <v>71</v>
      </c>
      <c r="T320" t="s">
        <v>52</v>
      </c>
      <c r="U320" t="s">
        <v>53</v>
      </c>
      <c r="V320" t="s">
        <v>54</v>
      </c>
      <c r="W320" t="s">
        <v>50</v>
      </c>
      <c r="X320" t="s">
        <v>124</v>
      </c>
      <c r="Y320" t="s">
        <v>56</v>
      </c>
      <c r="Z320" t="s">
        <v>125</v>
      </c>
      <c r="AA320" t="s">
        <v>58</v>
      </c>
      <c r="AB320" t="s">
        <v>59</v>
      </c>
      <c r="AC320" t="s">
        <v>472</v>
      </c>
      <c r="AD320">
        <v>57.6</v>
      </c>
      <c r="AE320">
        <v>57.6</v>
      </c>
      <c r="AF320">
        <v>0</v>
      </c>
      <c r="AI320" t="s">
        <v>63</v>
      </c>
      <c r="AJ320" t="s">
        <v>64</v>
      </c>
      <c r="AK320" t="s">
        <v>65</v>
      </c>
      <c r="AL320" t="s">
        <v>66</v>
      </c>
    </row>
    <row r="321" spans="1:38">
      <c r="A321" t="s">
        <v>684</v>
      </c>
      <c r="B321" t="s">
        <v>291</v>
      </c>
      <c r="C321" t="s">
        <v>40</v>
      </c>
      <c r="D321" t="s">
        <v>120</v>
      </c>
      <c r="E321" t="s">
        <v>42</v>
      </c>
      <c r="F321" t="s">
        <v>43</v>
      </c>
      <c r="I321" t="s">
        <v>46</v>
      </c>
      <c r="J321" t="s">
        <v>121</v>
      </c>
      <c r="L321" t="s">
        <v>48</v>
      </c>
      <c r="M321" t="s">
        <v>129</v>
      </c>
      <c r="N321" s="2">
        <v>45079.312511574077</v>
      </c>
      <c r="O321" s="2">
        <v>45079.313969907409</v>
      </c>
      <c r="P321" s="2">
        <v>45079.360381944447</v>
      </c>
      <c r="Q321" s="2">
        <v>45079.360381944447</v>
      </c>
      <c r="R321" t="s">
        <v>50</v>
      </c>
      <c r="S321" t="s">
        <v>83</v>
      </c>
      <c r="T321" t="s">
        <v>52</v>
      </c>
      <c r="U321" t="s">
        <v>53</v>
      </c>
      <c r="V321" t="s">
        <v>54</v>
      </c>
      <c r="W321" t="s">
        <v>50</v>
      </c>
      <c r="X321" t="s">
        <v>124</v>
      </c>
      <c r="Y321" t="s">
        <v>56</v>
      </c>
      <c r="Z321" t="s">
        <v>125</v>
      </c>
      <c r="AA321" t="s">
        <v>58</v>
      </c>
      <c r="AB321" t="s">
        <v>59</v>
      </c>
      <c r="AC321" t="s">
        <v>467</v>
      </c>
      <c r="AD321">
        <v>72</v>
      </c>
      <c r="AE321">
        <v>72</v>
      </c>
      <c r="AF321">
        <v>0.65</v>
      </c>
      <c r="AI321" t="s">
        <v>63</v>
      </c>
      <c r="AJ321" t="s">
        <v>64</v>
      </c>
      <c r="AK321" t="s">
        <v>65</v>
      </c>
      <c r="AL321" t="s">
        <v>66</v>
      </c>
    </row>
    <row r="322" spans="1:38">
      <c r="A322" t="s">
        <v>685</v>
      </c>
      <c r="B322" t="s">
        <v>291</v>
      </c>
      <c r="C322" t="s">
        <v>40</v>
      </c>
      <c r="D322" t="s">
        <v>686</v>
      </c>
      <c r="E322" t="s">
        <v>42</v>
      </c>
      <c r="F322" t="s">
        <v>43</v>
      </c>
      <c r="I322" t="s">
        <v>46</v>
      </c>
      <c r="J322" t="s">
        <v>121</v>
      </c>
      <c r="L322" t="s">
        <v>48</v>
      </c>
      <c r="M322" t="s">
        <v>82</v>
      </c>
      <c r="N322" s="2">
        <v>45079.380960648145</v>
      </c>
      <c r="O322" s="2">
        <v>45079.382280092592</v>
      </c>
      <c r="P322" s="2">
        <v>45079.428622685184</v>
      </c>
      <c r="Q322" s="2">
        <v>45079.428622685184</v>
      </c>
      <c r="R322" t="s">
        <v>50</v>
      </c>
      <c r="S322" t="s">
        <v>123</v>
      </c>
      <c r="T322" t="s">
        <v>52</v>
      </c>
      <c r="U322" t="s">
        <v>53</v>
      </c>
      <c r="V322" t="s">
        <v>54</v>
      </c>
      <c r="W322" t="s">
        <v>50</v>
      </c>
      <c r="X322" t="s">
        <v>91</v>
      </c>
      <c r="Y322" t="s">
        <v>56</v>
      </c>
      <c r="Z322" t="s">
        <v>57</v>
      </c>
      <c r="AA322" t="s">
        <v>58</v>
      </c>
      <c r="AB322" t="s">
        <v>59</v>
      </c>
      <c r="AC322" t="s">
        <v>472</v>
      </c>
      <c r="AD322">
        <v>72</v>
      </c>
      <c r="AE322">
        <v>72</v>
      </c>
      <c r="AF322">
        <v>1.1399999999999999</v>
      </c>
      <c r="AI322" t="s">
        <v>63</v>
      </c>
      <c r="AJ322" t="s">
        <v>147</v>
      </c>
      <c r="AK322" t="s">
        <v>65</v>
      </c>
      <c r="AL322" t="s">
        <v>66</v>
      </c>
    </row>
    <row r="323" spans="1:38">
      <c r="A323" t="s">
        <v>687</v>
      </c>
      <c r="B323" t="s">
        <v>119</v>
      </c>
      <c r="C323" t="s">
        <v>40</v>
      </c>
      <c r="D323" t="s">
        <v>668</v>
      </c>
      <c r="E323" t="s">
        <v>42</v>
      </c>
      <c r="F323" t="s">
        <v>43</v>
      </c>
      <c r="I323" t="s">
        <v>46</v>
      </c>
      <c r="J323" t="s">
        <v>121</v>
      </c>
      <c r="L323" t="s">
        <v>48</v>
      </c>
      <c r="M323" t="s">
        <v>82</v>
      </c>
      <c r="N323" s="2">
        <v>45079.395925925928</v>
      </c>
      <c r="O323" s="2">
        <v>45079.396782407406</v>
      </c>
      <c r="P323" s="2">
        <v>45079.428553240738</v>
      </c>
      <c r="Q323" s="2">
        <v>45079.428553240738</v>
      </c>
      <c r="R323" t="s">
        <v>50</v>
      </c>
      <c r="S323" t="s">
        <v>123</v>
      </c>
      <c r="T323" t="s">
        <v>52</v>
      </c>
      <c r="U323" t="s">
        <v>53</v>
      </c>
      <c r="V323" t="s">
        <v>54</v>
      </c>
      <c r="W323" t="s">
        <v>50</v>
      </c>
      <c r="X323" t="s">
        <v>91</v>
      </c>
      <c r="Y323" t="s">
        <v>56</v>
      </c>
      <c r="Z323" t="s">
        <v>57</v>
      </c>
      <c r="AA323" t="s">
        <v>58</v>
      </c>
      <c r="AB323" t="s">
        <v>59</v>
      </c>
      <c r="AC323" t="s">
        <v>474</v>
      </c>
      <c r="AD323">
        <v>43.2</v>
      </c>
      <c r="AE323">
        <v>43.2</v>
      </c>
      <c r="AF323">
        <v>0.78</v>
      </c>
      <c r="AI323" t="s">
        <v>63</v>
      </c>
      <c r="AJ323" t="s">
        <v>64</v>
      </c>
      <c r="AK323" t="s">
        <v>65</v>
      </c>
      <c r="AL323" t="s">
        <v>66</v>
      </c>
    </row>
    <row r="324" spans="1:38">
      <c r="A324" t="s">
        <v>688</v>
      </c>
      <c r="B324" t="s">
        <v>119</v>
      </c>
      <c r="C324" t="s">
        <v>40</v>
      </c>
      <c r="D324" t="s">
        <v>120</v>
      </c>
      <c r="E324" t="s">
        <v>42</v>
      </c>
      <c r="F324" t="s">
        <v>43</v>
      </c>
      <c r="I324" t="s">
        <v>46</v>
      </c>
      <c r="J324" t="s">
        <v>121</v>
      </c>
      <c r="L324" t="s">
        <v>48</v>
      </c>
      <c r="M324" t="s">
        <v>129</v>
      </c>
      <c r="N324" s="2">
        <v>45079.464571759258</v>
      </c>
      <c r="O324" s="2">
        <v>45079.465891203705</v>
      </c>
      <c r="P324" s="2">
        <v>45079.482395833336</v>
      </c>
      <c r="Q324" s="2">
        <v>45079.482395833336</v>
      </c>
      <c r="R324" t="s">
        <v>50</v>
      </c>
      <c r="S324" t="s">
        <v>83</v>
      </c>
      <c r="T324" t="s">
        <v>52</v>
      </c>
      <c r="U324" t="s">
        <v>53</v>
      </c>
      <c r="V324" t="s">
        <v>54</v>
      </c>
      <c r="W324" t="s">
        <v>50</v>
      </c>
      <c r="X324" t="s">
        <v>124</v>
      </c>
      <c r="Y324" t="s">
        <v>56</v>
      </c>
      <c r="Z324" t="s">
        <v>125</v>
      </c>
      <c r="AA324" t="s">
        <v>58</v>
      </c>
      <c r="AB324" t="s">
        <v>59</v>
      </c>
      <c r="AC324" t="s">
        <v>537</v>
      </c>
      <c r="AD324">
        <v>28.8</v>
      </c>
      <c r="AE324">
        <v>28.8</v>
      </c>
      <c r="AF324">
        <v>0.43</v>
      </c>
      <c r="AI324" t="s">
        <v>63</v>
      </c>
      <c r="AJ324" t="s">
        <v>64</v>
      </c>
      <c r="AK324" t="s">
        <v>65</v>
      </c>
      <c r="AL324" t="s">
        <v>66</v>
      </c>
    </row>
    <row r="325" spans="1:38">
      <c r="A325" t="s">
        <v>689</v>
      </c>
      <c r="B325" t="s">
        <v>101</v>
      </c>
      <c r="C325" t="s">
        <v>40</v>
      </c>
      <c r="D325" t="s">
        <v>298</v>
      </c>
      <c r="E325" t="s">
        <v>42</v>
      </c>
      <c r="F325" t="s">
        <v>43</v>
      </c>
      <c r="G325" t="s">
        <v>690</v>
      </c>
      <c r="I325" t="s">
        <v>46</v>
      </c>
      <c r="J325" t="s">
        <v>235</v>
      </c>
      <c r="L325" t="s">
        <v>48</v>
      </c>
      <c r="M325" t="s">
        <v>49</v>
      </c>
      <c r="N325" s="2">
        <v>45082.397835648146</v>
      </c>
      <c r="O325" s="2">
        <v>45082.402060185188</v>
      </c>
      <c r="P325" s="2">
        <v>45082.564004629632</v>
      </c>
      <c r="Q325" s="2">
        <v>45082.564085648148</v>
      </c>
      <c r="R325" t="s">
        <v>50</v>
      </c>
      <c r="S325" t="s">
        <v>402</v>
      </c>
      <c r="T325" t="s">
        <v>52</v>
      </c>
      <c r="U325" t="s">
        <v>53</v>
      </c>
      <c r="V325" t="s">
        <v>54</v>
      </c>
      <c r="W325" t="s">
        <v>50</v>
      </c>
      <c r="X325" t="s">
        <v>55</v>
      </c>
      <c r="Y325" t="s">
        <v>56</v>
      </c>
      <c r="Z325" t="s">
        <v>57</v>
      </c>
      <c r="AA325" t="s">
        <v>58</v>
      </c>
      <c r="AB325" t="s">
        <v>59</v>
      </c>
      <c r="AC325" t="s">
        <v>691</v>
      </c>
      <c r="AD325">
        <v>230.4</v>
      </c>
      <c r="AE325">
        <v>230.4</v>
      </c>
      <c r="AF325">
        <v>3.99</v>
      </c>
      <c r="AG325" t="s">
        <v>61</v>
      </c>
      <c r="AH325" t="s">
        <v>62</v>
      </c>
      <c r="AI325" t="s">
        <v>63</v>
      </c>
      <c r="AJ325" t="s">
        <v>64</v>
      </c>
      <c r="AK325" t="s">
        <v>65</v>
      </c>
      <c r="AL325" t="s">
        <v>66</v>
      </c>
    </row>
    <row r="326" spans="1:38">
      <c r="A326" t="s">
        <v>692</v>
      </c>
      <c r="B326" t="s">
        <v>101</v>
      </c>
      <c r="C326" t="s">
        <v>40</v>
      </c>
      <c r="D326" t="s">
        <v>504</v>
      </c>
      <c r="E326" t="s">
        <v>42</v>
      </c>
      <c r="F326" t="s">
        <v>43</v>
      </c>
      <c r="I326" t="s">
        <v>46</v>
      </c>
      <c r="J326" t="s">
        <v>121</v>
      </c>
      <c r="L326" t="s">
        <v>48</v>
      </c>
      <c r="M326" t="s">
        <v>49</v>
      </c>
      <c r="N326" s="2">
        <v>45080.701296296298</v>
      </c>
      <c r="O326" s="2">
        <v>45080.702037037037</v>
      </c>
      <c r="P326" s="2">
        <v>45080.717002314814</v>
      </c>
      <c r="Q326" s="2">
        <v>45080.71733796296</v>
      </c>
      <c r="R326" t="s">
        <v>50</v>
      </c>
      <c r="S326" t="s">
        <v>71</v>
      </c>
      <c r="T326" t="s">
        <v>52</v>
      </c>
      <c r="U326" t="s">
        <v>53</v>
      </c>
      <c r="V326" t="s">
        <v>149</v>
      </c>
      <c r="W326" t="s">
        <v>50</v>
      </c>
      <c r="X326" t="s">
        <v>124</v>
      </c>
      <c r="Y326" t="s">
        <v>56</v>
      </c>
      <c r="Z326" t="s">
        <v>125</v>
      </c>
      <c r="AA326" t="s">
        <v>150</v>
      </c>
      <c r="AB326" t="s">
        <v>59</v>
      </c>
      <c r="AC326" t="s">
        <v>510</v>
      </c>
      <c r="AD326">
        <v>28.8</v>
      </c>
      <c r="AE326">
        <v>14.4</v>
      </c>
      <c r="AF326">
        <v>0</v>
      </c>
      <c r="AI326" t="s">
        <v>63</v>
      </c>
      <c r="AJ326" t="s">
        <v>64</v>
      </c>
      <c r="AK326" t="s">
        <v>65</v>
      </c>
      <c r="AL326" t="s">
        <v>66</v>
      </c>
    </row>
    <row r="327" spans="1:38">
      <c r="A327" t="s">
        <v>693</v>
      </c>
      <c r="B327" t="s">
        <v>101</v>
      </c>
      <c r="C327" t="s">
        <v>40</v>
      </c>
      <c r="D327" t="s">
        <v>504</v>
      </c>
      <c r="E327" t="s">
        <v>42</v>
      </c>
      <c r="F327" t="s">
        <v>43</v>
      </c>
      <c r="I327" t="s">
        <v>46</v>
      </c>
      <c r="J327" t="s">
        <v>121</v>
      </c>
      <c r="L327" t="s">
        <v>48</v>
      </c>
      <c r="M327" t="s">
        <v>49</v>
      </c>
      <c r="N327" s="2">
        <v>45080.701458333337</v>
      </c>
      <c r="O327" s="2">
        <v>45080.702766203707</v>
      </c>
      <c r="P327" s="2">
        <v>45080.716967592591</v>
      </c>
      <c r="Q327" s="2">
        <v>45080.717326388891</v>
      </c>
      <c r="R327" t="s">
        <v>50</v>
      </c>
      <c r="S327" t="s">
        <v>71</v>
      </c>
      <c r="T327" t="s">
        <v>52</v>
      </c>
      <c r="U327" t="s">
        <v>53</v>
      </c>
      <c r="V327" t="s">
        <v>149</v>
      </c>
      <c r="W327" t="s">
        <v>50</v>
      </c>
      <c r="X327" t="s">
        <v>124</v>
      </c>
      <c r="Y327" t="s">
        <v>56</v>
      </c>
      <c r="Z327" t="s">
        <v>125</v>
      </c>
      <c r="AA327" t="s">
        <v>150</v>
      </c>
      <c r="AB327" t="s">
        <v>59</v>
      </c>
      <c r="AC327" t="s">
        <v>519</v>
      </c>
      <c r="AD327">
        <v>14.4</v>
      </c>
      <c r="AE327">
        <v>14.4</v>
      </c>
      <c r="AF327">
        <v>0</v>
      </c>
      <c r="AI327" t="s">
        <v>63</v>
      </c>
      <c r="AJ327" t="s">
        <v>64</v>
      </c>
      <c r="AK327" t="s">
        <v>65</v>
      </c>
      <c r="AL327" t="s">
        <v>66</v>
      </c>
    </row>
    <row r="328" spans="1:38">
      <c r="A328" t="s">
        <v>694</v>
      </c>
      <c r="B328" t="s">
        <v>113</v>
      </c>
      <c r="C328" t="s">
        <v>40</v>
      </c>
      <c r="D328" t="s">
        <v>668</v>
      </c>
      <c r="E328" t="s">
        <v>42</v>
      </c>
      <c r="F328" t="s">
        <v>43</v>
      </c>
      <c r="I328" t="s">
        <v>46</v>
      </c>
      <c r="J328" t="s">
        <v>121</v>
      </c>
      <c r="L328" t="s">
        <v>48</v>
      </c>
      <c r="M328" t="s">
        <v>49</v>
      </c>
      <c r="N328" s="2">
        <v>45081.694548611114</v>
      </c>
      <c r="O328" s="2">
        <v>45081.695810185185</v>
      </c>
      <c r="P328" s="2">
        <v>45081.718900462962</v>
      </c>
      <c r="Q328" s="2">
        <v>45081.719108796293</v>
      </c>
      <c r="R328" t="s">
        <v>50</v>
      </c>
      <c r="S328" t="s">
        <v>71</v>
      </c>
      <c r="T328" t="s">
        <v>52</v>
      </c>
      <c r="U328" t="s">
        <v>53</v>
      </c>
      <c r="V328" t="s">
        <v>149</v>
      </c>
      <c r="W328" t="s">
        <v>50</v>
      </c>
      <c r="X328" t="s">
        <v>124</v>
      </c>
      <c r="Y328" t="s">
        <v>56</v>
      </c>
      <c r="Z328" t="s">
        <v>125</v>
      </c>
      <c r="AA328" t="s">
        <v>150</v>
      </c>
      <c r="AB328" t="s">
        <v>59</v>
      </c>
      <c r="AC328" t="s">
        <v>488</v>
      </c>
      <c r="AD328">
        <v>28.8</v>
      </c>
      <c r="AE328">
        <v>28.8</v>
      </c>
      <c r="AF328">
        <v>0</v>
      </c>
      <c r="AI328" t="s">
        <v>63</v>
      </c>
      <c r="AJ328" t="s">
        <v>147</v>
      </c>
      <c r="AK328" t="s">
        <v>65</v>
      </c>
      <c r="AL328" t="s">
        <v>66</v>
      </c>
    </row>
    <row r="329" spans="1:38">
      <c r="A329" t="s">
        <v>695</v>
      </c>
      <c r="B329" t="s">
        <v>101</v>
      </c>
      <c r="C329" t="s">
        <v>40</v>
      </c>
      <c r="D329" t="s">
        <v>157</v>
      </c>
      <c r="E329" t="s">
        <v>42</v>
      </c>
      <c r="F329" t="s">
        <v>43</v>
      </c>
      <c r="G329" t="s">
        <v>696</v>
      </c>
      <c r="H329" t="s">
        <v>697</v>
      </c>
      <c r="I329" t="s">
        <v>46</v>
      </c>
      <c r="J329" t="s">
        <v>47</v>
      </c>
      <c r="L329" t="s">
        <v>48</v>
      </c>
      <c r="M329" t="s">
        <v>257</v>
      </c>
      <c r="N329" s="2">
        <v>45085.483877314815</v>
      </c>
      <c r="O329" s="2">
        <v>45085.483877314815</v>
      </c>
      <c r="P329" s="2">
        <v>45086.713125000002</v>
      </c>
      <c r="Q329" s="2">
        <v>45086.714918981481</v>
      </c>
      <c r="R329" t="s">
        <v>50</v>
      </c>
      <c r="S329" t="s">
        <v>51</v>
      </c>
      <c r="T329" t="s">
        <v>52</v>
      </c>
      <c r="U329" t="s">
        <v>53</v>
      </c>
      <c r="V329" t="s">
        <v>54</v>
      </c>
      <c r="W329" t="s">
        <v>50</v>
      </c>
      <c r="X329" t="s">
        <v>178</v>
      </c>
      <c r="Y329" t="s">
        <v>56</v>
      </c>
      <c r="Z329" t="s">
        <v>57</v>
      </c>
      <c r="AA329" t="s">
        <v>58</v>
      </c>
      <c r="AB329" t="s">
        <v>59</v>
      </c>
      <c r="AC329" t="s">
        <v>698</v>
      </c>
      <c r="AD329">
        <v>1771.2</v>
      </c>
      <c r="AE329">
        <v>1771.2</v>
      </c>
      <c r="AF329">
        <v>3</v>
      </c>
      <c r="AG329" t="s">
        <v>61</v>
      </c>
      <c r="AH329" t="s">
        <v>62</v>
      </c>
      <c r="AI329" t="s">
        <v>63</v>
      </c>
      <c r="AJ329" t="s">
        <v>147</v>
      </c>
      <c r="AK329" t="s">
        <v>65</v>
      </c>
      <c r="AL329" t="s">
        <v>66</v>
      </c>
    </row>
    <row r="330" spans="1:38">
      <c r="A330" t="s">
        <v>699</v>
      </c>
      <c r="B330" t="s">
        <v>291</v>
      </c>
      <c r="C330" t="s">
        <v>40</v>
      </c>
      <c r="D330" t="s">
        <v>120</v>
      </c>
      <c r="E330" t="s">
        <v>42</v>
      </c>
      <c r="F330" t="s">
        <v>43</v>
      </c>
      <c r="I330" t="s">
        <v>46</v>
      </c>
      <c r="J330" t="s">
        <v>121</v>
      </c>
      <c r="L330" t="s">
        <v>48</v>
      </c>
      <c r="M330" t="s">
        <v>260</v>
      </c>
      <c r="N330" s="2">
        <v>45086.847870370373</v>
      </c>
      <c r="O330" s="2">
        <v>45086.849259259259</v>
      </c>
      <c r="P330" s="2">
        <v>45086.882696759261</v>
      </c>
      <c r="Q330" s="2">
        <v>45086.912569444445</v>
      </c>
      <c r="R330" t="s">
        <v>50</v>
      </c>
      <c r="S330" t="s">
        <v>71</v>
      </c>
      <c r="T330" t="s">
        <v>52</v>
      </c>
      <c r="U330" t="s">
        <v>53</v>
      </c>
      <c r="V330" t="s">
        <v>54</v>
      </c>
      <c r="W330" t="s">
        <v>50</v>
      </c>
      <c r="X330" t="s">
        <v>124</v>
      </c>
      <c r="Y330" t="s">
        <v>56</v>
      </c>
      <c r="Z330" t="s">
        <v>125</v>
      </c>
      <c r="AA330" t="s">
        <v>58</v>
      </c>
      <c r="AB330" t="s">
        <v>59</v>
      </c>
      <c r="AC330" t="s">
        <v>467</v>
      </c>
      <c r="AD330">
        <v>86.4</v>
      </c>
      <c r="AE330">
        <v>43.2</v>
      </c>
      <c r="AF330">
        <v>0</v>
      </c>
      <c r="AI330" t="s">
        <v>63</v>
      </c>
      <c r="AJ330" t="s">
        <v>64</v>
      </c>
      <c r="AK330" t="s">
        <v>65</v>
      </c>
      <c r="AL330" t="s">
        <v>66</v>
      </c>
    </row>
    <row r="331" spans="1:38">
      <c r="A331" t="s">
        <v>700</v>
      </c>
      <c r="B331" t="s">
        <v>291</v>
      </c>
      <c r="C331" t="s">
        <v>40</v>
      </c>
      <c r="D331" t="s">
        <v>120</v>
      </c>
      <c r="E331" t="s">
        <v>42</v>
      </c>
      <c r="F331" t="s">
        <v>43</v>
      </c>
      <c r="I331" t="s">
        <v>46</v>
      </c>
      <c r="J331" t="s">
        <v>121</v>
      </c>
      <c r="L331" t="s">
        <v>48</v>
      </c>
      <c r="M331" t="s">
        <v>260</v>
      </c>
      <c r="N331" s="2">
        <v>45086.847916666666</v>
      </c>
      <c r="O331" s="2">
        <v>45086.849259259259</v>
      </c>
      <c r="P331" s="2">
        <v>45086.882662037038</v>
      </c>
      <c r="Q331" s="2">
        <v>45086.912662037037</v>
      </c>
      <c r="R331" t="s">
        <v>50</v>
      </c>
      <c r="S331" t="s">
        <v>71</v>
      </c>
      <c r="T331" t="s">
        <v>52</v>
      </c>
      <c r="U331" t="s">
        <v>53</v>
      </c>
      <c r="V331" t="s">
        <v>54</v>
      </c>
      <c r="W331" t="s">
        <v>50</v>
      </c>
      <c r="X331" t="s">
        <v>124</v>
      </c>
      <c r="Y331" t="s">
        <v>56</v>
      </c>
      <c r="Z331" t="s">
        <v>125</v>
      </c>
      <c r="AA331" t="s">
        <v>58</v>
      </c>
      <c r="AB331" t="s">
        <v>59</v>
      </c>
      <c r="AC331" t="s">
        <v>476</v>
      </c>
      <c r="AD331">
        <v>86.4</v>
      </c>
      <c r="AE331">
        <v>43.2</v>
      </c>
      <c r="AF331">
        <v>0</v>
      </c>
      <c r="AI331" t="s">
        <v>63</v>
      </c>
      <c r="AJ331" t="s">
        <v>64</v>
      </c>
      <c r="AK331" t="s">
        <v>65</v>
      </c>
      <c r="AL331" t="s">
        <v>66</v>
      </c>
    </row>
    <row r="332" spans="1:38">
      <c r="A332" t="s">
        <v>701</v>
      </c>
      <c r="B332" t="s">
        <v>291</v>
      </c>
      <c r="C332" t="s">
        <v>40</v>
      </c>
      <c r="D332" t="s">
        <v>311</v>
      </c>
      <c r="E332" t="s">
        <v>42</v>
      </c>
      <c r="F332" t="s">
        <v>43</v>
      </c>
      <c r="I332" t="s">
        <v>46</v>
      </c>
      <c r="J332" t="s">
        <v>121</v>
      </c>
      <c r="L332" t="s">
        <v>48</v>
      </c>
      <c r="M332" t="s">
        <v>70</v>
      </c>
      <c r="N332" s="2">
        <v>45088.605208333334</v>
      </c>
      <c r="O332" s="2">
        <v>45088.606342592589</v>
      </c>
      <c r="P332" s="2">
        <v>45088.615798611114</v>
      </c>
      <c r="Q332" s="2">
        <v>45088.888090277775</v>
      </c>
      <c r="R332" t="s">
        <v>50</v>
      </c>
      <c r="S332" t="s">
        <v>123</v>
      </c>
      <c r="T332" t="s">
        <v>52</v>
      </c>
      <c r="W332" t="s">
        <v>50</v>
      </c>
      <c r="X332" t="s">
        <v>91</v>
      </c>
      <c r="Y332" t="s">
        <v>56</v>
      </c>
      <c r="Z332" t="s">
        <v>57</v>
      </c>
      <c r="AB332" t="s">
        <v>59</v>
      </c>
      <c r="AC332" t="s">
        <v>467</v>
      </c>
      <c r="AD332">
        <v>403.2</v>
      </c>
      <c r="AE332">
        <v>14.4</v>
      </c>
      <c r="AF332">
        <v>0</v>
      </c>
      <c r="AI332" t="s">
        <v>63</v>
      </c>
      <c r="AJ332" t="s">
        <v>64</v>
      </c>
      <c r="AK332" t="s">
        <v>65</v>
      </c>
      <c r="AL332" t="s">
        <v>66</v>
      </c>
    </row>
    <row r="333" spans="1:38">
      <c r="A333" t="s">
        <v>702</v>
      </c>
      <c r="B333" t="s">
        <v>291</v>
      </c>
      <c r="C333" t="s">
        <v>40</v>
      </c>
      <c r="D333" t="s">
        <v>311</v>
      </c>
      <c r="E333" t="s">
        <v>42</v>
      </c>
      <c r="F333" t="s">
        <v>43</v>
      </c>
      <c r="I333" t="s">
        <v>46</v>
      </c>
      <c r="J333" t="s">
        <v>121</v>
      </c>
      <c r="L333" t="s">
        <v>48</v>
      </c>
      <c r="M333" t="s">
        <v>70</v>
      </c>
      <c r="N333" s="2">
        <v>45088.61105324074</v>
      </c>
      <c r="O333" s="2">
        <v>45088.612002314818</v>
      </c>
      <c r="P333" s="2">
        <v>45088.615717592591</v>
      </c>
      <c r="Q333" s="2">
        <v>45088.888032407405</v>
      </c>
      <c r="R333" t="s">
        <v>50</v>
      </c>
      <c r="S333" t="s">
        <v>123</v>
      </c>
      <c r="T333" t="s">
        <v>52</v>
      </c>
      <c r="W333" t="s">
        <v>50</v>
      </c>
      <c r="X333" t="s">
        <v>91</v>
      </c>
      <c r="Y333" t="s">
        <v>56</v>
      </c>
      <c r="Z333" t="s">
        <v>57</v>
      </c>
      <c r="AB333" t="s">
        <v>59</v>
      </c>
      <c r="AC333" t="s">
        <v>476</v>
      </c>
      <c r="AD333">
        <v>403.2</v>
      </c>
      <c r="AE333">
        <v>0</v>
      </c>
      <c r="AF333">
        <v>0</v>
      </c>
      <c r="AI333" t="s">
        <v>63</v>
      </c>
      <c r="AJ333" t="s">
        <v>147</v>
      </c>
      <c r="AK333" t="s">
        <v>65</v>
      </c>
      <c r="AL333" t="s">
        <v>66</v>
      </c>
    </row>
    <row r="334" spans="1:38">
      <c r="A334" t="s">
        <v>703</v>
      </c>
      <c r="B334" t="s">
        <v>291</v>
      </c>
      <c r="C334" t="s">
        <v>40</v>
      </c>
      <c r="D334" t="s">
        <v>120</v>
      </c>
      <c r="E334" t="s">
        <v>42</v>
      </c>
      <c r="F334" t="s">
        <v>43</v>
      </c>
      <c r="I334" t="s">
        <v>46</v>
      </c>
      <c r="J334" t="s">
        <v>121</v>
      </c>
      <c r="L334" t="s">
        <v>48</v>
      </c>
      <c r="M334" t="s">
        <v>82</v>
      </c>
      <c r="N334" s="2">
        <v>45094.704976851855</v>
      </c>
      <c r="O334" s="2">
        <v>45094.706597222219</v>
      </c>
      <c r="P334" s="2">
        <v>45094.712013888886</v>
      </c>
      <c r="Q334" s="2">
        <v>45094.712013888886</v>
      </c>
      <c r="R334" t="s">
        <v>50</v>
      </c>
      <c r="S334" t="s">
        <v>123</v>
      </c>
      <c r="T334" t="s">
        <v>52</v>
      </c>
      <c r="U334" t="s">
        <v>53</v>
      </c>
      <c r="V334" t="s">
        <v>54</v>
      </c>
      <c r="W334" t="s">
        <v>50</v>
      </c>
      <c r="X334" t="s">
        <v>91</v>
      </c>
      <c r="Y334" t="s">
        <v>56</v>
      </c>
      <c r="Z334" t="s">
        <v>57</v>
      </c>
      <c r="AA334" t="s">
        <v>58</v>
      </c>
      <c r="AB334" t="s">
        <v>59</v>
      </c>
      <c r="AC334" t="s">
        <v>472</v>
      </c>
      <c r="AD334">
        <v>14.4</v>
      </c>
      <c r="AE334">
        <v>14.4</v>
      </c>
      <c r="AF334">
        <v>0</v>
      </c>
      <c r="AI334" t="s">
        <v>63</v>
      </c>
      <c r="AJ334" t="s">
        <v>64</v>
      </c>
      <c r="AK334" t="s">
        <v>65</v>
      </c>
      <c r="AL334" t="s">
        <v>66</v>
      </c>
    </row>
    <row r="335" spans="1:38">
      <c r="A335" t="s">
        <v>704</v>
      </c>
      <c r="B335" t="s">
        <v>291</v>
      </c>
      <c r="C335" t="s">
        <v>40</v>
      </c>
      <c r="D335" t="s">
        <v>128</v>
      </c>
      <c r="E335" t="s">
        <v>42</v>
      </c>
      <c r="F335" t="s">
        <v>43</v>
      </c>
      <c r="I335" t="s">
        <v>46</v>
      </c>
      <c r="J335" t="s">
        <v>121</v>
      </c>
      <c r="L335" t="s">
        <v>48</v>
      </c>
      <c r="M335" t="s">
        <v>82</v>
      </c>
      <c r="N335" s="2">
        <v>45094.689456018517</v>
      </c>
      <c r="O335" s="2">
        <v>45094.691076388888</v>
      </c>
      <c r="P335" s="2">
        <v>45094.696770833332</v>
      </c>
      <c r="Q335" s="2">
        <v>45094.696770833332</v>
      </c>
      <c r="R335" t="s">
        <v>50</v>
      </c>
      <c r="S335" t="s">
        <v>123</v>
      </c>
      <c r="T335" t="s">
        <v>52</v>
      </c>
      <c r="U335" t="s">
        <v>53</v>
      </c>
      <c r="V335" t="s">
        <v>54</v>
      </c>
      <c r="W335" t="s">
        <v>50</v>
      </c>
      <c r="X335" t="s">
        <v>91</v>
      </c>
      <c r="Y335" t="s">
        <v>56</v>
      </c>
      <c r="Z335" t="s">
        <v>57</v>
      </c>
      <c r="AA335" t="s">
        <v>58</v>
      </c>
      <c r="AB335" t="s">
        <v>59</v>
      </c>
      <c r="AC335" t="s">
        <v>467</v>
      </c>
      <c r="AD335">
        <v>14.4</v>
      </c>
      <c r="AE335">
        <v>14.4</v>
      </c>
      <c r="AF335">
        <v>0</v>
      </c>
      <c r="AI335" t="s">
        <v>63</v>
      </c>
      <c r="AJ335" t="s">
        <v>64</v>
      </c>
      <c r="AK335" t="s">
        <v>65</v>
      </c>
      <c r="AL335" t="s">
        <v>66</v>
      </c>
    </row>
    <row r="336" spans="1:38">
      <c r="A336" t="s">
        <v>705</v>
      </c>
      <c r="B336" t="s">
        <v>291</v>
      </c>
      <c r="C336" t="s">
        <v>40</v>
      </c>
      <c r="D336" t="s">
        <v>128</v>
      </c>
      <c r="E336" t="s">
        <v>42</v>
      </c>
      <c r="F336" t="s">
        <v>43</v>
      </c>
      <c r="I336" t="s">
        <v>46</v>
      </c>
      <c r="J336" t="s">
        <v>121</v>
      </c>
      <c r="L336" t="s">
        <v>48</v>
      </c>
      <c r="M336" t="s">
        <v>82</v>
      </c>
      <c r="N336" s="2">
        <v>45094.692476851851</v>
      </c>
      <c r="O336" s="2">
        <v>45094.69332175926</v>
      </c>
      <c r="P336" s="2">
        <v>45094.696712962963</v>
      </c>
      <c r="Q336" s="2">
        <v>45094.696712962963</v>
      </c>
      <c r="R336" t="s">
        <v>50</v>
      </c>
      <c r="S336" t="s">
        <v>123</v>
      </c>
      <c r="T336" t="s">
        <v>52</v>
      </c>
      <c r="U336" t="s">
        <v>53</v>
      </c>
      <c r="V336" t="s">
        <v>54</v>
      </c>
      <c r="W336" t="s">
        <v>50</v>
      </c>
      <c r="X336" t="s">
        <v>91</v>
      </c>
      <c r="Y336" t="s">
        <v>56</v>
      </c>
      <c r="Z336" t="s">
        <v>57</v>
      </c>
      <c r="AA336" t="s">
        <v>58</v>
      </c>
      <c r="AB336" t="s">
        <v>59</v>
      </c>
      <c r="AC336" t="s">
        <v>476</v>
      </c>
      <c r="AD336">
        <v>0</v>
      </c>
      <c r="AE336">
        <v>0</v>
      </c>
      <c r="AF336">
        <v>0</v>
      </c>
      <c r="AI336" t="s">
        <v>63</v>
      </c>
      <c r="AJ336" t="s">
        <v>64</v>
      </c>
      <c r="AK336" t="s">
        <v>65</v>
      </c>
      <c r="AL336" t="s">
        <v>66</v>
      </c>
    </row>
    <row r="337" spans="1:38">
      <c r="A337" t="s">
        <v>706</v>
      </c>
      <c r="B337" t="s">
        <v>291</v>
      </c>
      <c r="C337" t="s">
        <v>40</v>
      </c>
      <c r="D337" t="s">
        <v>120</v>
      </c>
      <c r="E337" t="s">
        <v>42</v>
      </c>
      <c r="F337" t="s">
        <v>43</v>
      </c>
      <c r="I337" t="s">
        <v>46</v>
      </c>
      <c r="J337" t="s">
        <v>121</v>
      </c>
      <c r="L337" t="s">
        <v>48</v>
      </c>
      <c r="M337" t="s">
        <v>82</v>
      </c>
      <c r="N337" s="2">
        <v>45094.705023148148</v>
      </c>
      <c r="O337" s="2">
        <v>45094.706597222219</v>
      </c>
      <c r="P337" s="2">
        <v>45094.711921296293</v>
      </c>
      <c r="Q337" s="2">
        <v>45094.711921296293</v>
      </c>
      <c r="R337" t="s">
        <v>50</v>
      </c>
      <c r="S337" t="s">
        <v>123</v>
      </c>
      <c r="T337" t="s">
        <v>52</v>
      </c>
      <c r="U337" t="s">
        <v>53</v>
      </c>
      <c r="V337" t="s">
        <v>54</v>
      </c>
      <c r="W337" t="s">
        <v>50</v>
      </c>
      <c r="X337" t="s">
        <v>91</v>
      </c>
      <c r="Y337" t="s">
        <v>56</v>
      </c>
      <c r="Z337" t="s">
        <v>57</v>
      </c>
      <c r="AA337" t="s">
        <v>58</v>
      </c>
      <c r="AB337" t="s">
        <v>59</v>
      </c>
      <c r="AC337" t="s">
        <v>491</v>
      </c>
      <c r="AD337">
        <v>14.4</v>
      </c>
      <c r="AE337">
        <v>14.4</v>
      </c>
      <c r="AF337">
        <v>0</v>
      </c>
      <c r="AI337" t="s">
        <v>63</v>
      </c>
      <c r="AJ337" t="s">
        <v>64</v>
      </c>
      <c r="AK337" t="s">
        <v>65</v>
      </c>
      <c r="AL337" t="s">
        <v>66</v>
      </c>
    </row>
    <row r="338" spans="1:38">
      <c r="A338" t="s">
        <v>707</v>
      </c>
      <c r="B338" t="s">
        <v>101</v>
      </c>
      <c r="C338" t="s">
        <v>40</v>
      </c>
      <c r="D338" t="s">
        <v>686</v>
      </c>
      <c r="E338" t="s">
        <v>42</v>
      </c>
      <c r="F338" t="s">
        <v>43</v>
      </c>
      <c r="G338" t="s">
        <v>708</v>
      </c>
      <c r="H338" t="s">
        <v>709</v>
      </c>
      <c r="I338" t="s">
        <v>46</v>
      </c>
      <c r="J338" t="s">
        <v>47</v>
      </c>
      <c r="L338" t="s">
        <v>48</v>
      </c>
      <c r="M338" t="s">
        <v>70</v>
      </c>
      <c r="N338" s="2">
        <v>45096.340069444443</v>
      </c>
      <c r="O338" s="2">
        <v>45096.340069444443</v>
      </c>
      <c r="P338" s="2">
        <v>45097.342893518522</v>
      </c>
      <c r="Q338" s="2">
        <v>45098.586388888885</v>
      </c>
      <c r="R338" t="s">
        <v>50</v>
      </c>
      <c r="S338" t="s">
        <v>51</v>
      </c>
      <c r="T338" t="s">
        <v>52</v>
      </c>
      <c r="U338" t="s">
        <v>53</v>
      </c>
      <c r="V338" t="s">
        <v>54</v>
      </c>
      <c r="W338" t="s">
        <v>50</v>
      </c>
      <c r="X338" t="s">
        <v>55</v>
      </c>
      <c r="Y338" t="s">
        <v>56</v>
      </c>
      <c r="Z338" t="s">
        <v>57</v>
      </c>
      <c r="AA338" t="s">
        <v>58</v>
      </c>
      <c r="AB338" t="s">
        <v>59</v>
      </c>
      <c r="AC338" t="s">
        <v>710</v>
      </c>
      <c r="AD338">
        <v>3240</v>
      </c>
      <c r="AE338">
        <v>1440</v>
      </c>
      <c r="AF338">
        <v>8.84</v>
      </c>
      <c r="AG338" t="s">
        <v>61</v>
      </c>
      <c r="AH338" t="s">
        <v>62</v>
      </c>
      <c r="AI338" t="s">
        <v>63</v>
      </c>
      <c r="AJ338" t="s">
        <v>64</v>
      </c>
      <c r="AK338" t="s">
        <v>65</v>
      </c>
      <c r="AL338" t="s">
        <v>66</v>
      </c>
    </row>
    <row r="339" spans="1:38">
      <c r="A339" t="s">
        <v>711</v>
      </c>
      <c r="B339" t="s">
        <v>194</v>
      </c>
      <c r="C339" t="s">
        <v>40</v>
      </c>
      <c r="D339" t="s">
        <v>68</v>
      </c>
      <c r="E339" t="s">
        <v>42</v>
      </c>
      <c r="F339" t="s">
        <v>43</v>
      </c>
      <c r="H339" t="s">
        <v>712</v>
      </c>
      <c r="I339" t="s">
        <v>46</v>
      </c>
      <c r="J339" t="s">
        <v>47</v>
      </c>
      <c r="L339" t="s">
        <v>104</v>
      </c>
      <c r="M339" t="s">
        <v>713</v>
      </c>
      <c r="N339" s="2">
        <v>45096.494664351849</v>
      </c>
      <c r="O339" s="2">
        <v>45096.494664351849</v>
      </c>
      <c r="P339" s="2">
        <v>45117.706122685187</v>
      </c>
      <c r="Q339" s="2">
        <v>45117.706261574072</v>
      </c>
      <c r="R339" t="s">
        <v>50</v>
      </c>
      <c r="S339" t="s">
        <v>71</v>
      </c>
      <c r="T339" t="s">
        <v>714</v>
      </c>
      <c r="U339" t="s">
        <v>53</v>
      </c>
      <c r="V339" t="s">
        <v>54</v>
      </c>
      <c r="W339" t="s">
        <v>106</v>
      </c>
      <c r="X339" t="s">
        <v>679</v>
      </c>
      <c r="Y339" t="s">
        <v>75</v>
      </c>
      <c r="Z339" t="s">
        <v>85</v>
      </c>
      <c r="AA339" t="s">
        <v>58</v>
      </c>
      <c r="AB339" t="s">
        <v>59</v>
      </c>
      <c r="AC339" t="s">
        <v>715</v>
      </c>
      <c r="AD339">
        <v>30542.400000000001</v>
      </c>
      <c r="AE339">
        <v>30542.400000000001</v>
      </c>
      <c r="AF339">
        <v>23.27</v>
      </c>
      <c r="AI339" t="s">
        <v>63</v>
      </c>
      <c r="AJ339" t="s">
        <v>78</v>
      </c>
      <c r="AK339" t="s">
        <v>79</v>
      </c>
      <c r="AL339" t="s">
        <v>66</v>
      </c>
    </row>
    <row r="340" spans="1:38" hidden="1">
      <c r="A340" t="s">
        <v>716</v>
      </c>
      <c r="B340" t="s">
        <v>242</v>
      </c>
      <c r="C340" t="s">
        <v>40</v>
      </c>
      <c r="D340" t="s">
        <v>68</v>
      </c>
      <c r="E340" t="s">
        <v>42</v>
      </c>
      <c r="F340" t="s">
        <v>43</v>
      </c>
      <c r="H340" t="s">
        <v>717</v>
      </c>
      <c r="I340" t="s">
        <v>46</v>
      </c>
      <c r="J340" t="s">
        <v>47</v>
      </c>
      <c r="L340" t="s">
        <v>104</v>
      </c>
      <c r="M340" t="s">
        <v>718</v>
      </c>
      <c r="N340" s="2">
        <v>45096.508125</v>
      </c>
      <c r="O340" s="2">
        <v>45096.508125</v>
      </c>
      <c r="P340" s="2">
        <v>45113.731203703705</v>
      </c>
      <c r="Q340" s="2">
        <v>45117.373877314814</v>
      </c>
      <c r="R340" t="s">
        <v>50</v>
      </c>
      <c r="S340" t="s">
        <v>123</v>
      </c>
      <c r="T340" t="s">
        <v>714</v>
      </c>
      <c r="U340" t="s">
        <v>469</v>
      </c>
      <c r="V340" t="s">
        <v>470</v>
      </c>
      <c r="W340" t="s">
        <v>106</v>
      </c>
      <c r="X340" t="s">
        <v>679</v>
      </c>
      <c r="Y340" t="s">
        <v>75</v>
      </c>
      <c r="Z340" t="s">
        <v>85</v>
      </c>
      <c r="AA340" t="s">
        <v>470</v>
      </c>
      <c r="AB340" t="s">
        <v>246</v>
      </c>
      <c r="AC340" t="s">
        <v>719</v>
      </c>
      <c r="AD340">
        <v>30052.799999999999</v>
      </c>
      <c r="AE340">
        <v>24796.799999999999</v>
      </c>
      <c r="AF340">
        <v>102.92</v>
      </c>
      <c r="AI340" t="s">
        <v>63</v>
      </c>
      <c r="AJ340" t="s">
        <v>78</v>
      </c>
      <c r="AK340" t="s">
        <v>79</v>
      </c>
      <c r="AL340" t="s">
        <v>66</v>
      </c>
    </row>
    <row r="341" spans="1:38">
      <c r="A341" t="s">
        <v>720</v>
      </c>
      <c r="B341" t="s">
        <v>194</v>
      </c>
      <c r="C341" t="s">
        <v>40</v>
      </c>
      <c r="D341" t="s">
        <v>120</v>
      </c>
      <c r="E341" t="s">
        <v>42</v>
      </c>
      <c r="F341" t="s">
        <v>43</v>
      </c>
      <c r="I341" t="s">
        <v>46</v>
      </c>
      <c r="J341" t="s">
        <v>121</v>
      </c>
      <c r="L341" t="s">
        <v>48</v>
      </c>
      <c r="M341" t="s">
        <v>82</v>
      </c>
      <c r="N341" s="2">
        <v>45097.13480324074</v>
      </c>
      <c r="O341" s="2">
        <v>45097.136157407411</v>
      </c>
      <c r="P341" s="2">
        <v>45097.322650462964</v>
      </c>
      <c r="Q341" s="2">
        <v>45097.322650462964</v>
      </c>
      <c r="R341" t="s">
        <v>50</v>
      </c>
      <c r="S341" t="s">
        <v>123</v>
      </c>
      <c r="T341" t="s">
        <v>52</v>
      </c>
      <c r="U341" t="s">
        <v>53</v>
      </c>
      <c r="V341" t="s">
        <v>54</v>
      </c>
      <c r="W341" t="s">
        <v>50</v>
      </c>
      <c r="X341" t="s">
        <v>91</v>
      </c>
      <c r="Y341" t="s">
        <v>56</v>
      </c>
      <c r="Z341" t="s">
        <v>57</v>
      </c>
      <c r="AA341" t="s">
        <v>58</v>
      </c>
      <c r="AB341" t="s">
        <v>59</v>
      </c>
      <c r="AC341" t="s">
        <v>721</v>
      </c>
      <c r="AD341">
        <v>273.60000000000002</v>
      </c>
      <c r="AE341">
        <v>273.60000000000002</v>
      </c>
      <c r="AF341">
        <v>0</v>
      </c>
      <c r="AI341" t="s">
        <v>63</v>
      </c>
      <c r="AJ341" t="s">
        <v>64</v>
      </c>
      <c r="AK341" t="s">
        <v>65</v>
      </c>
      <c r="AL341" t="s">
        <v>66</v>
      </c>
    </row>
    <row r="342" spans="1:38">
      <c r="A342" t="s">
        <v>722</v>
      </c>
      <c r="B342" t="s">
        <v>194</v>
      </c>
      <c r="C342" t="s">
        <v>40</v>
      </c>
      <c r="D342" t="s">
        <v>120</v>
      </c>
      <c r="E342" t="s">
        <v>42</v>
      </c>
      <c r="F342" t="s">
        <v>43</v>
      </c>
      <c r="I342" t="s">
        <v>46</v>
      </c>
      <c r="J342" t="s">
        <v>121</v>
      </c>
      <c r="L342" t="s">
        <v>48</v>
      </c>
      <c r="M342" t="s">
        <v>82</v>
      </c>
      <c r="N342" s="2">
        <v>45097.134745370371</v>
      </c>
      <c r="O342" s="2">
        <v>45097.136157407411</v>
      </c>
      <c r="P342" s="2">
        <v>45097.322615740741</v>
      </c>
      <c r="Q342" s="2">
        <v>45097.322615740741</v>
      </c>
      <c r="R342" t="s">
        <v>50</v>
      </c>
      <c r="S342" t="s">
        <v>123</v>
      </c>
      <c r="T342" t="s">
        <v>52</v>
      </c>
      <c r="U342" t="s">
        <v>53</v>
      </c>
      <c r="V342" t="s">
        <v>54</v>
      </c>
      <c r="W342" t="s">
        <v>50</v>
      </c>
      <c r="X342" t="s">
        <v>91</v>
      </c>
      <c r="Y342" t="s">
        <v>56</v>
      </c>
      <c r="Z342" t="s">
        <v>57</v>
      </c>
      <c r="AA342" t="s">
        <v>58</v>
      </c>
      <c r="AB342" t="s">
        <v>59</v>
      </c>
      <c r="AC342" t="s">
        <v>723</v>
      </c>
      <c r="AD342">
        <v>273.60000000000002</v>
      </c>
      <c r="AE342">
        <v>273.60000000000002</v>
      </c>
      <c r="AF342">
        <v>0</v>
      </c>
      <c r="AI342" t="s">
        <v>63</v>
      </c>
      <c r="AJ342" t="s">
        <v>64</v>
      </c>
      <c r="AK342" t="s">
        <v>65</v>
      </c>
      <c r="AL342" t="s">
        <v>66</v>
      </c>
    </row>
    <row r="343" spans="1:38">
      <c r="A343" t="s">
        <v>724</v>
      </c>
      <c r="B343" t="s">
        <v>194</v>
      </c>
      <c r="C343" t="s">
        <v>40</v>
      </c>
      <c r="D343" t="s">
        <v>143</v>
      </c>
      <c r="E343" t="s">
        <v>42</v>
      </c>
      <c r="F343" t="s">
        <v>43</v>
      </c>
      <c r="I343" t="s">
        <v>46</v>
      </c>
      <c r="J343" t="s">
        <v>121</v>
      </c>
      <c r="L343" t="s">
        <v>48</v>
      </c>
      <c r="M343" t="s">
        <v>725</v>
      </c>
      <c r="N343" s="2">
        <v>45097.510127314818</v>
      </c>
      <c r="O343" s="2">
        <v>45097.511655092596</v>
      </c>
      <c r="P343" s="2">
        <v>45097.521192129629</v>
      </c>
      <c r="Q343" s="2">
        <v>45097.584537037037</v>
      </c>
      <c r="R343" t="s">
        <v>50</v>
      </c>
      <c r="S343" t="s">
        <v>123</v>
      </c>
      <c r="T343" t="s">
        <v>52</v>
      </c>
      <c r="U343" t="s">
        <v>53</v>
      </c>
      <c r="V343" t="s">
        <v>54</v>
      </c>
      <c r="W343" t="s">
        <v>50</v>
      </c>
      <c r="X343" t="s">
        <v>471</v>
      </c>
      <c r="Y343" t="s">
        <v>75</v>
      </c>
      <c r="Z343" t="s">
        <v>85</v>
      </c>
      <c r="AA343" t="s">
        <v>58</v>
      </c>
      <c r="AB343" t="s">
        <v>59</v>
      </c>
      <c r="AC343" t="s">
        <v>522</v>
      </c>
      <c r="AD343">
        <v>100.8</v>
      </c>
      <c r="AE343">
        <v>14.4</v>
      </c>
      <c r="AF343">
        <v>0.27</v>
      </c>
      <c r="AG343" t="s">
        <v>61</v>
      </c>
      <c r="AH343" t="s">
        <v>62</v>
      </c>
      <c r="AI343" t="s">
        <v>63</v>
      </c>
      <c r="AJ343" t="s">
        <v>64</v>
      </c>
      <c r="AK343" t="s">
        <v>65</v>
      </c>
      <c r="AL343" t="s">
        <v>66</v>
      </c>
    </row>
    <row r="344" spans="1:38">
      <c r="A344" t="s">
        <v>726</v>
      </c>
      <c r="B344" t="s">
        <v>101</v>
      </c>
      <c r="C344" t="s">
        <v>40</v>
      </c>
      <c r="D344" t="s">
        <v>120</v>
      </c>
      <c r="E344" t="s">
        <v>42</v>
      </c>
      <c r="F344" t="s">
        <v>43</v>
      </c>
      <c r="G344" t="s">
        <v>727</v>
      </c>
      <c r="H344" t="s">
        <v>728</v>
      </c>
      <c r="I344" t="s">
        <v>46</v>
      </c>
      <c r="J344" t="s">
        <v>47</v>
      </c>
      <c r="L344" t="s">
        <v>48</v>
      </c>
      <c r="M344" t="s">
        <v>725</v>
      </c>
      <c r="N344" s="2">
        <v>45097.946782407409</v>
      </c>
      <c r="O344" s="2">
        <v>45097.946782407409</v>
      </c>
      <c r="P344" s="2">
        <v>45107.530462962961</v>
      </c>
      <c r="Q344" s="2">
        <v>45107.530532407407</v>
      </c>
      <c r="R344" t="s">
        <v>106</v>
      </c>
      <c r="S344" t="s">
        <v>71</v>
      </c>
      <c r="T344" t="s">
        <v>72</v>
      </c>
      <c r="U344" t="s">
        <v>53</v>
      </c>
      <c r="V344" t="s">
        <v>54</v>
      </c>
      <c r="W344" t="s">
        <v>50</v>
      </c>
      <c r="X344" t="s">
        <v>178</v>
      </c>
      <c r="Y344" t="s">
        <v>56</v>
      </c>
      <c r="Z344" t="s">
        <v>57</v>
      </c>
      <c r="AA344" t="s">
        <v>58</v>
      </c>
      <c r="AB344" t="s">
        <v>59</v>
      </c>
      <c r="AC344" t="s">
        <v>729</v>
      </c>
      <c r="AD344">
        <v>13795.2</v>
      </c>
      <c r="AE344">
        <v>13795.2</v>
      </c>
      <c r="AG344" t="s">
        <v>61</v>
      </c>
      <c r="AH344" t="s">
        <v>62</v>
      </c>
      <c r="AI344" t="s">
        <v>63</v>
      </c>
      <c r="AJ344" t="s">
        <v>78</v>
      </c>
      <c r="AK344" t="s">
        <v>65</v>
      </c>
      <c r="AL344" t="s">
        <v>66</v>
      </c>
    </row>
    <row r="345" spans="1:38">
      <c r="A345" t="s">
        <v>730</v>
      </c>
      <c r="B345" t="s">
        <v>194</v>
      </c>
      <c r="C345" t="s">
        <v>40</v>
      </c>
      <c r="D345" t="s">
        <v>504</v>
      </c>
      <c r="E345" t="s">
        <v>42</v>
      </c>
      <c r="F345" t="s">
        <v>43</v>
      </c>
      <c r="G345" t="s">
        <v>731</v>
      </c>
      <c r="H345" t="s">
        <v>732</v>
      </c>
      <c r="I345" t="s">
        <v>46</v>
      </c>
      <c r="J345" t="s">
        <v>47</v>
      </c>
      <c r="L345" t="s">
        <v>48</v>
      </c>
      <c r="M345" t="s">
        <v>615</v>
      </c>
      <c r="N345" s="2">
        <v>45098.704085648147</v>
      </c>
      <c r="O345" s="2">
        <v>45098.704085648147</v>
      </c>
      <c r="P345" s="2">
        <v>45099.579479166663</v>
      </c>
      <c r="Q345" s="2">
        <v>45099.579571759263</v>
      </c>
      <c r="R345" t="s">
        <v>50</v>
      </c>
      <c r="S345" t="s">
        <v>51</v>
      </c>
      <c r="T345" t="s">
        <v>52</v>
      </c>
      <c r="U345" t="s">
        <v>53</v>
      </c>
      <c r="V345" t="s">
        <v>54</v>
      </c>
      <c r="W345" t="s">
        <v>50</v>
      </c>
      <c r="X345" t="s">
        <v>178</v>
      </c>
      <c r="Y345" t="s">
        <v>56</v>
      </c>
      <c r="Z345" t="s">
        <v>57</v>
      </c>
      <c r="AA345" t="s">
        <v>58</v>
      </c>
      <c r="AB345" t="s">
        <v>59</v>
      </c>
      <c r="AC345" t="s">
        <v>733</v>
      </c>
      <c r="AD345">
        <v>1267.2</v>
      </c>
      <c r="AE345">
        <v>1267.2</v>
      </c>
      <c r="AF345">
        <v>0.1</v>
      </c>
      <c r="AG345" t="s">
        <v>61</v>
      </c>
      <c r="AH345" t="s">
        <v>62</v>
      </c>
      <c r="AI345" t="s">
        <v>63</v>
      </c>
      <c r="AJ345" t="s">
        <v>64</v>
      </c>
      <c r="AK345" t="s">
        <v>65</v>
      </c>
      <c r="AL345" t="s">
        <v>66</v>
      </c>
    </row>
    <row r="346" spans="1:38">
      <c r="A346" t="s">
        <v>734</v>
      </c>
      <c r="B346" t="s">
        <v>194</v>
      </c>
      <c r="C346" t="s">
        <v>40</v>
      </c>
      <c r="D346" t="s">
        <v>135</v>
      </c>
      <c r="E346" t="s">
        <v>42</v>
      </c>
      <c r="F346" t="s">
        <v>43</v>
      </c>
      <c r="I346" t="s">
        <v>46</v>
      </c>
      <c r="J346" t="s">
        <v>121</v>
      </c>
      <c r="L346" t="s">
        <v>48</v>
      </c>
      <c r="M346" t="s">
        <v>257</v>
      </c>
      <c r="N346" s="2">
        <v>45098.992268518516</v>
      </c>
      <c r="O346" s="2">
        <v>45098.993703703702</v>
      </c>
      <c r="P346" s="2">
        <v>45099.133402777778</v>
      </c>
      <c r="Q346" s="2">
        <v>45099.133402777778</v>
      </c>
      <c r="R346" t="s">
        <v>50</v>
      </c>
      <c r="S346" t="s">
        <v>83</v>
      </c>
      <c r="T346" t="s">
        <v>52</v>
      </c>
      <c r="U346" t="s">
        <v>53</v>
      </c>
      <c r="V346" t="s">
        <v>54</v>
      </c>
      <c r="W346" t="s">
        <v>50</v>
      </c>
      <c r="X346" t="s">
        <v>124</v>
      </c>
      <c r="Y346" t="s">
        <v>56</v>
      </c>
      <c r="Z346" t="s">
        <v>125</v>
      </c>
      <c r="AA346" t="s">
        <v>58</v>
      </c>
      <c r="AB346" t="s">
        <v>59</v>
      </c>
      <c r="AC346" t="s">
        <v>522</v>
      </c>
      <c r="AD346">
        <v>201.6</v>
      </c>
      <c r="AE346">
        <v>201.6</v>
      </c>
      <c r="AF346">
        <v>0</v>
      </c>
      <c r="AI346" t="s">
        <v>63</v>
      </c>
      <c r="AJ346" t="s">
        <v>64</v>
      </c>
      <c r="AK346" t="s">
        <v>65</v>
      </c>
      <c r="AL346" t="s">
        <v>66</v>
      </c>
    </row>
    <row r="347" spans="1:38">
      <c r="A347" t="s">
        <v>735</v>
      </c>
      <c r="B347" t="s">
        <v>194</v>
      </c>
      <c r="C347" t="s">
        <v>40</v>
      </c>
      <c r="D347" t="s">
        <v>135</v>
      </c>
      <c r="E347" t="s">
        <v>42</v>
      </c>
      <c r="F347" t="s">
        <v>43</v>
      </c>
      <c r="I347" t="s">
        <v>46</v>
      </c>
      <c r="J347" t="s">
        <v>121</v>
      </c>
      <c r="L347" t="s">
        <v>48</v>
      </c>
      <c r="M347" t="s">
        <v>257</v>
      </c>
      <c r="N347" s="2">
        <v>45098.996446759258</v>
      </c>
      <c r="O347" s="2">
        <v>45098.997314814813</v>
      </c>
      <c r="P347" s="2">
        <v>45099.133368055554</v>
      </c>
      <c r="Q347" s="2">
        <v>45099.133368055554</v>
      </c>
      <c r="R347" t="s">
        <v>50</v>
      </c>
      <c r="S347" t="s">
        <v>83</v>
      </c>
      <c r="T347" t="s">
        <v>52</v>
      </c>
      <c r="U347" t="s">
        <v>53</v>
      </c>
      <c r="V347" t="s">
        <v>54</v>
      </c>
      <c r="W347" t="s">
        <v>50</v>
      </c>
      <c r="X347" t="s">
        <v>124</v>
      </c>
      <c r="Y347" t="s">
        <v>56</v>
      </c>
      <c r="Z347" t="s">
        <v>125</v>
      </c>
      <c r="AA347" t="s">
        <v>58</v>
      </c>
      <c r="AB347" t="s">
        <v>59</v>
      </c>
      <c r="AC347" t="s">
        <v>517</v>
      </c>
      <c r="AD347">
        <v>201.6</v>
      </c>
      <c r="AE347">
        <v>201.6</v>
      </c>
      <c r="AF347">
        <v>0</v>
      </c>
      <c r="AI347" t="s">
        <v>63</v>
      </c>
      <c r="AJ347" t="s">
        <v>64</v>
      </c>
      <c r="AK347" t="s">
        <v>65</v>
      </c>
      <c r="AL347" t="s">
        <v>66</v>
      </c>
    </row>
    <row r="348" spans="1:38">
      <c r="A348" t="s">
        <v>736</v>
      </c>
      <c r="B348" t="s">
        <v>101</v>
      </c>
      <c r="C348" t="s">
        <v>40</v>
      </c>
      <c r="D348" t="s">
        <v>686</v>
      </c>
      <c r="E348" t="s">
        <v>42</v>
      </c>
      <c r="F348" t="s">
        <v>43</v>
      </c>
      <c r="I348" t="s">
        <v>46</v>
      </c>
      <c r="J348" t="s">
        <v>121</v>
      </c>
      <c r="L348" t="s">
        <v>48</v>
      </c>
      <c r="M348" t="s">
        <v>82</v>
      </c>
      <c r="N348" s="2">
        <v>45105.589155092595</v>
      </c>
      <c r="O348" s="2">
        <v>45105.606724537036</v>
      </c>
      <c r="P348" s="2">
        <v>45105.621631944443</v>
      </c>
      <c r="Q348" s="2">
        <v>45105.621631944443</v>
      </c>
      <c r="R348" t="s">
        <v>50</v>
      </c>
      <c r="S348" t="s">
        <v>123</v>
      </c>
      <c r="T348" t="s">
        <v>52</v>
      </c>
      <c r="U348" t="s">
        <v>53</v>
      </c>
      <c r="V348" t="s">
        <v>54</v>
      </c>
      <c r="W348" t="s">
        <v>50</v>
      </c>
      <c r="X348" t="s">
        <v>91</v>
      </c>
      <c r="Y348" t="s">
        <v>56</v>
      </c>
      <c r="Z348" t="s">
        <v>57</v>
      </c>
      <c r="AA348" t="s">
        <v>58</v>
      </c>
      <c r="AB348" t="s">
        <v>59</v>
      </c>
      <c r="AC348" t="s">
        <v>737</v>
      </c>
      <c r="AD348">
        <v>14.4</v>
      </c>
      <c r="AE348">
        <v>14.4</v>
      </c>
      <c r="AF348">
        <v>0.78</v>
      </c>
      <c r="AI348" t="s">
        <v>63</v>
      </c>
      <c r="AJ348" t="s">
        <v>78</v>
      </c>
      <c r="AK348" t="s">
        <v>65</v>
      </c>
      <c r="AL348" t="s">
        <v>66</v>
      </c>
    </row>
    <row r="349" spans="1:38">
      <c r="A349" t="s">
        <v>738</v>
      </c>
      <c r="B349" t="s">
        <v>101</v>
      </c>
      <c r="C349" t="s">
        <v>40</v>
      </c>
      <c r="D349" t="s">
        <v>686</v>
      </c>
      <c r="E349" t="s">
        <v>42</v>
      </c>
      <c r="F349" t="s">
        <v>43</v>
      </c>
      <c r="I349" t="s">
        <v>46</v>
      </c>
      <c r="J349" t="s">
        <v>121</v>
      </c>
      <c r="L349" t="s">
        <v>48</v>
      </c>
      <c r="M349" t="s">
        <v>82</v>
      </c>
      <c r="N349" s="2">
        <v>45105.589236111111</v>
      </c>
      <c r="O349" s="2">
        <v>45105.606724537036</v>
      </c>
      <c r="P349" s="2">
        <v>45105.621608796297</v>
      </c>
      <c r="Q349" s="2">
        <v>45105.621608796297</v>
      </c>
      <c r="R349" t="s">
        <v>50</v>
      </c>
      <c r="S349" t="s">
        <v>123</v>
      </c>
      <c r="T349" t="s">
        <v>52</v>
      </c>
      <c r="U349" t="s">
        <v>53</v>
      </c>
      <c r="V349" t="s">
        <v>54</v>
      </c>
      <c r="W349" t="s">
        <v>50</v>
      </c>
      <c r="X349" t="s">
        <v>91</v>
      </c>
      <c r="Y349" t="s">
        <v>56</v>
      </c>
      <c r="Z349" t="s">
        <v>57</v>
      </c>
      <c r="AA349" t="s">
        <v>58</v>
      </c>
      <c r="AB349" t="s">
        <v>59</v>
      </c>
      <c r="AC349" t="s">
        <v>739</v>
      </c>
      <c r="AD349">
        <v>14.4</v>
      </c>
      <c r="AE349">
        <v>14.4</v>
      </c>
      <c r="AF349">
        <v>0.78</v>
      </c>
      <c r="AI349" t="s">
        <v>63</v>
      </c>
      <c r="AJ349" t="s">
        <v>78</v>
      </c>
      <c r="AK349" t="s">
        <v>65</v>
      </c>
      <c r="AL349" t="s">
        <v>66</v>
      </c>
    </row>
    <row r="350" spans="1:38">
      <c r="A350" t="s">
        <v>740</v>
      </c>
      <c r="B350" t="s">
        <v>101</v>
      </c>
      <c r="C350" t="s">
        <v>40</v>
      </c>
      <c r="D350" t="s">
        <v>686</v>
      </c>
      <c r="E350" t="s">
        <v>42</v>
      </c>
      <c r="F350" t="s">
        <v>43</v>
      </c>
      <c r="I350" t="s">
        <v>46</v>
      </c>
      <c r="J350" t="s">
        <v>121</v>
      </c>
      <c r="L350" t="s">
        <v>48</v>
      </c>
      <c r="M350" t="s">
        <v>82</v>
      </c>
      <c r="N350" s="2">
        <v>45105.589687500003</v>
      </c>
      <c r="O350" s="2">
        <v>45105.606724537036</v>
      </c>
      <c r="P350" s="2">
        <v>45105.62158564815</v>
      </c>
      <c r="Q350" s="2">
        <v>45105.62158564815</v>
      </c>
      <c r="R350" t="s">
        <v>50</v>
      </c>
      <c r="S350" t="s">
        <v>123</v>
      </c>
      <c r="T350" t="s">
        <v>52</v>
      </c>
      <c r="U350" t="s">
        <v>53</v>
      </c>
      <c r="V350" t="s">
        <v>54</v>
      </c>
      <c r="W350" t="s">
        <v>50</v>
      </c>
      <c r="X350" t="s">
        <v>91</v>
      </c>
      <c r="Y350" t="s">
        <v>56</v>
      </c>
      <c r="Z350" t="s">
        <v>57</v>
      </c>
      <c r="AA350" t="s">
        <v>58</v>
      </c>
      <c r="AB350" t="s">
        <v>59</v>
      </c>
      <c r="AC350" t="s">
        <v>741</v>
      </c>
      <c r="AD350">
        <v>14.4</v>
      </c>
      <c r="AE350">
        <v>14.4</v>
      </c>
      <c r="AF350">
        <v>0.77</v>
      </c>
      <c r="AI350" t="s">
        <v>63</v>
      </c>
      <c r="AJ350" t="s">
        <v>78</v>
      </c>
      <c r="AK350" t="s">
        <v>65</v>
      </c>
      <c r="AL350" t="s">
        <v>66</v>
      </c>
    </row>
    <row r="351" spans="1:38">
      <c r="A351" t="s">
        <v>742</v>
      </c>
      <c r="B351" t="s">
        <v>101</v>
      </c>
      <c r="C351" t="s">
        <v>40</v>
      </c>
      <c r="D351" t="s">
        <v>686</v>
      </c>
      <c r="E351" t="s">
        <v>42</v>
      </c>
      <c r="F351" t="s">
        <v>43</v>
      </c>
      <c r="I351" t="s">
        <v>46</v>
      </c>
      <c r="J351" t="s">
        <v>121</v>
      </c>
      <c r="L351" t="s">
        <v>48</v>
      </c>
      <c r="M351" t="s">
        <v>82</v>
      </c>
      <c r="N351" s="2">
        <v>45105.593124999999</v>
      </c>
      <c r="O351" s="2">
        <v>45105.606724537036</v>
      </c>
      <c r="P351" s="2">
        <v>45105.621539351851</v>
      </c>
      <c r="Q351" s="2">
        <v>45105.621539351851</v>
      </c>
      <c r="R351" t="s">
        <v>50</v>
      </c>
      <c r="S351" t="s">
        <v>123</v>
      </c>
      <c r="T351" t="s">
        <v>52</v>
      </c>
      <c r="U351" t="s">
        <v>53</v>
      </c>
      <c r="V351" t="s">
        <v>54</v>
      </c>
      <c r="W351" t="s">
        <v>50</v>
      </c>
      <c r="X351" t="s">
        <v>91</v>
      </c>
      <c r="Y351" t="s">
        <v>56</v>
      </c>
      <c r="Z351" t="s">
        <v>57</v>
      </c>
      <c r="AA351" t="s">
        <v>58</v>
      </c>
      <c r="AB351" t="s">
        <v>59</v>
      </c>
      <c r="AC351" t="s">
        <v>743</v>
      </c>
      <c r="AD351">
        <v>14.4</v>
      </c>
      <c r="AE351">
        <v>14.4</v>
      </c>
      <c r="AF351">
        <v>0.68</v>
      </c>
      <c r="AI351" t="s">
        <v>63</v>
      </c>
      <c r="AJ351" t="s">
        <v>78</v>
      </c>
      <c r="AK351" t="s">
        <v>65</v>
      </c>
      <c r="AL351" t="s">
        <v>66</v>
      </c>
    </row>
    <row r="352" spans="1:38">
      <c r="A352" t="s">
        <v>744</v>
      </c>
      <c r="B352" t="s">
        <v>101</v>
      </c>
      <c r="C352" t="s">
        <v>40</v>
      </c>
      <c r="D352" t="s">
        <v>686</v>
      </c>
      <c r="E352" t="s">
        <v>42</v>
      </c>
      <c r="F352" t="s">
        <v>43</v>
      </c>
      <c r="I352" t="s">
        <v>46</v>
      </c>
      <c r="J352" t="s">
        <v>121</v>
      </c>
      <c r="L352" t="s">
        <v>48</v>
      </c>
      <c r="M352" t="s">
        <v>82</v>
      </c>
      <c r="N352" s="2">
        <v>45105.593310185184</v>
      </c>
      <c r="O352" s="2">
        <v>45105.606724537036</v>
      </c>
      <c r="P352" s="2">
        <v>45105.621516203704</v>
      </c>
      <c r="Q352" s="2">
        <v>45105.621516203704</v>
      </c>
      <c r="R352" t="s">
        <v>50</v>
      </c>
      <c r="S352" t="s">
        <v>123</v>
      </c>
      <c r="T352" t="s">
        <v>52</v>
      </c>
      <c r="U352" t="s">
        <v>53</v>
      </c>
      <c r="V352" t="s">
        <v>54</v>
      </c>
      <c r="W352" t="s">
        <v>50</v>
      </c>
      <c r="X352" t="s">
        <v>91</v>
      </c>
      <c r="Y352" t="s">
        <v>56</v>
      </c>
      <c r="Z352" t="s">
        <v>57</v>
      </c>
      <c r="AA352" t="s">
        <v>58</v>
      </c>
      <c r="AB352" t="s">
        <v>59</v>
      </c>
      <c r="AC352" t="s">
        <v>519</v>
      </c>
      <c r="AD352">
        <v>14.4</v>
      </c>
      <c r="AE352">
        <v>14.4</v>
      </c>
      <c r="AF352">
        <v>0.68</v>
      </c>
      <c r="AI352" t="s">
        <v>63</v>
      </c>
      <c r="AJ352" t="s">
        <v>78</v>
      </c>
      <c r="AK352" t="s">
        <v>65</v>
      </c>
      <c r="AL352" t="s">
        <v>66</v>
      </c>
    </row>
    <row r="353" spans="1:38">
      <c r="A353" t="s">
        <v>745</v>
      </c>
      <c r="B353" t="s">
        <v>101</v>
      </c>
      <c r="C353" t="s">
        <v>40</v>
      </c>
      <c r="D353" t="s">
        <v>504</v>
      </c>
      <c r="E353" t="s">
        <v>42</v>
      </c>
      <c r="F353" t="s">
        <v>43</v>
      </c>
      <c r="I353" t="s">
        <v>46</v>
      </c>
      <c r="J353" t="s">
        <v>121</v>
      </c>
      <c r="L353" t="s">
        <v>48</v>
      </c>
      <c r="M353" t="s">
        <v>257</v>
      </c>
      <c r="N353" s="2">
        <v>45105.503217592595</v>
      </c>
      <c r="O353" s="2">
        <v>45105.504675925928</v>
      </c>
      <c r="P353" s="2">
        <v>45105.571666666663</v>
      </c>
      <c r="Q353" s="2">
        <v>45105.571759259263</v>
      </c>
      <c r="R353" t="s">
        <v>50</v>
      </c>
      <c r="S353" t="s">
        <v>123</v>
      </c>
      <c r="T353" t="s">
        <v>52</v>
      </c>
      <c r="U353" t="s">
        <v>53</v>
      </c>
      <c r="V353" t="s">
        <v>54</v>
      </c>
      <c r="W353" t="s">
        <v>50</v>
      </c>
      <c r="X353" t="s">
        <v>471</v>
      </c>
      <c r="Y353" t="s">
        <v>75</v>
      </c>
      <c r="Z353" t="s">
        <v>85</v>
      </c>
      <c r="AA353" t="s">
        <v>58</v>
      </c>
      <c r="AB353" t="s">
        <v>59</v>
      </c>
      <c r="AC353" t="s">
        <v>743</v>
      </c>
      <c r="AD353">
        <v>100.8</v>
      </c>
      <c r="AE353">
        <v>100.8</v>
      </c>
      <c r="AF353">
        <v>1.64</v>
      </c>
      <c r="AI353" t="s">
        <v>63</v>
      </c>
      <c r="AJ353" t="s">
        <v>64</v>
      </c>
      <c r="AK353" t="s">
        <v>65</v>
      </c>
      <c r="AL353" t="s">
        <v>66</v>
      </c>
    </row>
    <row r="354" spans="1:38">
      <c r="A354" t="s">
        <v>746</v>
      </c>
      <c r="B354" t="s">
        <v>101</v>
      </c>
      <c r="C354" t="s">
        <v>40</v>
      </c>
      <c r="D354" t="s">
        <v>135</v>
      </c>
      <c r="E354" t="s">
        <v>42</v>
      </c>
      <c r="F354" t="s">
        <v>43</v>
      </c>
      <c r="I354" t="s">
        <v>46</v>
      </c>
      <c r="J354" t="s">
        <v>121</v>
      </c>
      <c r="L354" t="s">
        <v>48</v>
      </c>
      <c r="M354" t="s">
        <v>82</v>
      </c>
      <c r="N354" s="2">
        <v>45105.593252314815</v>
      </c>
      <c r="O354" s="2">
        <v>45105.606724537036</v>
      </c>
      <c r="P354" s="2">
        <v>45105.621493055558</v>
      </c>
      <c r="Q354" s="2">
        <v>45105.621493055558</v>
      </c>
      <c r="R354" t="s">
        <v>50</v>
      </c>
      <c r="S354" t="s">
        <v>402</v>
      </c>
      <c r="T354" t="s">
        <v>52</v>
      </c>
      <c r="U354" t="s">
        <v>53</v>
      </c>
      <c r="V354" t="s">
        <v>54</v>
      </c>
      <c r="W354" t="s">
        <v>50</v>
      </c>
      <c r="X354" t="s">
        <v>91</v>
      </c>
      <c r="Y354" t="s">
        <v>56</v>
      </c>
      <c r="Z354" t="s">
        <v>57</v>
      </c>
      <c r="AA354" t="s">
        <v>58</v>
      </c>
      <c r="AB354" t="s">
        <v>59</v>
      </c>
      <c r="AC354" t="s">
        <v>510</v>
      </c>
      <c r="AD354">
        <v>14.4</v>
      </c>
      <c r="AE354">
        <v>14.4</v>
      </c>
      <c r="AF354">
        <v>0.68</v>
      </c>
      <c r="AI354" t="s">
        <v>63</v>
      </c>
      <c r="AJ354" t="s">
        <v>64</v>
      </c>
      <c r="AK354" t="s">
        <v>65</v>
      </c>
      <c r="AL354" t="s">
        <v>66</v>
      </c>
    </row>
    <row r="355" spans="1:38">
      <c r="A355" t="s">
        <v>747</v>
      </c>
      <c r="B355" t="s">
        <v>291</v>
      </c>
      <c r="C355" t="s">
        <v>40</v>
      </c>
      <c r="D355" t="s">
        <v>120</v>
      </c>
      <c r="E355" t="s">
        <v>42</v>
      </c>
      <c r="F355" t="s">
        <v>43</v>
      </c>
      <c r="I355" t="s">
        <v>46</v>
      </c>
      <c r="J355" t="s">
        <v>121</v>
      </c>
      <c r="L355" t="s">
        <v>48</v>
      </c>
      <c r="M355" t="s">
        <v>257</v>
      </c>
      <c r="N355" s="2">
        <v>45106.842303240737</v>
      </c>
      <c r="O355" s="2">
        <v>45106.843229166669</v>
      </c>
      <c r="P355" s="2">
        <v>45106.881863425922</v>
      </c>
      <c r="Q355" s="2">
        <v>45106.882175925923</v>
      </c>
      <c r="R355" t="s">
        <v>50</v>
      </c>
      <c r="S355" t="s">
        <v>83</v>
      </c>
      <c r="T355" t="s">
        <v>52</v>
      </c>
      <c r="U355" t="s">
        <v>53</v>
      </c>
      <c r="V355" t="s">
        <v>54</v>
      </c>
      <c r="W355" t="s">
        <v>50</v>
      </c>
      <c r="X355" t="s">
        <v>124</v>
      </c>
      <c r="Y355" t="s">
        <v>56</v>
      </c>
      <c r="Z355" t="s">
        <v>125</v>
      </c>
      <c r="AA355" t="s">
        <v>58</v>
      </c>
      <c r="AB355" t="s">
        <v>59</v>
      </c>
      <c r="AC355" t="s">
        <v>491</v>
      </c>
      <c r="AD355">
        <v>57.6</v>
      </c>
      <c r="AE355">
        <v>57.6</v>
      </c>
      <c r="AF355">
        <v>0</v>
      </c>
      <c r="AI355" t="s">
        <v>63</v>
      </c>
      <c r="AJ355" t="s">
        <v>64</v>
      </c>
      <c r="AK355" t="s">
        <v>65</v>
      </c>
      <c r="AL355" t="s">
        <v>66</v>
      </c>
    </row>
    <row r="356" spans="1:38">
      <c r="A356" t="s">
        <v>748</v>
      </c>
      <c r="B356" t="s">
        <v>291</v>
      </c>
      <c r="C356" t="s">
        <v>40</v>
      </c>
      <c r="D356" t="s">
        <v>120</v>
      </c>
      <c r="E356" t="s">
        <v>42</v>
      </c>
      <c r="F356" t="s">
        <v>43</v>
      </c>
      <c r="I356" t="s">
        <v>46</v>
      </c>
      <c r="J356" t="s">
        <v>121</v>
      </c>
      <c r="L356" t="s">
        <v>48</v>
      </c>
      <c r="M356" t="s">
        <v>257</v>
      </c>
      <c r="N356" s="2">
        <v>45106.842349537037</v>
      </c>
      <c r="O356" s="2">
        <v>45106.843229166669</v>
      </c>
      <c r="P356" s="2">
        <v>45106.881840277776</v>
      </c>
      <c r="Q356" s="2">
        <v>45106.882152777776</v>
      </c>
      <c r="R356" t="s">
        <v>50</v>
      </c>
      <c r="S356" t="s">
        <v>83</v>
      </c>
      <c r="T356" t="s">
        <v>52</v>
      </c>
      <c r="U356" t="s">
        <v>53</v>
      </c>
      <c r="V356" t="s">
        <v>54</v>
      </c>
      <c r="W356" t="s">
        <v>50</v>
      </c>
      <c r="X356" t="s">
        <v>124</v>
      </c>
      <c r="Y356" t="s">
        <v>56</v>
      </c>
      <c r="Z356" t="s">
        <v>125</v>
      </c>
      <c r="AA356" t="s">
        <v>58</v>
      </c>
      <c r="AB356" t="s">
        <v>59</v>
      </c>
      <c r="AC356" t="s">
        <v>472</v>
      </c>
      <c r="AD356">
        <v>57.6</v>
      </c>
      <c r="AE356">
        <v>57.6</v>
      </c>
      <c r="AF356">
        <v>0</v>
      </c>
      <c r="AI356" t="s">
        <v>63</v>
      </c>
      <c r="AJ356" t="s">
        <v>64</v>
      </c>
      <c r="AK356" t="s">
        <v>65</v>
      </c>
      <c r="AL356" t="s">
        <v>66</v>
      </c>
    </row>
    <row r="357" spans="1:38">
      <c r="A357" t="s">
        <v>749</v>
      </c>
      <c r="B357" t="s">
        <v>101</v>
      </c>
      <c r="C357" t="s">
        <v>40</v>
      </c>
      <c r="D357" t="s">
        <v>686</v>
      </c>
      <c r="E357" t="s">
        <v>42</v>
      </c>
      <c r="F357" t="s">
        <v>43</v>
      </c>
      <c r="I357" t="s">
        <v>46</v>
      </c>
      <c r="J357" t="s">
        <v>121</v>
      </c>
      <c r="L357" t="s">
        <v>48</v>
      </c>
      <c r="M357" t="s">
        <v>615</v>
      </c>
      <c r="N357" s="2">
        <v>45107.443391203706</v>
      </c>
      <c r="O357" s="2">
        <v>45107.444756944446</v>
      </c>
      <c r="P357" s="2">
        <v>45107.503541666665</v>
      </c>
      <c r="Q357" s="2">
        <v>45107.931481481479</v>
      </c>
      <c r="R357" t="s">
        <v>50</v>
      </c>
      <c r="S357" t="s">
        <v>402</v>
      </c>
      <c r="T357" t="s">
        <v>52</v>
      </c>
      <c r="U357" t="s">
        <v>53</v>
      </c>
      <c r="V357" t="s">
        <v>54</v>
      </c>
      <c r="W357" t="s">
        <v>50</v>
      </c>
      <c r="X357" t="s">
        <v>471</v>
      </c>
      <c r="Y357" t="s">
        <v>75</v>
      </c>
      <c r="Z357" t="s">
        <v>85</v>
      </c>
      <c r="AA357" t="s">
        <v>58</v>
      </c>
      <c r="AB357" t="s">
        <v>59</v>
      </c>
      <c r="AC357" t="s">
        <v>750</v>
      </c>
      <c r="AD357">
        <v>705.6</v>
      </c>
      <c r="AE357">
        <v>86.4</v>
      </c>
      <c r="AF357">
        <v>1.44</v>
      </c>
      <c r="AI357" t="s">
        <v>63</v>
      </c>
      <c r="AJ357" t="s">
        <v>78</v>
      </c>
      <c r="AK357" t="s">
        <v>65</v>
      </c>
      <c r="AL357" t="s">
        <v>66</v>
      </c>
    </row>
    <row r="358" spans="1:38">
      <c r="A358" t="s">
        <v>751</v>
      </c>
      <c r="B358" t="s">
        <v>101</v>
      </c>
      <c r="C358" t="s">
        <v>40</v>
      </c>
      <c r="D358" t="s">
        <v>686</v>
      </c>
      <c r="E358" t="s">
        <v>42</v>
      </c>
      <c r="F358" t="s">
        <v>43</v>
      </c>
      <c r="I358" t="s">
        <v>46</v>
      </c>
      <c r="J358" t="s">
        <v>235</v>
      </c>
      <c r="L358" t="s">
        <v>48</v>
      </c>
      <c r="M358" t="s">
        <v>615</v>
      </c>
      <c r="N358" s="2">
        <v>45107.443449074075</v>
      </c>
      <c r="O358" s="2">
        <v>45107.444756944446</v>
      </c>
      <c r="P358" s="2">
        <v>45107.503148148149</v>
      </c>
      <c r="Q358" s="2">
        <v>45107.931400462963</v>
      </c>
      <c r="R358" t="s">
        <v>50</v>
      </c>
      <c r="S358" t="s">
        <v>402</v>
      </c>
      <c r="T358" t="s">
        <v>52</v>
      </c>
      <c r="U358" t="s">
        <v>53</v>
      </c>
      <c r="V358" t="s">
        <v>54</v>
      </c>
      <c r="W358" t="s">
        <v>50</v>
      </c>
      <c r="X358" t="s">
        <v>471</v>
      </c>
      <c r="Y358" t="s">
        <v>75</v>
      </c>
      <c r="Z358" t="s">
        <v>85</v>
      </c>
      <c r="AA358" t="s">
        <v>58</v>
      </c>
      <c r="AB358" t="s">
        <v>59</v>
      </c>
      <c r="AC358" t="s">
        <v>510</v>
      </c>
      <c r="AD358">
        <v>705.6</v>
      </c>
      <c r="AE358">
        <v>86.4</v>
      </c>
      <c r="AF358">
        <v>1.43</v>
      </c>
      <c r="AI358" t="s">
        <v>63</v>
      </c>
      <c r="AJ358" t="s">
        <v>78</v>
      </c>
      <c r="AK358" t="s">
        <v>65</v>
      </c>
      <c r="AL358" t="s">
        <v>66</v>
      </c>
    </row>
    <row r="359" spans="1:38">
      <c r="A359" t="s">
        <v>752</v>
      </c>
      <c r="B359" t="s">
        <v>101</v>
      </c>
      <c r="C359" t="s">
        <v>40</v>
      </c>
      <c r="D359" t="s">
        <v>686</v>
      </c>
      <c r="E359" t="s">
        <v>42</v>
      </c>
      <c r="F359" t="s">
        <v>43</v>
      </c>
      <c r="G359" t="s">
        <v>753</v>
      </c>
      <c r="I359" t="s">
        <v>46</v>
      </c>
      <c r="J359" t="s">
        <v>235</v>
      </c>
      <c r="L359" t="s">
        <v>48</v>
      </c>
      <c r="M359" t="s">
        <v>615</v>
      </c>
      <c r="N359" s="2">
        <v>45107.443495370368</v>
      </c>
      <c r="O359" s="2">
        <v>45107.444756944446</v>
      </c>
      <c r="P359" s="2">
        <v>45107.931145833332</v>
      </c>
      <c r="Q359" s="2">
        <v>45107.931250000001</v>
      </c>
      <c r="R359" t="s">
        <v>50</v>
      </c>
      <c r="S359" t="s">
        <v>402</v>
      </c>
      <c r="T359" t="s">
        <v>52</v>
      </c>
      <c r="U359" t="s">
        <v>53</v>
      </c>
      <c r="V359" t="s">
        <v>54</v>
      </c>
      <c r="W359" t="s">
        <v>50</v>
      </c>
      <c r="X359" t="s">
        <v>178</v>
      </c>
      <c r="Y359" t="s">
        <v>56</v>
      </c>
      <c r="Z359" t="s">
        <v>57</v>
      </c>
      <c r="AA359" t="s">
        <v>58</v>
      </c>
      <c r="AB359" t="s">
        <v>59</v>
      </c>
      <c r="AC359" t="s">
        <v>519</v>
      </c>
      <c r="AD359">
        <v>705.6</v>
      </c>
      <c r="AE359">
        <v>705.6</v>
      </c>
      <c r="AF359">
        <v>6.36</v>
      </c>
      <c r="AG359" t="s">
        <v>268</v>
      </c>
      <c r="AH359" t="s">
        <v>62</v>
      </c>
      <c r="AI359" t="s">
        <v>63</v>
      </c>
      <c r="AJ359" t="s">
        <v>78</v>
      </c>
      <c r="AK359" t="s">
        <v>65</v>
      </c>
      <c r="AL359" t="s">
        <v>66</v>
      </c>
    </row>
    <row r="360" spans="1:38">
      <c r="A360" t="s">
        <v>754</v>
      </c>
      <c r="B360" t="s">
        <v>291</v>
      </c>
      <c r="C360" t="s">
        <v>40</v>
      </c>
      <c r="E360" t="s">
        <v>42</v>
      </c>
      <c r="F360" t="s">
        <v>43</v>
      </c>
      <c r="G360" t="s">
        <v>755</v>
      </c>
      <c r="I360" t="s">
        <v>46</v>
      </c>
      <c r="J360" t="s">
        <v>47</v>
      </c>
      <c r="L360" t="s">
        <v>48</v>
      </c>
      <c r="M360" t="s">
        <v>725</v>
      </c>
      <c r="N360" s="2">
        <v>45112.382962962962</v>
      </c>
      <c r="O360" s="2">
        <v>45112.385335648149</v>
      </c>
      <c r="P360" s="2">
        <v>45113.406365740739</v>
      </c>
      <c r="Q360" s="2">
        <v>45113.406435185185</v>
      </c>
      <c r="R360" t="s">
        <v>50</v>
      </c>
      <c r="S360" t="s">
        <v>51</v>
      </c>
      <c r="T360" t="s">
        <v>204</v>
      </c>
      <c r="U360" t="s">
        <v>53</v>
      </c>
      <c r="V360" t="s">
        <v>54</v>
      </c>
      <c r="W360" t="s">
        <v>50</v>
      </c>
      <c r="X360" t="s">
        <v>394</v>
      </c>
      <c r="Y360" t="s">
        <v>56</v>
      </c>
      <c r="Z360" t="s">
        <v>85</v>
      </c>
      <c r="AA360" t="s">
        <v>58</v>
      </c>
      <c r="AB360" t="s">
        <v>59</v>
      </c>
      <c r="AC360" t="s">
        <v>391</v>
      </c>
      <c r="AD360">
        <v>1468.8</v>
      </c>
      <c r="AE360">
        <v>1468.8</v>
      </c>
      <c r="AF360">
        <v>9.56</v>
      </c>
      <c r="AG360" t="s">
        <v>61</v>
      </c>
      <c r="AH360" t="s">
        <v>62</v>
      </c>
      <c r="AI360" t="s">
        <v>63</v>
      </c>
      <c r="AJ360" t="s">
        <v>64</v>
      </c>
      <c r="AK360" t="s">
        <v>65</v>
      </c>
      <c r="AL360" t="s">
        <v>66</v>
      </c>
    </row>
    <row r="361" spans="1:38">
      <c r="A361" t="s">
        <v>756</v>
      </c>
      <c r="B361" t="s">
        <v>291</v>
      </c>
      <c r="C361" t="s">
        <v>40</v>
      </c>
      <c r="D361" t="s">
        <v>298</v>
      </c>
      <c r="E361" t="s">
        <v>42</v>
      </c>
      <c r="F361" t="s">
        <v>43</v>
      </c>
      <c r="I361" t="s">
        <v>46</v>
      </c>
      <c r="J361" t="s">
        <v>235</v>
      </c>
      <c r="L361" t="s">
        <v>48</v>
      </c>
      <c r="M361" t="s">
        <v>615</v>
      </c>
      <c r="N361" s="2">
        <v>45112.534479166665</v>
      </c>
      <c r="O361" s="2">
        <v>45112.538634259261</v>
      </c>
      <c r="P361" s="2">
        <v>45112.590775462966</v>
      </c>
      <c r="Q361" s="2">
        <v>45112.701354166667</v>
      </c>
      <c r="R361" t="s">
        <v>50</v>
      </c>
      <c r="S361" t="s">
        <v>51</v>
      </c>
      <c r="T361" t="s">
        <v>230</v>
      </c>
      <c r="U361" t="s">
        <v>53</v>
      </c>
      <c r="V361" t="s">
        <v>54</v>
      </c>
      <c r="W361" t="s">
        <v>50</v>
      </c>
      <c r="X361" t="s">
        <v>500</v>
      </c>
      <c r="Y361" t="s">
        <v>75</v>
      </c>
      <c r="Z361" t="s">
        <v>76</v>
      </c>
      <c r="AA361" t="s">
        <v>58</v>
      </c>
      <c r="AB361" t="s">
        <v>59</v>
      </c>
      <c r="AC361" t="s">
        <v>757</v>
      </c>
      <c r="AD361">
        <v>230.4</v>
      </c>
      <c r="AE361">
        <v>72</v>
      </c>
      <c r="AF361">
        <v>1.35</v>
      </c>
      <c r="AI361" t="s">
        <v>63</v>
      </c>
      <c r="AJ361" t="s">
        <v>147</v>
      </c>
      <c r="AK361" t="s">
        <v>65</v>
      </c>
      <c r="AL361" t="s">
        <v>66</v>
      </c>
    </row>
    <row r="362" spans="1:38" hidden="1">
      <c r="A362" t="s">
        <v>758</v>
      </c>
      <c r="B362" t="s">
        <v>291</v>
      </c>
      <c r="C362" t="s">
        <v>40</v>
      </c>
      <c r="D362" t="s">
        <v>504</v>
      </c>
      <c r="E362" t="s">
        <v>42</v>
      </c>
      <c r="F362" t="s">
        <v>43</v>
      </c>
      <c r="H362" t="s">
        <v>759</v>
      </c>
      <c r="I362" t="s">
        <v>46</v>
      </c>
      <c r="J362" t="s">
        <v>47</v>
      </c>
      <c r="L362" t="s">
        <v>48</v>
      </c>
      <c r="M362" t="s">
        <v>725</v>
      </c>
      <c r="N362" s="2">
        <v>45110.399953703702</v>
      </c>
      <c r="O362" s="2">
        <v>45110.399953703702</v>
      </c>
      <c r="P362" s="2">
        <v>45111.71162037037</v>
      </c>
      <c r="Q362" s="2">
        <v>45111.711770833332</v>
      </c>
      <c r="R362" t="s">
        <v>50</v>
      </c>
      <c r="S362" t="s">
        <v>51</v>
      </c>
      <c r="T362" t="s">
        <v>52</v>
      </c>
      <c r="U362" t="s">
        <v>53</v>
      </c>
      <c r="V362" t="s">
        <v>54</v>
      </c>
      <c r="W362" t="s">
        <v>50</v>
      </c>
      <c r="X362" t="s">
        <v>84</v>
      </c>
      <c r="Y362" t="s">
        <v>75</v>
      </c>
      <c r="Z362" t="s">
        <v>85</v>
      </c>
      <c r="AA362" t="s">
        <v>58</v>
      </c>
      <c r="AB362" t="s">
        <v>246</v>
      </c>
      <c r="AC362" t="s">
        <v>760</v>
      </c>
      <c r="AD362">
        <v>1886.4</v>
      </c>
      <c r="AE362">
        <v>1886.4</v>
      </c>
      <c r="AF362">
        <v>12.02</v>
      </c>
      <c r="AG362" t="s">
        <v>61</v>
      </c>
      <c r="AH362" t="s">
        <v>62</v>
      </c>
      <c r="AI362" t="s">
        <v>63</v>
      </c>
      <c r="AJ362" t="s">
        <v>147</v>
      </c>
      <c r="AK362" t="s">
        <v>65</v>
      </c>
      <c r="AL362" t="s">
        <v>66</v>
      </c>
    </row>
    <row r="363" spans="1:38">
      <c r="A363" t="s">
        <v>761</v>
      </c>
      <c r="B363" t="s">
        <v>291</v>
      </c>
      <c r="C363" t="s">
        <v>40</v>
      </c>
      <c r="D363" t="s">
        <v>68</v>
      </c>
      <c r="E363" t="s">
        <v>42</v>
      </c>
      <c r="F363" t="s">
        <v>43</v>
      </c>
      <c r="I363" t="s">
        <v>46</v>
      </c>
      <c r="J363" t="s">
        <v>121</v>
      </c>
      <c r="L363" t="s">
        <v>48</v>
      </c>
      <c r="M363" t="s">
        <v>725</v>
      </c>
      <c r="N363" s="2">
        <v>45110.471909722219</v>
      </c>
      <c r="O363" s="2">
        <v>45110.47347222222</v>
      </c>
      <c r="P363" s="2">
        <v>45110.498391203706</v>
      </c>
      <c r="Q363" s="2">
        <v>45110.562581018516</v>
      </c>
      <c r="R363" t="s">
        <v>50</v>
      </c>
      <c r="S363" t="s">
        <v>123</v>
      </c>
      <c r="T363" t="s">
        <v>52</v>
      </c>
      <c r="U363" t="s">
        <v>53</v>
      </c>
      <c r="V363" t="s">
        <v>54</v>
      </c>
      <c r="W363" t="s">
        <v>50</v>
      </c>
      <c r="X363" t="s">
        <v>471</v>
      </c>
      <c r="Y363" t="s">
        <v>75</v>
      </c>
      <c r="Z363" t="s">
        <v>85</v>
      </c>
      <c r="AA363" t="s">
        <v>58</v>
      </c>
      <c r="AB363" t="s">
        <v>59</v>
      </c>
      <c r="AC363" t="s">
        <v>472</v>
      </c>
      <c r="AD363">
        <v>129.6</v>
      </c>
      <c r="AE363">
        <v>28.8</v>
      </c>
      <c r="AF363">
        <v>0.64</v>
      </c>
      <c r="AG363" t="s">
        <v>61</v>
      </c>
      <c r="AH363" t="s">
        <v>62</v>
      </c>
      <c r="AI363" t="s">
        <v>63</v>
      </c>
      <c r="AJ363" t="s">
        <v>78</v>
      </c>
      <c r="AK363" t="s">
        <v>65</v>
      </c>
      <c r="AL363" t="s">
        <v>66</v>
      </c>
    </row>
    <row r="364" spans="1:38">
      <c r="A364" t="s">
        <v>762</v>
      </c>
      <c r="B364" t="s">
        <v>291</v>
      </c>
      <c r="C364" t="s">
        <v>40</v>
      </c>
      <c r="D364" t="s">
        <v>68</v>
      </c>
      <c r="E364" t="s">
        <v>42</v>
      </c>
      <c r="F364" t="s">
        <v>43</v>
      </c>
      <c r="I364" t="s">
        <v>46</v>
      </c>
      <c r="J364" t="s">
        <v>121</v>
      </c>
      <c r="L364" t="s">
        <v>48</v>
      </c>
      <c r="M364" t="s">
        <v>725</v>
      </c>
      <c r="N364" s="2">
        <v>45110.472118055557</v>
      </c>
      <c r="O364" s="2">
        <v>45110.47347222222</v>
      </c>
      <c r="P364" s="2">
        <v>45110.497916666667</v>
      </c>
      <c r="Q364" s="2">
        <v>45110.561782407407</v>
      </c>
      <c r="R364" t="s">
        <v>50</v>
      </c>
      <c r="S364" t="s">
        <v>123</v>
      </c>
      <c r="T364" t="s">
        <v>52</v>
      </c>
      <c r="U364" t="s">
        <v>53</v>
      </c>
      <c r="V364" t="s">
        <v>54</v>
      </c>
      <c r="W364" t="s">
        <v>50</v>
      </c>
      <c r="X364" t="s">
        <v>471</v>
      </c>
      <c r="Y364" t="s">
        <v>75</v>
      </c>
      <c r="Z364" t="s">
        <v>85</v>
      </c>
      <c r="AA364" t="s">
        <v>58</v>
      </c>
      <c r="AB364" t="s">
        <v>59</v>
      </c>
      <c r="AC364" t="s">
        <v>491</v>
      </c>
      <c r="AD364">
        <v>129.6</v>
      </c>
      <c r="AE364">
        <v>28.8</v>
      </c>
      <c r="AF364">
        <v>0.62</v>
      </c>
      <c r="AG364" t="s">
        <v>61</v>
      </c>
      <c r="AH364" t="s">
        <v>62</v>
      </c>
      <c r="AI364" t="s">
        <v>63</v>
      </c>
      <c r="AJ364" t="s">
        <v>78</v>
      </c>
      <c r="AK364" t="s">
        <v>65</v>
      </c>
      <c r="AL364" t="s">
        <v>66</v>
      </c>
    </row>
    <row r="365" spans="1:38">
      <c r="A365" t="s">
        <v>763</v>
      </c>
      <c r="B365" t="s">
        <v>291</v>
      </c>
      <c r="C365" t="s">
        <v>40</v>
      </c>
      <c r="D365" t="s">
        <v>311</v>
      </c>
      <c r="E365" t="s">
        <v>42</v>
      </c>
      <c r="F365" t="s">
        <v>43</v>
      </c>
      <c r="I365" t="s">
        <v>46</v>
      </c>
      <c r="J365" t="s">
        <v>121</v>
      </c>
      <c r="L365" t="s">
        <v>48</v>
      </c>
      <c r="M365" t="s">
        <v>165</v>
      </c>
      <c r="N365" s="2">
        <v>45111.260324074072</v>
      </c>
      <c r="O365" s="2">
        <v>45111.261412037034</v>
      </c>
      <c r="P365" s="2">
        <v>45111.30872685185</v>
      </c>
      <c r="Q365" s="2">
        <v>45111.30878472222</v>
      </c>
      <c r="R365" t="s">
        <v>50</v>
      </c>
      <c r="S365" t="s">
        <v>123</v>
      </c>
      <c r="T365" t="s">
        <v>52</v>
      </c>
      <c r="W365" t="s">
        <v>73</v>
      </c>
      <c r="X365" t="s">
        <v>74</v>
      </c>
      <c r="Y365" t="s">
        <v>75</v>
      </c>
      <c r="Z365" t="s">
        <v>76</v>
      </c>
      <c r="AB365" t="s">
        <v>59</v>
      </c>
      <c r="AC365" t="s">
        <v>467</v>
      </c>
      <c r="AD365">
        <v>72</v>
      </c>
      <c r="AE365">
        <v>72</v>
      </c>
      <c r="AF365">
        <v>0</v>
      </c>
      <c r="AI365" t="s">
        <v>63</v>
      </c>
      <c r="AJ365" t="s">
        <v>64</v>
      </c>
      <c r="AK365" t="s">
        <v>65</v>
      </c>
      <c r="AL365" t="s">
        <v>66</v>
      </c>
    </row>
    <row r="366" spans="1:38">
      <c r="A366" t="s">
        <v>764</v>
      </c>
      <c r="B366" t="s">
        <v>291</v>
      </c>
      <c r="C366" t="s">
        <v>40</v>
      </c>
      <c r="D366" t="s">
        <v>311</v>
      </c>
      <c r="E366" t="s">
        <v>42</v>
      </c>
      <c r="F366" t="s">
        <v>43</v>
      </c>
      <c r="G366" t="s">
        <v>765</v>
      </c>
      <c r="I366" t="s">
        <v>46</v>
      </c>
      <c r="J366" t="s">
        <v>121</v>
      </c>
      <c r="L366" t="s">
        <v>48</v>
      </c>
      <c r="M366" t="s">
        <v>96</v>
      </c>
      <c r="N366" s="2">
        <v>45111.26326388889</v>
      </c>
      <c r="O366" s="2">
        <v>45111.264317129629</v>
      </c>
      <c r="P366" s="2">
        <v>45112.286030092589</v>
      </c>
      <c r="Q366" s="2">
        <v>45112.286030092589</v>
      </c>
      <c r="R366" t="s">
        <v>50</v>
      </c>
      <c r="S366" t="s">
        <v>83</v>
      </c>
      <c r="T366" t="s">
        <v>52</v>
      </c>
      <c r="W366" t="s">
        <v>50</v>
      </c>
      <c r="X366" t="s">
        <v>339</v>
      </c>
      <c r="Y366" t="s">
        <v>56</v>
      </c>
      <c r="Z366" t="s">
        <v>232</v>
      </c>
      <c r="AB366" t="s">
        <v>59</v>
      </c>
      <c r="AC366" t="s">
        <v>476</v>
      </c>
      <c r="AD366">
        <v>1468.8</v>
      </c>
      <c r="AE366">
        <v>1468.8</v>
      </c>
      <c r="AF366">
        <v>8.98</v>
      </c>
      <c r="AG366" t="s">
        <v>61</v>
      </c>
      <c r="AH366" t="s">
        <v>62</v>
      </c>
      <c r="AI366" t="s">
        <v>63</v>
      </c>
      <c r="AJ366" t="s">
        <v>64</v>
      </c>
      <c r="AK366" t="s">
        <v>65</v>
      </c>
      <c r="AL366" t="s">
        <v>66</v>
      </c>
    </row>
    <row r="367" spans="1:38">
      <c r="A367" t="s">
        <v>766</v>
      </c>
      <c r="B367" t="s">
        <v>291</v>
      </c>
      <c r="C367" t="s">
        <v>40</v>
      </c>
      <c r="D367" t="s">
        <v>311</v>
      </c>
      <c r="E367" t="s">
        <v>42</v>
      </c>
      <c r="F367" t="s">
        <v>43</v>
      </c>
      <c r="I367" t="s">
        <v>46</v>
      </c>
      <c r="J367" t="s">
        <v>121</v>
      </c>
      <c r="L367" t="s">
        <v>48</v>
      </c>
      <c r="M367" t="s">
        <v>725</v>
      </c>
      <c r="N367" s="2">
        <v>45111.451574074075</v>
      </c>
      <c r="O367" s="2">
        <v>45111.452743055554</v>
      </c>
      <c r="P367" s="2">
        <v>45111.45689814815</v>
      </c>
      <c r="Q367" s="2">
        <v>45111.554895833331</v>
      </c>
      <c r="R367" t="s">
        <v>50</v>
      </c>
      <c r="S367" t="s">
        <v>123</v>
      </c>
      <c r="T367" t="s">
        <v>52</v>
      </c>
      <c r="W367" t="s">
        <v>50</v>
      </c>
      <c r="X367" t="s">
        <v>124</v>
      </c>
      <c r="Y367" t="s">
        <v>56</v>
      </c>
      <c r="Z367" t="s">
        <v>125</v>
      </c>
      <c r="AB367" t="s">
        <v>59</v>
      </c>
      <c r="AC367" t="s">
        <v>472</v>
      </c>
      <c r="AD367">
        <v>144</v>
      </c>
      <c r="AE367">
        <v>0</v>
      </c>
      <c r="AF367">
        <v>0.13</v>
      </c>
      <c r="AG367" t="s">
        <v>61</v>
      </c>
      <c r="AH367" t="s">
        <v>62</v>
      </c>
      <c r="AI367" t="s">
        <v>63</v>
      </c>
      <c r="AJ367" t="s">
        <v>64</v>
      </c>
      <c r="AK367" t="s">
        <v>65</v>
      </c>
      <c r="AL367" t="s">
        <v>66</v>
      </c>
    </row>
    <row r="368" spans="1:38">
      <c r="A368" t="s">
        <v>767</v>
      </c>
      <c r="B368" t="s">
        <v>291</v>
      </c>
      <c r="C368" t="s">
        <v>40</v>
      </c>
      <c r="D368" t="s">
        <v>504</v>
      </c>
      <c r="E368" t="s">
        <v>42</v>
      </c>
      <c r="F368" t="s">
        <v>43</v>
      </c>
      <c r="I368" t="s">
        <v>46</v>
      </c>
      <c r="J368" t="s">
        <v>121</v>
      </c>
      <c r="L368" t="s">
        <v>48</v>
      </c>
      <c r="M368" t="s">
        <v>725</v>
      </c>
      <c r="N368" s="2">
        <v>45111.350648148145</v>
      </c>
      <c r="O368" s="2">
        <v>45111.351377314815</v>
      </c>
      <c r="P368" s="2">
        <v>45111.362835648149</v>
      </c>
      <c r="Q368" s="2">
        <v>45111.436365740738</v>
      </c>
      <c r="R368" t="s">
        <v>50</v>
      </c>
      <c r="S368" t="s">
        <v>123</v>
      </c>
      <c r="T368" t="s">
        <v>52</v>
      </c>
      <c r="W368" t="s">
        <v>50</v>
      </c>
      <c r="X368" t="s">
        <v>84</v>
      </c>
      <c r="Y368" t="s">
        <v>75</v>
      </c>
      <c r="Z368" t="s">
        <v>85</v>
      </c>
      <c r="AB368" t="s">
        <v>59</v>
      </c>
      <c r="AC368" t="s">
        <v>472</v>
      </c>
      <c r="AD368">
        <v>115.2</v>
      </c>
      <c r="AE368">
        <v>14.4</v>
      </c>
      <c r="AF368">
        <v>1.7</v>
      </c>
      <c r="AG368" t="s">
        <v>61</v>
      </c>
      <c r="AH368" t="s">
        <v>62</v>
      </c>
      <c r="AI368" t="s">
        <v>63</v>
      </c>
      <c r="AJ368" t="s">
        <v>64</v>
      </c>
      <c r="AK368" t="s">
        <v>65</v>
      </c>
      <c r="AL368" t="s">
        <v>66</v>
      </c>
    </row>
    <row r="369" spans="1:38">
      <c r="A369" t="s">
        <v>768</v>
      </c>
      <c r="B369" t="s">
        <v>291</v>
      </c>
      <c r="C369" t="s">
        <v>40</v>
      </c>
      <c r="D369" t="s">
        <v>311</v>
      </c>
      <c r="E369" t="s">
        <v>42</v>
      </c>
      <c r="F369" t="s">
        <v>43</v>
      </c>
      <c r="I369" t="s">
        <v>46</v>
      </c>
      <c r="J369" t="s">
        <v>121</v>
      </c>
      <c r="L369" t="s">
        <v>48</v>
      </c>
      <c r="M369" t="s">
        <v>96</v>
      </c>
      <c r="N369" s="2">
        <v>45111.593506944446</v>
      </c>
      <c r="O369" s="2">
        <v>45111.594942129632</v>
      </c>
      <c r="P369" s="2">
        <v>45111.715266203704</v>
      </c>
      <c r="Q369" s="2">
        <v>45112.285798611112</v>
      </c>
      <c r="R369" t="s">
        <v>50</v>
      </c>
      <c r="S369" t="s">
        <v>83</v>
      </c>
      <c r="T369" t="s">
        <v>52</v>
      </c>
      <c r="W369" t="s">
        <v>50</v>
      </c>
      <c r="X369" t="s">
        <v>339</v>
      </c>
      <c r="Y369" t="s">
        <v>56</v>
      </c>
      <c r="Z369" t="s">
        <v>232</v>
      </c>
      <c r="AB369" t="s">
        <v>59</v>
      </c>
      <c r="AC369" t="s">
        <v>467</v>
      </c>
      <c r="AD369">
        <v>993.6</v>
      </c>
      <c r="AE369">
        <v>172.8</v>
      </c>
      <c r="AF369">
        <v>2.76</v>
      </c>
      <c r="AG369" t="s">
        <v>61</v>
      </c>
      <c r="AH369" t="s">
        <v>62</v>
      </c>
      <c r="AI369" t="s">
        <v>63</v>
      </c>
      <c r="AJ369" t="s">
        <v>78</v>
      </c>
      <c r="AK369" t="s">
        <v>65</v>
      </c>
      <c r="AL369" t="s">
        <v>66</v>
      </c>
    </row>
    <row r="370" spans="1:38">
      <c r="A370" t="s">
        <v>769</v>
      </c>
      <c r="B370" t="s">
        <v>291</v>
      </c>
      <c r="C370" t="s">
        <v>40</v>
      </c>
      <c r="D370" t="s">
        <v>311</v>
      </c>
      <c r="E370" t="s">
        <v>42</v>
      </c>
      <c r="F370" t="s">
        <v>43</v>
      </c>
      <c r="I370" t="s">
        <v>46</v>
      </c>
      <c r="J370" t="s">
        <v>121</v>
      </c>
      <c r="L370" t="s">
        <v>48</v>
      </c>
      <c r="M370" t="s">
        <v>725</v>
      </c>
      <c r="N370" s="2">
        <v>45112.291412037041</v>
      </c>
      <c r="O370" s="2">
        <v>45112.292662037034</v>
      </c>
      <c r="P370" s="2">
        <v>45112.413356481484</v>
      </c>
      <c r="Q370" s="2">
        <v>45112.413356481484</v>
      </c>
      <c r="R370" t="s">
        <v>50</v>
      </c>
      <c r="S370" t="s">
        <v>123</v>
      </c>
      <c r="T370" t="s">
        <v>52</v>
      </c>
      <c r="W370" t="s">
        <v>50</v>
      </c>
      <c r="X370" t="s">
        <v>471</v>
      </c>
      <c r="Y370" t="s">
        <v>75</v>
      </c>
      <c r="Z370" t="s">
        <v>85</v>
      </c>
      <c r="AB370" t="s">
        <v>59</v>
      </c>
      <c r="AC370" t="s">
        <v>472</v>
      </c>
      <c r="AD370">
        <v>172.8</v>
      </c>
      <c r="AE370">
        <v>172.8</v>
      </c>
      <c r="AF370">
        <v>0.21</v>
      </c>
      <c r="AG370" t="s">
        <v>61</v>
      </c>
      <c r="AH370" t="s">
        <v>62</v>
      </c>
      <c r="AI370" t="s">
        <v>63</v>
      </c>
      <c r="AJ370" t="s">
        <v>64</v>
      </c>
      <c r="AK370" t="s">
        <v>65</v>
      </c>
      <c r="AL370" t="s">
        <v>66</v>
      </c>
    </row>
    <row r="371" spans="1:38">
      <c r="A371" t="s">
        <v>770</v>
      </c>
      <c r="B371" t="s">
        <v>291</v>
      </c>
      <c r="C371" t="s">
        <v>40</v>
      </c>
      <c r="D371" t="s">
        <v>311</v>
      </c>
      <c r="E371" t="s">
        <v>42</v>
      </c>
      <c r="F371" t="s">
        <v>43</v>
      </c>
      <c r="I371" t="s">
        <v>46</v>
      </c>
      <c r="J371" t="s">
        <v>121</v>
      </c>
      <c r="L371" t="s">
        <v>48</v>
      </c>
      <c r="M371" t="s">
        <v>725</v>
      </c>
      <c r="N371" s="2">
        <v>45112.303923611114</v>
      </c>
      <c r="O371" s="2">
        <v>45112.305266203701</v>
      </c>
      <c r="P371" s="2">
        <v>45112.3437037037</v>
      </c>
      <c r="Q371" s="2">
        <v>45112.413831018515</v>
      </c>
      <c r="R371" t="s">
        <v>50</v>
      </c>
      <c r="S371" t="s">
        <v>123</v>
      </c>
      <c r="T371" t="s">
        <v>52</v>
      </c>
      <c r="W371" t="s">
        <v>50</v>
      </c>
      <c r="X371" t="s">
        <v>471</v>
      </c>
      <c r="Y371" t="s">
        <v>75</v>
      </c>
      <c r="Z371" t="s">
        <v>85</v>
      </c>
      <c r="AB371" t="s">
        <v>59</v>
      </c>
      <c r="AC371" t="s">
        <v>476</v>
      </c>
      <c r="AD371">
        <v>158.4</v>
      </c>
      <c r="AE371">
        <v>57.6</v>
      </c>
      <c r="AF371">
        <v>0.25</v>
      </c>
      <c r="AG371" t="s">
        <v>61</v>
      </c>
      <c r="AH371" t="s">
        <v>62</v>
      </c>
      <c r="AI371" t="s">
        <v>63</v>
      </c>
      <c r="AJ371" t="s">
        <v>78</v>
      </c>
      <c r="AK371" t="s">
        <v>65</v>
      </c>
      <c r="AL371" t="s">
        <v>66</v>
      </c>
    </row>
    <row r="372" spans="1:38">
      <c r="A372" t="s">
        <v>771</v>
      </c>
      <c r="B372" t="s">
        <v>113</v>
      </c>
      <c r="C372" t="s">
        <v>40</v>
      </c>
      <c r="D372" t="s">
        <v>120</v>
      </c>
      <c r="E372" t="s">
        <v>42</v>
      </c>
      <c r="F372" t="s">
        <v>43</v>
      </c>
      <c r="G372" t="s">
        <v>772</v>
      </c>
      <c r="H372" t="s">
        <v>773</v>
      </c>
      <c r="I372" t="s">
        <v>46</v>
      </c>
      <c r="J372" t="s">
        <v>47</v>
      </c>
      <c r="L372" t="s">
        <v>48</v>
      </c>
      <c r="M372" t="s">
        <v>615</v>
      </c>
      <c r="N372" s="2">
        <v>45112.531423611108</v>
      </c>
      <c r="O372" s="2">
        <v>45112.531423611108</v>
      </c>
      <c r="P372" s="2">
        <v>45113.763425925928</v>
      </c>
      <c r="Q372" s="2">
        <v>45113.76357638889</v>
      </c>
      <c r="R372" t="s">
        <v>50</v>
      </c>
      <c r="S372" t="s">
        <v>51</v>
      </c>
      <c r="T372" t="s">
        <v>52</v>
      </c>
      <c r="U372" t="s">
        <v>53</v>
      </c>
      <c r="V372" t="s">
        <v>54</v>
      </c>
      <c r="W372" t="s">
        <v>50</v>
      </c>
      <c r="X372" t="s">
        <v>774</v>
      </c>
      <c r="Y372" t="s">
        <v>75</v>
      </c>
      <c r="Z372" t="s">
        <v>57</v>
      </c>
      <c r="AA372" t="s">
        <v>58</v>
      </c>
      <c r="AB372" t="s">
        <v>59</v>
      </c>
      <c r="AC372" t="s">
        <v>775</v>
      </c>
      <c r="AD372">
        <v>1771.2</v>
      </c>
      <c r="AE372">
        <v>1771.2</v>
      </c>
      <c r="AF372">
        <v>4.25</v>
      </c>
      <c r="AG372" t="s">
        <v>61</v>
      </c>
      <c r="AH372" t="s">
        <v>62</v>
      </c>
      <c r="AI372" t="s">
        <v>63</v>
      </c>
      <c r="AJ372" t="s">
        <v>64</v>
      </c>
      <c r="AK372" t="s">
        <v>65</v>
      </c>
      <c r="AL372" t="s">
        <v>66</v>
      </c>
    </row>
    <row r="373" spans="1:38">
      <c r="A373" t="s">
        <v>776</v>
      </c>
      <c r="B373" t="s">
        <v>291</v>
      </c>
      <c r="C373" t="s">
        <v>40</v>
      </c>
      <c r="D373" t="s">
        <v>128</v>
      </c>
      <c r="E373" t="s">
        <v>42</v>
      </c>
      <c r="F373" t="s">
        <v>43</v>
      </c>
      <c r="I373" t="s">
        <v>46</v>
      </c>
      <c r="J373" t="s">
        <v>121</v>
      </c>
      <c r="L373" t="s">
        <v>48</v>
      </c>
      <c r="M373" t="s">
        <v>129</v>
      </c>
      <c r="N373" s="2">
        <v>45112.420752314814</v>
      </c>
      <c r="O373" s="2">
        <v>45112.421956018516</v>
      </c>
      <c r="P373" s="2">
        <v>45112.442152777781</v>
      </c>
      <c r="Q373" s="2">
        <v>45112.442152777781</v>
      </c>
      <c r="R373" t="s">
        <v>50</v>
      </c>
      <c r="S373" t="s">
        <v>83</v>
      </c>
      <c r="T373" t="s">
        <v>52</v>
      </c>
      <c r="U373" t="s">
        <v>53</v>
      </c>
      <c r="V373" t="s">
        <v>54</v>
      </c>
      <c r="W373" t="s">
        <v>50</v>
      </c>
      <c r="X373" t="s">
        <v>471</v>
      </c>
      <c r="Y373" t="s">
        <v>75</v>
      </c>
      <c r="Z373" t="s">
        <v>85</v>
      </c>
      <c r="AA373" t="s">
        <v>58</v>
      </c>
      <c r="AB373" t="s">
        <v>59</v>
      </c>
      <c r="AC373" t="s">
        <v>467</v>
      </c>
      <c r="AD373">
        <v>28.8</v>
      </c>
      <c r="AE373">
        <v>28.8</v>
      </c>
      <c r="AF373">
        <v>0.51</v>
      </c>
      <c r="AI373" t="s">
        <v>63</v>
      </c>
      <c r="AJ373" t="s">
        <v>64</v>
      </c>
      <c r="AK373" t="s">
        <v>65</v>
      </c>
      <c r="AL373" t="s">
        <v>66</v>
      </c>
    </row>
    <row r="374" spans="1:38">
      <c r="A374" t="s">
        <v>777</v>
      </c>
      <c r="B374" t="s">
        <v>291</v>
      </c>
      <c r="C374" t="s">
        <v>40</v>
      </c>
      <c r="D374" t="s">
        <v>311</v>
      </c>
      <c r="E374" t="s">
        <v>42</v>
      </c>
      <c r="F374" t="s">
        <v>43</v>
      </c>
      <c r="I374" t="s">
        <v>46</v>
      </c>
      <c r="J374" t="s">
        <v>121</v>
      </c>
      <c r="L374" t="s">
        <v>48</v>
      </c>
      <c r="M374" t="s">
        <v>725</v>
      </c>
      <c r="N374" s="2">
        <v>45112.451099537036</v>
      </c>
      <c r="O374" s="2">
        <v>45112.452256944445</v>
      </c>
      <c r="P374" s="2">
        <v>45112.47760416667</v>
      </c>
      <c r="Q374" s="2">
        <v>45113.065092592595</v>
      </c>
      <c r="R374" t="s">
        <v>50</v>
      </c>
      <c r="S374" t="s">
        <v>123</v>
      </c>
      <c r="T374" t="s">
        <v>52</v>
      </c>
      <c r="W374" t="s">
        <v>50</v>
      </c>
      <c r="X374" t="s">
        <v>471</v>
      </c>
      <c r="Y374" t="s">
        <v>75</v>
      </c>
      <c r="Z374" t="s">
        <v>85</v>
      </c>
      <c r="AB374" t="s">
        <v>59</v>
      </c>
      <c r="AC374" t="s">
        <v>472</v>
      </c>
      <c r="AD374">
        <v>878.4</v>
      </c>
      <c r="AE374">
        <v>43.2</v>
      </c>
      <c r="AF374">
        <v>5.34</v>
      </c>
      <c r="AG374" t="s">
        <v>61</v>
      </c>
      <c r="AH374" t="s">
        <v>62</v>
      </c>
      <c r="AI374" t="s">
        <v>63</v>
      </c>
      <c r="AJ374" t="s">
        <v>78</v>
      </c>
      <c r="AK374" t="s">
        <v>65</v>
      </c>
      <c r="AL374" t="s">
        <v>66</v>
      </c>
    </row>
    <row r="375" spans="1:38">
      <c r="A375" t="s">
        <v>778</v>
      </c>
      <c r="B375" t="s">
        <v>291</v>
      </c>
      <c r="C375" t="s">
        <v>40</v>
      </c>
      <c r="D375" t="s">
        <v>311</v>
      </c>
      <c r="E375" t="s">
        <v>42</v>
      </c>
      <c r="F375" t="s">
        <v>43</v>
      </c>
      <c r="I375" t="s">
        <v>46</v>
      </c>
      <c r="J375" t="s">
        <v>121</v>
      </c>
      <c r="L375" t="s">
        <v>48</v>
      </c>
      <c r="M375" t="s">
        <v>725</v>
      </c>
      <c r="N375" s="2">
        <v>45112.463229166664</v>
      </c>
      <c r="O375" s="2">
        <v>45112.464155092595</v>
      </c>
      <c r="P375" s="2">
        <v>45112.476921296293</v>
      </c>
      <c r="Q375" s="2">
        <v>45113.065057870372</v>
      </c>
      <c r="R375" t="s">
        <v>50</v>
      </c>
      <c r="S375" t="s">
        <v>123</v>
      </c>
      <c r="T375" t="s">
        <v>52</v>
      </c>
      <c r="W375" t="s">
        <v>50</v>
      </c>
      <c r="X375" t="s">
        <v>471</v>
      </c>
      <c r="Y375" t="s">
        <v>75</v>
      </c>
      <c r="Z375" t="s">
        <v>85</v>
      </c>
      <c r="AB375" t="s">
        <v>59</v>
      </c>
      <c r="AC375" t="s">
        <v>476</v>
      </c>
      <c r="AD375">
        <v>864</v>
      </c>
      <c r="AE375">
        <v>14.4</v>
      </c>
      <c r="AF375">
        <v>0.8</v>
      </c>
      <c r="AG375" t="s">
        <v>61</v>
      </c>
      <c r="AH375" t="s">
        <v>62</v>
      </c>
      <c r="AI375" t="s">
        <v>63</v>
      </c>
      <c r="AJ375" t="s">
        <v>78</v>
      </c>
      <c r="AK375" t="s">
        <v>65</v>
      </c>
      <c r="AL375" t="s">
        <v>66</v>
      </c>
    </row>
    <row r="376" spans="1:38">
      <c r="A376" t="s">
        <v>779</v>
      </c>
      <c r="B376" t="s">
        <v>291</v>
      </c>
      <c r="C376" t="s">
        <v>40</v>
      </c>
      <c r="E376" t="s">
        <v>42</v>
      </c>
      <c r="F376" t="s">
        <v>43</v>
      </c>
      <c r="G376" t="s">
        <v>780</v>
      </c>
      <c r="I376" t="s">
        <v>46</v>
      </c>
      <c r="J376" t="s">
        <v>47</v>
      </c>
      <c r="L376" t="s">
        <v>48</v>
      </c>
      <c r="M376" t="s">
        <v>725</v>
      </c>
      <c r="N376" s="2">
        <v>45113.491782407407</v>
      </c>
      <c r="O376" s="2">
        <v>45113.493958333333</v>
      </c>
      <c r="P376" s="2">
        <v>45119.742395833331</v>
      </c>
      <c r="Q376" s="2">
        <v>45119.742488425924</v>
      </c>
      <c r="R376" t="s">
        <v>50</v>
      </c>
      <c r="S376" t="s">
        <v>402</v>
      </c>
      <c r="T376" t="s">
        <v>52</v>
      </c>
      <c r="U376" t="s">
        <v>53</v>
      </c>
      <c r="V376" t="s">
        <v>54</v>
      </c>
      <c r="W376" t="s">
        <v>50</v>
      </c>
      <c r="X376" t="s">
        <v>178</v>
      </c>
      <c r="Y376" t="s">
        <v>56</v>
      </c>
      <c r="Z376" t="s">
        <v>57</v>
      </c>
      <c r="AA376" t="s">
        <v>58</v>
      </c>
      <c r="AB376" t="s">
        <v>59</v>
      </c>
      <c r="AC376" t="s">
        <v>781</v>
      </c>
      <c r="AD376">
        <v>9000</v>
      </c>
      <c r="AE376">
        <v>9000</v>
      </c>
      <c r="AF376">
        <v>13.89</v>
      </c>
      <c r="AG376" t="s">
        <v>61</v>
      </c>
      <c r="AH376" t="s">
        <v>62</v>
      </c>
      <c r="AI376" t="s">
        <v>63</v>
      </c>
      <c r="AJ376" t="s">
        <v>64</v>
      </c>
      <c r="AK376" t="s">
        <v>65</v>
      </c>
      <c r="AL376" t="s">
        <v>66</v>
      </c>
    </row>
    <row r="377" spans="1:38">
      <c r="A377" t="s">
        <v>782</v>
      </c>
      <c r="B377" t="s">
        <v>291</v>
      </c>
      <c r="C377" t="s">
        <v>40</v>
      </c>
      <c r="E377" t="s">
        <v>42</v>
      </c>
      <c r="F377" t="s">
        <v>43</v>
      </c>
      <c r="G377" t="s">
        <v>783</v>
      </c>
      <c r="I377" t="s">
        <v>46</v>
      </c>
      <c r="J377" t="s">
        <v>47</v>
      </c>
      <c r="L377" t="s">
        <v>48</v>
      </c>
      <c r="M377" t="s">
        <v>725</v>
      </c>
      <c r="N377" s="2">
        <v>45113.654652777775</v>
      </c>
      <c r="O377" s="2">
        <v>45113.66505787037</v>
      </c>
      <c r="P377" s="2">
        <v>45135.523368055554</v>
      </c>
      <c r="Q377" s="2">
        <v>45135.523958333331</v>
      </c>
      <c r="R377" t="s">
        <v>50</v>
      </c>
      <c r="S377" t="s">
        <v>402</v>
      </c>
      <c r="T377" t="s">
        <v>72</v>
      </c>
      <c r="U377" t="s">
        <v>53</v>
      </c>
      <c r="V377" t="s">
        <v>54</v>
      </c>
      <c r="W377" t="s">
        <v>50</v>
      </c>
      <c r="X377" t="s">
        <v>322</v>
      </c>
      <c r="Y377" t="s">
        <v>75</v>
      </c>
      <c r="Z377" t="s">
        <v>85</v>
      </c>
      <c r="AA377" t="s">
        <v>58</v>
      </c>
      <c r="AB377" t="s">
        <v>59</v>
      </c>
      <c r="AC377" t="s">
        <v>784</v>
      </c>
      <c r="AD377">
        <v>31478.400000000001</v>
      </c>
      <c r="AE377">
        <v>31478.400000000001</v>
      </c>
      <c r="AG377" t="s">
        <v>61</v>
      </c>
      <c r="AH377" t="s">
        <v>62</v>
      </c>
      <c r="AI377" t="s">
        <v>63</v>
      </c>
      <c r="AJ377" t="s">
        <v>78</v>
      </c>
      <c r="AK377" t="s">
        <v>79</v>
      </c>
      <c r="AL377" t="s">
        <v>66</v>
      </c>
    </row>
    <row r="378" spans="1:38">
      <c r="A378" t="s">
        <v>785</v>
      </c>
      <c r="B378" t="s">
        <v>39</v>
      </c>
      <c r="C378" t="s">
        <v>40</v>
      </c>
      <c r="D378" t="s">
        <v>311</v>
      </c>
      <c r="E378" t="s">
        <v>42</v>
      </c>
      <c r="F378" t="s">
        <v>43</v>
      </c>
      <c r="G378" t="s">
        <v>786</v>
      </c>
      <c r="I378" t="s">
        <v>46</v>
      </c>
      <c r="J378" t="s">
        <v>121</v>
      </c>
      <c r="L378" t="s">
        <v>48</v>
      </c>
      <c r="M378" t="s">
        <v>725</v>
      </c>
      <c r="N378" s="2">
        <v>45114.559583333335</v>
      </c>
      <c r="O378" s="2">
        <v>45114.56040509259</v>
      </c>
      <c r="P378" s="2">
        <v>45114.673935185187</v>
      </c>
      <c r="Q378" s="2">
        <v>45114.673935185187</v>
      </c>
      <c r="R378" t="s">
        <v>50</v>
      </c>
      <c r="S378" t="s">
        <v>123</v>
      </c>
      <c r="T378" t="s">
        <v>52</v>
      </c>
      <c r="U378" t="s">
        <v>53</v>
      </c>
      <c r="V378" t="s">
        <v>54</v>
      </c>
      <c r="W378" t="s">
        <v>50</v>
      </c>
      <c r="X378" t="s">
        <v>178</v>
      </c>
      <c r="Y378" t="s">
        <v>56</v>
      </c>
      <c r="Z378" t="s">
        <v>57</v>
      </c>
      <c r="AA378" t="s">
        <v>58</v>
      </c>
      <c r="AB378" t="s">
        <v>59</v>
      </c>
      <c r="AC378" t="s">
        <v>507</v>
      </c>
      <c r="AD378">
        <v>158.4</v>
      </c>
      <c r="AE378">
        <v>158.4</v>
      </c>
      <c r="AF378">
        <v>2.74</v>
      </c>
      <c r="AG378" t="s">
        <v>61</v>
      </c>
      <c r="AH378" t="s">
        <v>62</v>
      </c>
      <c r="AI378" t="s">
        <v>63</v>
      </c>
      <c r="AJ378" t="s">
        <v>64</v>
      </c>
      <c r="AK378" t="s">
        <v>65</v>
      </c>
      <c r="AL378" t="s">
        <v>66</v>
      </c>
    </row>
    <row r="379" spans="1:38">
      <c r="A379" t="s">
        <v>787</v>
      </c>
      <c r="B379" t="s">
        <v>113</v>
      </c>
      <c r="C379" t="s">
        <v>40</v>
      </c>
      <c r="D379" t="s">
        <v>143</v>
      </c>
      <c r="E379" t="s">
        <v>42</v>
      </c>
      <c r="F379" t="s">
        <v>43</v>
      </c>
      <c r="I379" t="s">
        <v>46</v>
      </c>
      <c r="J379" t="s">
        <v>121</v>
      </c>
      <c r="L379" t="s">
        <v>48</v>
      </c>
      <c r="M379" t="s">
        <v>725</v>
      </c>
      <c r="N379" s="2">
        <v>45114.559675925928</v>
      </c>
      <c r="O379" s="2">
        <v>45114.56040509259</v>
      </c>
      <c r="P379" s="2">
        <v>45114.656365740739</v>
      </c>
      <c r="Q379" s="2">
        <v>45114.656365740739</v>
      </c>
      <c r="R379" t="s">
        <v>50</v>
      </c>
      <c r="S379" t="s">
        <v>123</v>
      </c>
      <c r="T379" t="s">
        <v>52</v>
      </c>
      <c r="W379" t="s">
        <v>50</v>
      </c>
      <c r="X379" t="s">
        <v>124</v>
      </c>
      <c r="Y379" t="s">
        <v>56</v>
      </c>
      <c r="Z379" t="s">
        <v>125</v>
      </c>
      <c r="AB379" t="s">
        <v>59</v>
      </c>
      <c r="AC379" t="s">
        <v>788</v>
      </c>
      <c r="AD379">
        <v>144</v>
      </c>
      <c r="AE379">
        <v>144</v>
      </c>
      <c r="AF379">
        <v>2.3199999999999998</v>
      </c>
      <c r="AI379" t="s">
        <v>63</v>
      </c>
      <c r="AJ379" t="s">
        <v>64</v>
      </c>
      <c r="AK379" t="s">
        <v>65</v>
      </c>
      <c r="AL379" t="s">
        <v>66</v>
      </c>
    </row>
    <row r="380" spans="1:38">
      <c r="A380" t="s">
        <v>789</v>
      </c>
      <c r="B380" t="s">
        <v>113</v>
      </c>
      <c r="C380" t="s">
        <v>40</v>
      </c>
      <c r="D380" t="s">
        <v>311</v>
      </c>
      <c r="E380" t="s">
        <v>42</v>
      </c>
      <c r="F380" t="s">
        <v>43</v>
      </c>
      <c r="G380" t="s">
        <v>790</v>
      </c>
      <c r="I380" t="s">
        <v>46</v>
      </c>
      <c r="J380" t="s">
        <v>121</v>
      </c>
      <c r="L380" t="s">
        <v>48</v>
      </c>
      <c r="M380" t="s">
        <v>725</v>
      </c>
      <c r="N380" s="2">
        <v>45114.559710648151</v>
      </c>
      <c r="O380" s="2">
        <v>45114.561180555553</v>
      </c>
      <c r="P380" s="2">
        <v>45114.672951388886</v>
      </c>
      <c r="Q380" s="2">
        <v>45114.672951388886</v>
      </c>
      <c r="R380" t="s">
        <v>50</v>
      </c>
      <c r="S380" t="s">
        <v>123</v>
      </c>
      <c r="T380" t="s">
        <v>52</v>
      </c>
      <c r="U380" t="s">
        <v>53</v>
      </c>
      <c r="V380" t="s">
        <v>54</v>
      </c>
      <c r="W380" t="s">
        <v>50</v>
      </c>
      <c r="X380" t="s">
        <v>124</v>
      </c>
      <c r="Y380" t="s">
        <v>56</v>
      </c>
      <c r="Z380" t="s">
        <v>125</v>
      </c>
      <c r="AA380" t="s">
        <v>58</v>
      </c>
      <c r="AB380" t="s">
        <v>59</v>
      </c>
      <c r="AC380" t="s">
        <v>791</v>
      </c>
      <c r="AD380">
        <v>158.4</v>
      </c>
      <c r="AE380">
        <v>158.4</v>
      </c>
      <c r="AF380">
        <v>2.2799999999999998</v>
      </c>
      <c r="AG380" t="s">
        <v>61</v>
      </c>
      <c r="AH380" t="s">
        <v>62</v>
      </c>
      <c r="AI380" t="s">
        <v>63</v>
      </c>
      <c r="AJ380" t="s">
        <v>64</v>
      </c>
      <c r="AK380" t="s">
        <v>65</v>
      </c>
      <c r="AL380" t="s">
        <v>66</v>
      </c>
    </row>
    <row r="381" spans="1:38">
      <c r="A381" t="s">
        <v>792</v>
      </c>
      <c r="B381" t="s">
        <v>39</v>
      </c>
      <c r="C381" t="s">
        <v>40</v>
      </c>
      <c r="D381" t="s">
        <v>143</v>
      </c>
      <c r="E381" t="s">
        <v>42</v>
      </c>
      <c r="F381" t="s">
        <v>43</v>
      </c>
      <c r="I381" t="s">
        <v>46</v>
      </c>
      <c r="J381" t="s">
        <v>121</v>
      </c>
      <c r="L381" t="s">
        <v>48</v>
      </c>
      <c r="M381" t="s">
        <v>90</v>
      </c>
      <c r="N381" s="2">
        <v>45114.559537037036</v>
      </c>
      <c r="O381" s="2">
        <v>45114.56040509259</v>
      </c>
      <c r="P381" s="2">
        <v>45114.586828703701</v>
      </c>
      <c r="Q381" s="2">
        <v>45114.587175925924</v>
      </c>
      <c r="R381" t="s">
        <v>50</v>
      </c>
      <c r="S381" t="s">
        <v>123</v>
      </c>
      <c r="T381" t="s">
        <v>52</v>
      </c>
      <c r="U381" t="s">
        <v>53</v>
      </c>
      <c r="V381" t="s">
        <v>54</v>
      </c>
      <c r="W381" t="s">
        <v>50</v>
      </c>
      <c r="X381" t="s">
        <v>124</v>
      </c>
      <c r="Y381" t="s">
        <v>56</v>
      </c>
      <c r="Z381" t="s">
        <v>125</v>
      </c>
      <c r="AA381" t="s">
        <v>58</v>
      </c>
      <c r="AB381" t="s">
        <v>59</v>
      </c>
      <c r="AC381" t="s">
        <v>793</v>
      </c>
      <c r="AD381">
        <v>43.2</v>
      </c>
      <c r="AE381">
        <v>43.2</v>
      </c>
      <c r="AF381">
        <v>0.66</v>
      </c>
      <c r="AI381" t="s">
        <v>63</v>
      </c>
      <c r="AJ381" t="s">
        <v>64</v>
      </c>
      <c r="AK381" t="s">
        <v>65</v>
      </c>
      <c r="AL381" t="s">
        <v>66</v>
      </c>
    </row>
    <row r="382" spans="1:38">
      <c r="A382" t="s">
        <v>794</v>
      </c>
      <c r="B382" t="s">
        <v>39</v>
      </c>
      <c r="C382" t="s">
        <v>40</v>
      </c>
      <c r="D382" t="s">
        <v>128</v>
      </c>
      <c r="E382" t="s">
        <v>42</v>
      </c>
      <c r="F382" t="s">
        <v>43</v>
      </c>
      <c r="G382" t="s">
        <v>795</v>
      </c>
      <c r="H382" t="s">
        <v>796</v>
      </c>
      <c r="I382" t="s">
        <v>46</v>
      </c>
      <c r="J382" t="s">
        <v>47</v>
      </c>
      <c r="L382" t="s">
        <v>48</v>
      </c>
      <c r="M382" t="s">
        <v>725</v>
      </c>
      <c r="N382" s="2">
        <v>45114.570532407408</v>
      </c>
      <c r="O382" s="2">
        <v>45114.570532407408</v>
      </c>
      <c r="P382" s="2">
        <v>45119.523101851853</v>
      </c>
      <c r="Q382" s="2">
        <v>45119.5231712963</v>
      </c>
      <c r="R382" t="s">
        <v>50</v>
      </c>
      <c r="S382" t="s">
        <v>51</v>
      </c>
      <c r="T382" t="s">
        <v>52</v>
      </c>
      <c r="U382" t="s">
        <v>53</v>
      </c>
      <c r="V382" t="s">
        <v>54</v>
      </c>
      <c r="W382" t="s">
        <v>50</v>
      </c>
      <c r="X382" t="s">
        <v>394</v>
      </c>
      <c r="Y382" t="s">
        <v>56</v>
      </c>
      <c r="Z382" t="s">
        <v>85</v>
      </c>
      <c r="AA382" t="s">
        <v>58</v>
      </c>
      <c r="AB382" t="s">
        <v>59</v>
      </c>
      <c r="AC382" t="s">
        <v>797</v>
      </c>
      <c r="AD382">
        <v>7128</v>
      </c>
      <c r="AE382">
        <v>7128</v>
      </c>
      <c r="AF382">
        <v>8.3699999999999992</v>
      </c>
      <c r="AG382" t="s">
        <v>61</v>
      </c>
      <c r="AH382" t="s">
        <v>62</v>
      </c>
      <c r="AI382" t="s">
        <v>63</v>
      </c>
      <c r="AJ382" t="s">
        <v>64</v>
      </c>
      <c r="AK382" t="s">
        <v>65</v>
      </c>
      <c r="AL382" t="s">
        <v>66</v>
      </c>
    </row>
    <row r="383" spans="1:38">
      <c r="A383" t="s">
        <v>798</v>
      </c>
      <c r="B383" t="s">
        <v>291</v>
      </c>
      <c r="C383" t="s">
        <v>40</v>
      </c>
      <c r="D383" t="s">
        <v>120</v>
      </c>
      <c r="E383" t="s">
        <v>42</v>
      </c>
      <c r="F383" t="s">
        <v>43</v>
      </c>
      <c r="I383" t="s">
        <v>46</v>
      </c>
      <c r="J383" t="s">
        <v>121</v>
      </c>
      <c r="L383" t="s">
        <v>48</v>
      </c>
      <c r="M383" t="s">
        <v>82</v>
      </c>
      <c r="N383" s="2">
        <v>45114.848229166666</v>
      </c>
      <c r="O383" s="2">
        <v>45114.849537037036</v>
      </c>
      <c r="P383" s="2">
        <v>45114.890115740738</v>
      </c>
      <c r="Q383" s="2">
        <v>45114.890115740738</v>
      </c>
      <c r="R383" t="s">
        <v>50</v>
      </c>
      <c r="S383" t="s">
        <v>123</v>
      </c>
      <c r="T383" t="s">
        <v>52</v>
      </c>
      <c r="U383" t="s">
        <v>53</v>
      </c>
      <c r="V383" t="s">
        <v>54</v>
      </c>
      <c r="W383" t="s">
        <v>50</v>
      </c>
      <c r="X383" t="s">
        <v>91</v>
      </c>
      <c r="Y383" t="s">
        <v>56</v>
      </c>
      <c r="Z383" t="s">
        <v>57</v>
      </c>
      <c r="AA383" t="s">
        <v>58</v>
      </c>
      <c r="AB383" t="s">
        <v>59</v>
      </c>
      <c r="AC383" t="s">
        <v>476</v>
      </c>
      <c r="AD383">
        <v>57.6</v>
      </c>
      <c r="AE383">
        <v>57.6</v>
      </c>
      <c r="AF383">
        <v>0</v>
      </c>
      <c r="AI383" t="s">
        <v>63</v>
      </c>
      <c r="AJ383" t="s">
        <v>64</v>
      </c>
      <c r="AK383" t="s">
        <v>65</v>
      </c>
      <c r="AL383" t="s">
        <v>66</v>
      </c>
    </row>
    <row r="384" spans="1:38">
      <c r="A384" t="s">
        <v>799</v>
      </c>
      <c r="B384" t="s">
        <v>291</v>
      </c>
      <c r="C384" t="s">
        <v>40</v>
      </c>
      <c r="D384" t="s">
        <v>504</v>
      </c>
      <c r="E384" t="s">
        <v>42</v>
      </c>
      <c r="F384" t="s">
        <v>43</v>
      </c>
      <c r="I384" t="s">
        <v>46</v>
      </c>
      <c r="J384" t="s">
        <v>121</v>
      </c>
      <c r="L384" t="s">
        <v>48</v>
      </c>
      <c r="M384" t="s">
        <v>122</v>
      </c>
      <c r="N384" s="2">
        <v>45114.928981481484</v>
      </c>
      <c r="O384" s="2">
        <v>45114.930150462962</v>
      </c>
      <c r="P384" s="2">
        <v>45115.199618055558</v>
      </c>
      <c r="Q384" s="2">
        <v>45115.200671296298</v>
      </c>
      <c r="R384" t="s">
        <v>50</v>
      </c>
      <c r="S384" t="s">
        <v>123</v>
      </c>
      <c r="T384" t="s">
        <v>52</v>
      </c>
      <c r="U384" t="s">
        <v>53</v>
      </c>
      <c r="V384" t="s">
        <v>54</v>
      </c>
      <c r="W384" t="s">
        <v>50</v>
      </c>
      <c r="X384" t="s">
        <v>124</v>
      </c>
      <c r="Y384" t="s">
        <v>56</v>
      </c>
      <c r="Z384" t="s">
        <v>125</v>
      </c>
      <c r="AA384" t="s">
        <v>58</v>
      </c>
      <c r="AB384" t="s">
        <v>59</v>
      </c>
      <c r="AC384" t="s">
        <v>491</v>
      </c>
      <c r="AD384">
        <v>388.8</v>
      </c>
      <c r="AE384">
        <v>388.8</v>
      </c>
      <c r="AF384">
        <v>0</v>
      </c>
      <c r="AI384" t="s">
        <v>63</v>
      </c>
      <c r="AJ384" t="s">
        <v>64</v>
      </c>
      <c r="AK384" t="s">
        <v>65</v>
      </c>
      <c r="AL384" t="s">
        <v>66</v>
      </c>
    </row>
    <row r="385" spans="1:38">
      <c r="A385" t="s">
        <v>800</v>
      </c>
      <c r="B385" t="s">
        <v>291</v>
      </c>
      <c r="C385" t="s">
        <v>40</v>
      </c>
      <c r="D385" t="s">
        <v>504</v>
      </c>
      <c r="E385" t="s">
        <v>42</v>
      </c>
      <c r="F385" t="s">
        <v>43</v>
      </c>
      <c r="I385" t="s">
        <v>46</v>
      </c>
      <c r="J385" t="s">
        <v>121</v>
      </c>
      <c r="L385" t="s">
        <v>48</v>
      </c>
      <c r="M385" t="s">
        <v>122</v>
      </c>
      <c r="N385" s="2">
        <v>45114.929027777776</v>
      </c>
      <c r="O385" s="2">
        <v>45114.930150462962</v>
      </c>
      <c r="P385" s="2">
        <v>45115.199583333335</v>
      </c>
      <c r="Q385" s="2">
        <v>45115.200648148151</v>
      </c>
      <c r="R385" t="s">
        <v>50</v>
      </c>
      <c r="S385" t="s">
        <v>123</v>
      </c>
      <c r="T385" t="s">
        <v>52</v>
      </c>
      <c r="U385" t="s">
        <v>53</v>
      </c>
      <c r="V385" t="s">
        <v>54</v>
      </c>
      <c r="W385" t="s">
        <v>50</v>
      </c>
      <c r="X385" t="s">
        <v>124</v>
      </c>
      <c r="Y385" t="s">
        <v>56</v>
      </c>
      <c r="Z385" t="s">
        <v>125</v>
      </c>
      <c r="AA385" t="s">
        <v>58</v>
      </c>
      <c r="AB385" t="s">
        <v>59</v>
      </c>
      <c r="AC385" t="s">
        <v>472</v>
      </c>
      <c r="AD385">
        <v>388.8</v>
      </c>
      <c r="AE385">
        <v>388.8</v>
      </c>
      <c r="AF385">
        <v>0</v>
      </c>
      <c r="AI385" t="s">
        <v>63</v>
      </c>
      <c r="AJ385" t="s">
        <v>64</v>
      </c>
      <c r="AK385" t="s">
        <v>65</v>
      </c>
      <c r="AL385" t="s">
        <v>66</v>
      </c>
    </row>
    <row r="386" spans="1:38">
      <c r="A386" t="s">
        <v>801</v>
      </c>
      <c r="B386" t="s">
        <v>291</v>
      </c>
      <c r="C386" t="s">
        <v>40</v>
      </c>
      <c r="D386" t="s">
        <v>802</v>
      </c>
      <c r="E386" t="s">
        <v>42</v>
      </c>
      <c r="F386" t="s">
        <v>43</v>
      </c>
      <c r="I386" t="s">
        <v>46</v>
      </c>
      <c r="J386" t="s">
        <v>121</v>
      </c>
      <c r="L386" t="s">
        <v>48</v>
      </c>
      <c r="M386" t="s">
        <v>49</v>
      </c>
      <c r="N386" s="2">
        <v>45116.765115740738</v>
      </c>
      <c r="O386" s="2">
        <v>45116.766377314816</v>
      </c>
      <c r="P386" s="2">
        <v>45116.852002314816</v>
      </c>
      <c r="Q386" s="2">
        <v>45116.852650462963</v>
      </c>
      <c r="R386" t="s">
        <v>50</v>
      </c>
      <c r="S386" t="s">
        <v>71</v>
      </c>
      <c r="T386" t="s">
        <v>52</v>
      </c>
      <c r="U386" t="s">
        <v>53</v>
      </c>
      <c r="V386" t="s">
        <v>149</v>
      </c>
      <c r="W386" t="s">
        <v>50</v>
      </c>
      <c r="X386" t="s">
        <v>124</v>
      </c>
      <c r="Y386" t="s">
        <v>56</v>
      </c>
      <c r="Z386" t="s">
        <v>125</v>
      </c>
      <c r="AA386" t="s">
        <v>150</v>
      </c>
      <c r="AB386" t="s">
        <v>59</v>
      </c>
      <c r="AC386" t="s">
        <v>476</v>
      </c>
      <c r="AD386">
        <v>129.6</v>
      </c>
      <c r="AE386">
        <v>129.6</v>
      </c>
      <c r="AF386">
        <v>0</v>
      </c>
      <c r="AI386" t="s">
        <v>63</v>
      </c>
      <c r="AJ386" t="s">
        <v>64</v>
      </c>
      <c r="AK386" t="s">
        <v>65</v>
      </c>
      <c r="AL386" t="s">
        <v>66</v>
      </c>
    </row>
    <row r="387" spans="1:38">
      <c r="A387" t="s">
        <v>803</v>
      </c>
      <c r="B387" t="s">
        <v>291</v>
      </c>
      <c r="C387" t="s">
        <v>40</v>
      </c>
      <c r="D387" t="s">
        <v>802</v>
      </c>
      <c r="E387" t="s">
        <v>42</v>
      </c>
      <c r="F387" t="s">
        <v>43</v>
      </c>
      <c r="I387" t="s">
        <v>46</v>
      </c>
      <c r="J387" t="s">
        <v>121</v>
      </c>
      <c r="L387" t="s">
        <v>48</v>
      </c>
      <c r="M387" t="s">
        <v>49</v>
      </c>
      <c r="N387" s="2">
        <v>45116.765173611115</v>
      </c>
      <c r="O387" s="2">
        <v>45116.766377314816</v>
      </c>
      <c r="P387" s="2">
        <v>45116.851967592593</v>
      </c>
      <c r="Q387" s="2">
        <v>45116.852638888886</v>
      </c>
      <c r="R387" t="s">
        <v>50</v>
      </c>
      <c r="S387" t="s">
        <v>71</v>
      </c>
      <c r="T387" t="s">
        <v>52</v>
      </c>
      <c r="U387" t="s">
        <v>53</v>
      </c>
      <c r="V387" t="s">
        <v>149</v>
      </c>
      <c r="W387" t="s">
        <v>50</v>
      </c>
      <c r="X387" t="s">
        <v>124</v>
      </c>
      <c r="Y387" t="s">
        <v>56</v>
      </c>
      <c r="Z387" t="s">
        <v>125</v>
      </c>
      <c r="AA387" t="s">
        <v>150</v>
      </c>
      <c r="AB387" t="s">
        <v>59</v>
      </c>
      <c r="AC387" t="s">
        <v>467</v>
      </c>
      <c r="AD387">
        <v>129.6</v>
      </c>
      <c r="AE387">
        <v>129.6</v>
      </c>
      <c r="AF387">
        <v>0</v>
      </c>
      <c r="AI387" t="s">
        <v>63</v>
      </c>
      <c r="AJ387" t="s">
        <v>64</v>
      </c>
      <c r="AK387" t="s">
        <v>65</v>
      </c>
      <c r="AL387" t="s">
        <v>66</v>
      </c>
    </row>
    <row r="388" spans="1:38">
      <c r="A388" t="s">
        <v>804</v>
      </c>
      <c r="B388" t="s">
        <v>194</v>
      </c>
      <c r="C388" t="s">
        <v>40</v>
      </c>
      <c r="D388" t="s">
        <v>128</v>
      </c>
      <c r="E388" t="s">
        <v>42</v>
      </c>
      <c r="F388" t="s">
        <v>43</v>
      </c>
      <c r="G388" t="s">
        <v>805</v>
      </c>
      <c r="H388" t="s">
        <v>806</v>
      </c>
      <c r="I388" t="s">
        <v>46</v>
      </c>
      <c r="J388" t="s">
        <v>47</v>
      </c>
      <c r="L388" t="s">
        <v>48</v>
      </c>
      <c r="M388" t="s">
        <v>725</v>
      </c>
      <c r="N388" s="2">
        <v>45117.434791666667</v>
      </c>
      <c r="O388" s="2">
        <v>45117.434791666667</v>
      </c>
      <c r="P388" s="2">
        <v>45117.7028125</v>
      </c>
      <c r="Q388" s="2">
        <v>45117.702893518515</v>
      </c>
      <c r="R388" t="s">
        <v>50</v>
      </c>
      <c r="S388" t="s">
        <v>51</v>
      </c>
      <c r="T388" t="s">
        <v>52</v>
      </c>
      <c r="U388" t="s">
        <v>53</v>
      </c>
      <c r="V388" t="s">
        <v>54</v>
      </c>
      <c r="W388" t="s">
        <v>50</v>
      </c>
      <c r="X388" t="s">
        <v>91</v>
      </c>
      <c r="Y388" t="s">
        <v>56</v>
      </c>
      <c r="Z388" t="s">
        <v>57</v>
      </c>
      <c r="AA388" t="s">
        <v>58</v>
      </c>
      <c r="AB388" t="s">
        <v>59</v>
      </c>
      <c r="AC388" t="s">
        <v>807</v>
      </c>
      <c r="AD388">
        <v>388.8</v>
      </c>
      <c r="AE388">
        <v>388.8</v>
      </c>
      <c r="AF388">
        <v>6.43</v>
      </c>
      <c r="AG388" t="s">
        <v>61</v>
      </c>
      <c r="AH388" t="s">
        <v>62</v>
      </c>
      <c r="AI388" t="s">
        <v>63</v>
      </c>
      <c r="AJ388" t="s">
        <v>64</v>
      </c>
      <c r="AK388" t="s">
        <v>65</v>
      </c>
      <c r="AL388" t="s">
        <v>66</v>
      </c>
    </row>
    <row r="389" spans="1:38" hidden="1">
      <c r="A389" t="s">
        <v>808</v>
      </c>
      <c r="B389" t="s">
        <v>113</v>
      </c>
      <c r="C389" t="s">
        <v>40</v>
      </c>
      <c r="D389" t="s">
        <v>135</v>
      </c>
      <c r="E389" t="s">
        <v>42</v>
      </c>
      <c r="F389" t="s">
        <v>43</v>
      </c>
      <c r="G389" t="s">
        <v>809</v>
      </c>
      <c r="H389" t="s">
        <v>810</v>
      </c>
      <c r="I389" t="s">
        <v>46</v>
      </c>
      <c r="J389" t="s">
        <v>47</v>
      </c>
      <c r="L389" t="s">
        <v>48</v>
      </c>
      <c r="M389" t="s">
        <v>615</v>
      </c>
      <c r="N389" s="2">
        <v>45117.701388888891</v>
      </c>
      <c r="O389" s="2">
        <v>45117.701388888891</v>
      </c>
      <c r="P389" s="2">
        <v>45127.724259259259</v>
      </c>
      <c r="Q389" s="2">
        <v>45128.606898148151</v>
      </c>
      <c r="R389" t="s">
        <v>50</v>
      </c>
      <c r="S389" t="s">
        <v>51</v>
      </c>
      <c r="T389" t="s">
        <v>230</v>
      </c>
      <c r="U389" t="s">
        <v>53</v>
      </c>
      <c r="V389" t="s">
        <v>54</v>
      </c>
      <c r="W389" t="s">
        <v>50</v>
      </c>
      <c r="X389" t="s">
        <v>231</v>
      </c>
      <c r="Y389" t="s">
        <v>56</v>
      </c>
      <c r="Z389" t="s">
        <v>232</v>
      </c>
      <c r="AA389" t="s">
        <v>58</v>
      </c>
      <c r="AB389" t="s">
        <v>246</v>
      </c>
      <c r="AC389" t="s">
        <v>811</v>
      </c>
      <c r="AD389">
        <v>15710.4</v>
      </c>
      <c r="AE389">
        <v>14428.8</v>
      </c>
      <c r="AF389">
        <v>49.76</v>
      </c>
      <c r="AG389" t="s">
        <v>61</v>
      </c>
      <c r="AH389" t="s">
        <v>62</v>
      </c>
      <c r="AI389" t="s">
        <v>63</v>
      </c>
      <c r="AJ389" t="s">
        <v>64</v>
      </c>
      <c r="AK389" t="s">
        <v>65</v>
      </c>
      <c r="AL389" t="s">
        <v>66</v>
      </c>
    </row>
    <row r="390" spans="1:38">
      <c r="A390" t="s">
        <v>812</v>
      </c>
      <c r="B390" t="s">
        <v>194</v>
      </c>
      <c r="C390" t="s">
        <v>40</v>
      </c>
      <c r="D390" t="s">
        <v>686</v>
      </c>
      <c r="E390" t="s">
        <v>42</v>
      </c>
      <c r="F390" t="s">
        <v>43</v>
      </c>
      <c r="I390" t="s">
        <v>46</v>
      </c>
      <c r="J390" t="s">
        <v>121</v>
      </c>
      <c r="L390" t="s">
        <v>48</v>
      </c>
      <c r="M390" t="s">
        <v>129</v>
      </c>
      <c r="N390" s="2">
        <v>45118.292013888888</v>
      </c>
      <c r="O390" s="2">
        <v>45118.292928240742</v>
      </c>
      <c r="P390" s="2">
        <v>45118.326620370368</v>
      </c>
      <c r="Q390" s="2">
        <v>45118.326620370368</v>
      </c>
      <c r="R390" t="s">
        <v>50</v>
      </c>
      <c r="S390" t="s">
        <v>83</v>
      </c>
      <c r="T390" t="s">
        <v>52</v>
      </c>
      <c r="U390" t="s">
        <v>53</v>
      </c>
      <c r="V390" t="s">
        <v>54</v>
      </c>
      <c r="W390" t="s">
        <v>50</v>
      </c>
      <c r="X390" t="s">
        <v>124</v>
      </c>
      <c r="Y390" t="s">
        <v>56</v>
      </c>
      <c r="Z390" t="s">
        <v>125</v>
      </c>
      <c r="AA390" t="s">
        <v>58</v>
      </c>
      <c r="AB390" t="s">
        <v>59</v>
      </c>
      <c r="AC390" t="s">
        <v>813</v>
      </c>
      <c r="AD390">
        <v>43.2</v>
      </c>
      <c r="AE390">
        <v>43.2</v>
      </c>
      <c r="AF390">
        <v>0</v>
      </c>
      <c r="AI390" t="s">
        <v>63</v>
      </c>
      <c r="AJ390" t="s">
        <v>78</v>
      </c>
      <c r="AK390" t="s">
        <v>65</v>
      </c>
      <c r="AL390" t="s">
        <v>66</v>
      </c>
    </row>
    <row r="391" spans="1:38">
      <c r="A391" t="s">
        <v>814</v>
      </c>
      <c r="B391" t="s">
        <v>194</v>
      </c>
      <c r="C391" t="s">
        <v>40</v>
      </c>
      <c r="D391" t="s">
        <v>686</v>
      </c>
      <c r="E391" t="s">
        <v>42</v>
      </c>
      <c r="F391" t="s">
        <v>43</v>
      </c>
      <c r="I391" t="s">
        <v>46</v>
      </c>
      <c r="J391" t="s">
        <v>121</v>
      </c>
      <c r="L391" t="s">
        <v>48</v>
      </c>
      <c r="M391" t="s">
        <v>129</v>
      </c>
      <c r="N391" s="2">
        <v>45118.292592592596</v>
      </c>
      <c r="O391" s="2">
        <v>45118.293657407405</v>
      </c>
      <c r="P391" s="2">
        <v>45118.326597222222</v>
      </c>
      <c r="Q391" s="2">
        <v>45118.326597222222</v>
      </c>
      <c r="R391" t="s">
        <v>50</v>
      </c>
      <c r="S391" t="s">
        <v>83</v>
      </c>
      <c r="T391" t="s">
        <v>52</v>
      </c>
      <c r="U391" t="s">
        <v>53</v>
      </c>
      <c r="V391" t="s">
        <v>54</v>
      </c>
      <c r="W391" t="s">
        <v>50</v>
      </c>
      <c r="X391" t="s">
        <v>124</v>
      </c>
      <c r="Y391" t="s">
        <v>56</v>
      </c>
      <c r="Z391" t="s">
        <v>125</v>
      </c>
      <c r="AA391" t="s">
        <v>58</v>
      </c>
      <c r="AB391" t="s">
        <v>59</v>
      </c>
      <c r="AC391" t="s">
        <v>723</v>
      </c>
      <c r="AD391">
        <v>43.2</v>
      </c>
      <c r="AE391">
        <v>43.2</v>
      </c>
      <c r="AF391">
        <v>0</v>
      </c>
      <c r="AI391" t="s">
        <v>63</v>
      </c>
      <c r="AJ391" t="s">
        <v>78</v>
      </c>
      <c r="AK391" t="s">
        <v>65</v>
      </c>
      <c r="AL391" t="s">
        <v>66</v>
      </c>
    </row>
    <row r="392" spans="1:38" hidden="1">
      <c r="A392" t="s">
        <v>815</v>
      </c>
      <c r="B392" t="s">
        <v>194</v>
      </c>
      <c r="C392" t="s">
        <v>40</v>
      </c>
      <c r="D392" t="s">
        <v>128</v>
      </c>
      <c r="E392" t="s">
        <v>42</v>
      </c>
      <c r="F392" t="s">
        <v>43</v>
      </c>
      <c r="G392" t="s">
        <v>816</v>
      </c>
      <c r="H392" t="s">
        <v>817</v>
      </c>
      <c r="I392" t="s">
        <v>46</v>
      </c>
      <c r="J392" t="s">
        <v>47</v>
      </c>
      <c r="L392" t="s">
        <v>48</v>
      </c>
      <c r="M392" t="s">
        <v>615</v>
      </c>
      <c r="N392" s="2">
        <v>45118.374525462961</v>
      </c>
      <c r="O392" s="2">
        <v>45118.374525462961</v>
      </c>
      <c r="P392" s="2">
        <v>45120.503148148149</v>
      </c>
      <c r="Q392" s="2">
        <v>45120.503425925926</v>
      </c>
      <c r="R392" t="s">
        <v>50</v>
      </c>
      <c r="S392" t="s">
        <v>51</v>
      </c>
      <c r="T392" t="s">
        <v>52</v>
      </c>
      <c r="U392" t="s">
        <v>53</v>
      </c>
      <c r="V392" t="s">
        <v>54</v>
      </c>
      <c r="W392" t="s">
        <v>50</v>
      </c>
      <c r="X392" t="s">
        <v>55</v>
      </c>
      <c r="Y392" t="s">
        <v>56</v>
      </c>
      <c r="Z392" t="s">
        <v>57</v>
      </c>
      <c r="AA392" t="s">
        <v>58</v>
      </c>
      <c r="AB392" t="s">
        <v>246</v>
      </c>
      <c r="AC392" t="s">
        <v>818</v>
      </c>
      <c r="AD392">
        <v>3067.2</v>
      </c>
      <c r="AE392">
        <v>3067.2</v>
      </c>
      <c r="AF392">
        <v>21.09</v>
      </c>
      <c r="AG392" t="s">
        <v>61</v>
      </c>
      <c r="AH392" t="s">
        <v>62</v>
      </c>
      <c r="AI392" t="s">
        <v>63</v>
      </c>
      <c r="AJ392" t="s">
        <v>64</v>
      </c>
      <c r="AK392" t="s">
        <v>65</v>
      </c>
      <c r="AL392" t="s">
        <v>66</v>
      </c>
    </row>
    <row r="393" spans="1:38">
      <c r="A393" t="s">
        <v>819</v>
      </c>
      <c r="B393" t="s">
        <v>194</v>
      </c>
      <c r="C393" t="s">
        <v>40</v>
      </c>
      <c r="D393" t="s">
        <v>686</v>
      </c>
      <c r="E393" t="s">
        <v>42</v>
      </c>
      <c r="F393" t="s">
        <v>43</v>
      </c>
      <c r="I393" t="s">
        <v>46</v>
      </c>
      <c r="J393" t="s">
        <v>121</v>
      </c>
      <c r="L393" t="s">
        <v>48</v>
      </c>
      <c r="M393" t="s">
        <v>615</v>
      </c>
      <c r="N393" s="2">
        <v>45118.485231481478</v>
      </c>
      <c r="O393" s="2">
        <v>45118.486273148148</v>
      </c>
      <c r="P393" s="2">
        <v>45118.504571759258</v>
      </c>
      <c r="Q393" s="2">
        <v>45118.627071759256</v>
      </c>
      <c r="R393" t="s">
        <v>50</v>
      </c>
      <c r="S393" t="s">
        <v>123</v>
      </c>
      <c r="T393" t="s">
        <v>52</v>
      </c>
      <c r="U393" t="s">
        <v>53</v>
      </c>
      <c r="V393" t="s">
        <v>54</v>
      </c>
      <c r="W393" t="s">
        <v>50</v>
      </c>
      <c r="X393" t="s">
        <v>471</v>
      </c>
      <c r="Y393" t="s">
        <v>75</v>
      </c>
      <c r="Z393" t="s">
        <v>85</v>
      </c>
      <c r="AA393" t="s">
        <v>58</v>
      </c>
      <c r="AB393" t="s">
        <v>59</v>
      </c>
      <c r="AC393" t="s">
        <v>820</v>
      </c>
      <c r="AD393">
        <v>201.6</v>
      </c>
      <c r="AE393">
        <v>28.8</v>
      </c>
      <c r="AF393">
        <v>0.46</v>
      </c>
      <c r="AG393" t="s">
        <v>61</v>
      </c>
      <c r="AH393" t="s">
        <v>62</v>
      </c>
      <c r="AI393" t="s">
        <v>63</v>
      </c>
      <c r="AJ393" t="s">
        <v>78</v>
      </c>
      <c r="AK393" t="s">
        <v>65</v>
      </c>
      <c r="AL393" t="s">
        <v>66</v>
      </c>
    </row>
    <row r="394" spans="1:38">
      <c r="A394" t="s">
        <v>821</v>
      </c>
      <c r="B394" t="s">
        <v>194</v>
      </c>
      <c r="C394" t="s">
        <v>40</v>
      </c>
      <c r="D394" t="s">
        <v>686</v>
      </c>
      <c r="E394" t="s">
        <v>42</v>
      </c>
      <c r="F394" t="s">
        <v>43</v>
      </c>
      <c r="I394" t="s">
        <v>46</v>
      </c>
      <c r="J394" t="s">
        <v>121</v>
      </c>
      <c r="L394" t="s">
        <v>48</v>
      </c>
      <c r="M394" t="s">
        <v>615</v>
      </c>
      <c r="N394" s="2">
        <v>45118.485335648147</v>
      </c>
      <c r="O394" s="2">
        <v>45118.486273148148</v>
      </c>
      <c r="P394" s="2">
        <v>45118.499641203707</v>
      </c>
      <c r="Q394" s="2">
        <v>45118.626967592594</v>
      </c>
      <c r="R394" t="s">
        <v>50</v>
      </c>
      <c r="S394" t="s">
        <v>71</v>
      </c>
      <c r="T394" t="s">
        <v>52</v>
      </c>
      <c r="U394" t="s">
        <v>53</v>
      </c>
      <c r="V394" t="s">
        <v>54</v>
      </c>
      <c r="W394" t="s">
        <v>50</v>
      </c>
      <c r="X394" t="s">
        <v>471</v>
      </c>
      <c r="Y394" t="s">
        <v>75</v>
      </c>
      <c r="Z394" t="s">
        <v>85</v>
      </c>
      <c r="AA394" t="s">
        <v>58</v>
      </c>
      <c r="AB394" t="s">
        <v>59</v>
      </c>
      <c r="AC394" t="s">
        <v>522</v>
      </c>
      <c r="AD394">
        <v>201.6</v>
      </c>
      <c r="AE394">
        <v>14.4</v>
      </c>
      <c r="AF394">
        <v>0.34</v>
      </c>
      <c r="AG394" t="s">
        <v>61</v>
      </c>
      <c r="AH394" t="s">
        <v>62</v>
      </c>
      <c r="AI394" t="s">
        <v>63</v>
      </c>
      <c r="AJ394" t="s">
        <v>78</v>
      </c>
      <c r="AK394" t="s">
        <v>65</v>
      </c>
      <c r="AL394" t="s">
        <v>66</v>
      </c>
    </row>
    <row r="395" spans="1:38">
      <c r="A395" t="s">
        <v>822</v>
      </c>
      <c r="B395" t="s">
        <v>194</v>
      </c>
      <c r="C395" t="s">
        <v>40</v>
      </c>
      <c r="D395" t="s">
        <v>802</v>
      </c>
      <c r="E395" t="s">
        <v>42</v>
      </c>
      <c r="F395" t="s">
        <v>43</v>
      </c>
      <c r="I395" t="s">
        <v>46</v>
      </c>
      <c r="J395" t="s">
        <v>121</v>
      </c>
      <c r="L395" t="s">
        <v>48</v>
      </c>
      <c r="M395" t="s">
        <v>260</v>
      </c>
      <c r="N395" s="2">
        <v>45118.688923611109</v>
      </c>
      <c r="O395" s="2">
        <v>45118.69023148148</v>
      </c>
      <c r="P395" s="2">
        <v>45118.727523148147</v>
      </c>
      <c r="Q395" s="2">
        <v>45118.816365740742</v>
      </c>
      <c r="R395" t="s">
        <v>50</v>
      </c>
      <c r="S395" t="s">
        <v>71</v>
      </c>
      <c r="T395" t="s">
        <v>52</v>
      </c>
      <c r="U395" t="s">
        <v>53</v>
      </c>
      <c r="V395" t="s">
        <v>54</v>
      </c>
      <c r="W395" t="s">
        <v>50</v>
      </c>
      <c r="X395" t="s">
        <v>124</v>
      </c>
      <c r="Y395" t="s">
        <v>56</v>
      </c>
      <c r="Z395" t="s">
        <v>125</v>
      </c>
      <c r="AA395" t="s">
        <v>58</v>
      </c>
      <c r="AB395" t="s">
        <v>59</v>
      </c>
      <c r="AC395" t="s">
        <v>813</v>
      </c>
      <c r="AD395">
        <v>187.2</v>
      </c>
      <c r="AE395">
        <v>57.6</v>
      </c>
      <c r="AF395">
        <v>0.47</v>
      </c>
      <c r="AI395" t="s">
        <v>63</v>
      </c>
      <c r="AJ395" t="s">
        <v>64</v>
      </c>
      <c r="AK395" t="s">
        <v>65</v>
      </c>
      <c r="AL395" t="s">
        <v>66</v>
      </c>
    </row>
    <row r="396" spans="1:38">
      <c r="A396" t="s">
        <v>823</v>
      </c>
      <c r="B396" t="s">
        <v>194</v>
      </c>
      <c r="C396" t="s">
        <v>40</v>
      </c>
      <c r="D396" t="s">
        <v>802</v>
      </c>
      <c r="E396" t="s">
        <v>42</v>
      </c>
      <c r="F396" t="s">
        <v>43</v>
      </c>
      <c r="I396" t="s">
        <v>46</v>
      </c>
      <c r="J396" t="s">
        <v>121</v>
      </c>
      <c r="L396" t="s">
        <v>48</v>
      </c>
      <c r="M396" t="s">
        <v>70</v>
      </c>
      <c r="N396" s="2">
        <v>45119.769386574073</v>
      </c>
      <c r="O396" s="2">
        <v>45119.77065972222</v>
      </c>
      <c r="P396" s="2">
        <v>45119.907557870371</v>
      </c>
      <c r="Q396" s="2">
        <v>45119.907557870371</v>
      </c>
      <c r="R396" t="s">
        <v>50</v>
      </c>
      <c r="S396" t="s">
        <v>123</v>
      </c>
      <c r="T396" t="s">
        <v>52</v>
      </c>
      <c r="W396" t="s">
        <v>50</v>
      </c>
      <c r="X396" t="s">
        <v>91</v>
      </c>
      <c r="Y396" t="s">
        <v>56</v>
      </c>
      <c r="Z396" t="s">
        <v>57</v>
      </c>
      <c r="AB396" t="s">
        <v>59</v>
      </c>
      <c r="AC396" t="s">
        <v>723</v>
      </c>
      <c r="AD396">
        <v>201.6</v>
      </c>
      <c r="AE396">
        <v>201.6</v>
      </c>
      <c r="AF396">
        <v>0</v>
      </c>
      <c r="AI396" t="s">
        <v>63</v>
      </c>
      <c r="AJ396" t="s">
        <v>64</v>
      </c>
      <c r="AK396" t="s">
        <v>65</v>
      </c>
      <c r="AL396" t="s">
        <v>66</v>
      </c>
    </row>
    <row r="397" spans="1:38">
      <c r="A397" t="s">
        <v>824</v>
      </c>
      <c r="B397" t="s">
        <v>113</v>
      </c>
      <c r="C397" t="s">
        <v>40</v>
      </c>
      <c r="D397" t="s">
        <v>802</v>
      </c>
      <c r="E397" t="s">
        <v>42</v>
      </c>
      <c r="F397" t="s">
        <v>43</v>
      </c>
      <c r="I397" t="s">
        <v>46</v>
      </c>
      <c r="J397" t="s">
        <v>121</v>
      </c>
      <c r="L397" t="s">
        <v>48</v>
      </c>
      <c r="M397" t="s">
        <v>725</v>
      </c>
      <c r="N397" s="2">
        <v>45120.308067129627</v>
      </c>
      <c r="O397" s="2">
        <v>45120.308900462966</v>
      </c>
      <c r="P397" s="2">
        <v>45120.317824074074</v>
      </c>
      <c r="Q397" s="2">
        <v>45120.442719907405</v>
      </c>
      <c r="R397" t="s">
        <v>50</v>
      </c>
      <c r="S397" t="s">
        <v>123</v>
      </c>
      <c r="T397" t="s">
        <v>52</v>
      </c>
      <c r="U397" t="s">
        <v>53</v>
      </c>
      <c r="V397" t="s">
        <v>54</v>
      </c>
      <c r="W397" t="s">
        <v>50</v>
      </c>
      <c r="X397" t="s">
        <v>124</v>
      </c>
      <c r="Y397" t="s">
        <v>56</v>
      </c>
      <c r="Z397" t="s">
        <v>125</v>
      </c>
      <c r="AA397" t="s">
        <v>58</v>
      </c>
      <c r="AB397" t="s">
        <v>59</v>
      </c>
      <c r="AC397" t="s">
        <v>825</v>
      </c>
      <c r="AD397">
        <v>187.2</v>
      </c>
      <c r="AE397">
        <v>14.4</v>
      </c>
      <c r="AF397">
        <v>0</v>
      </c>
      <c r="AI397" t="s">
        <v>63</v>
      </c>
      <c r="AJ397" t="s">
        <v>64</v>
      </c>
      <c r="AK397" t="s">
        <v>65</v>
      </c>
      <c r="AL397" t="s">
        <v>66</v>
      </c>
    </row>
    <row r="398" spans="1:38">
      <c r="A398" t="s">
        <v>826</v>
      </c>
      <c r="B398" t="s">
        <v>39</v>
      </c>
      <c r="C398" t="s">
        <v>40</v>
      </c>
      <c r="D398" t="s">
        <v>802</v>
      </c>
      <c r="E398" t="s">
        <v>42</v>
      </c>
      <c r="F398" t="s">
        <v>43</v>
      </c>
      <c r="I398" t="s">
        <v>46</v>
      </c>
      <c r="J398" t="s">
        <v>121</v>
      </c>
      <c r="L398" t="s">
        <v>48</v>
      </c>
      <c r="M398" t="s">
        <v>725</v>
      </c>
      <c r="N398" s="2">
        <v>45120.308113425926</v>
      </c>
      <c r="O398" s="2">
        <v>45120.308900462966</v>
      </c>
      <c r="P398" s="2">
        <v>45120.317800925928</v>
      </c>
      <c r="Q398" s="2">
        <v>45120.442696759259</v>
      </c>
      <c r="R398" t="s">
        <v>50</v>
      </c>
      <c r="S398" t="s">
        <v>123</v>
      </c>
      <c r="T398" t="s">
        <v>52</v>
      </c>
      <c r="W398" t="s">
        <v>50</v>
      </c>
      <c r="X398" t="s">
        <v>124</v>
      </c>
      <c r="Y398" t="s">
        <v>56</v>
      </c>
      <c r="Z398" t="s">
        <v>125</v>
      </c>
      <c r="AB398" t="s">
        <v>59</v>
      </c>
      <c r="AC398" t="s">
        <v>482</v>
      </c>
      <c r="AD398">
        <v>187.2</v>
      </c>
      <c r="AE398">
        <v>14.4</v>
      </c>
      <c r="AF398">
        <v>0</v>
      </c>
      <c r="AI398" t="s">
        <v>63</v>
      </c>
      <c r="AJ398" t="s">
        <v>64</v>
      </c>
      <c r="AK398" t="s">
        <v>65</v>
      </c>
      <c r="AL398" t="s">
        <v>66</v>
      </c>
    </row>
    <row r="399" spans="1:38">
      <c r="A399" t="s">
        <v>827</v>
      </c>
      <c r="B399" t="s">
        <v>113</v>
      </c>
      <c r="C399" t="s">
        <v>40</v>
      </c>
      <c r="D399" t="s">
        <v>802</v>
      </c>
      <c r="E399" t="s">
        <v>42</v>
      </c>
      <c r="F399" t="s">
        <v>43</v>
      </c>
      <c r="I399" t="s">
        <v>46</v>
      </c>
      <c r="J399" t="s">
        <v>121</v>
      </c>
      <c r="L399" t="s">
        <v>48</v>
      </c>
      <c r="M399" t="s">
        <v>725</v>
      </c>
      <c r="N399" s="2">
        <v>45120.308159722219</v>
      </c>
      <c r="O399" s="2">
        <v>45120.308900462966</v>
      </c>
      <c r="P399" s="2">
        <v>45120.317777777775</v>
      </c>
      <c r="Q399" s="2">
        <v>45120.442685185182</v>
      </c>
      <c r="R399" t="s">
        <v>50</v>
      </c>
      <c r="S399" t="s">
        <v>123</v>
      </c>
      <c r="T399" t="s">
        <v>52</v>
      </c>
      <c r="W399" t="s">
        <v>50</v>
      </c>
      <c r="X399" t="s">
        <v>124</v>
      </c>
      <c r="Y399" t="s">
        <v>56</v>
      </c>
      <c r="Z399" t="s">
        <v>125</v>
      </c>
      <c r="AB399" t="s">
        <v>59</v>
      </c>
      <c r="AC399" t="s">
        <v>478</v>
      </c>
      <c r="AD399">
        <v>187.2</v>
      </c>
      <c r="AE399">
        <v>14.4</v>
      </c>
      <c r="AF399">
        <v>0</v>
      </c>
      <c r="AI399" t="s">
        <v>63</v>
      </c>
      <c r="AJ399" t="s">
        <v>64</v>
      </c>
      <c r="AK399" t="s">
        <v>65</v>
      </c>
      <c r="AL399" t="s">
        <v>66</v>
      </c>
    </row>
    <row r="400" spans="1:38">
      <c r="A400" t="s">
        <v>828</v>
      </c>
      <c r="B400" t="s">
        <v>39</v>
      </c>
      <c r="C400" t="s">
        <v>40</v>
      </c>
      <c r="D400" t="s">
        <v>802</v>
      </c>
      <c r="E400" t="s">
        <v>42</v>
      </c>
      <c r="F400" t="s">
        <v>43</v>
      </c>
      <c r="I400" t="s">
        <v>46</v>
      </c>
      <c r="J400" t="s">
        <v>121</v>
      </c>
      <c r="L400" t="s">
        <v>48</v>
      </c>
      <c r="M400" t="s">
        <v>725</v>
      </c>
      <c r="N400" s="2">
        <v>45120.308194444442</v>
      </c>
      <c r="O400" s="2">
        <v>45120.308900462966</v>
      </c>
      <c r="P400" s="2">
        <v>45120.317754629628</v>
      </c>
      <c r="Q400" s="2">
        <v>45120.442662037036</v>
      </c>
      <c r="R400" t="s">
        <v>50</v>
      </c>
      <c r="S400" t="s">
        <v>123</v>
      </c>
      <c r="T400" t="s">
        <v>52</v>
      </c>
      <c r="W400" t="s">
        <v>50</v>
      </c>
      <c r="X400" t="s">
        <v>124</v>
      </c>
      <c r="Y400" t="s">
        <v>56</v>
      </c>
      <c r="Z400" t="s">
        <v>125</v>
      </c>
      <c r="AB400" t="s">
        <v>59</v>
      </c>
      <c r="AC400" t="s">
        <v>480</v>
      </c>
      <c r="AD400">
        <v>187.2</v>
      </c>
      <c r="AE400">
        <v>14.4</v>
      </c>
      <c r="AF400">
        <v>0</v>
      </c>
      <c r="AI400" t="s">
        <v>63</v>
      </c>
      <c r="AJ400" t="s">
        <v>64</v>
      </c>
      <c r="AK400" t="s">
        <v>65</v>
      </c>
      <c r="AL400" t="s">
        <v>66</v>
      </c>
    </row>
    <row r="401" spans="1:38">
      <c r="A401" t="s">
        <v>829</v>
      </c>
      <c r="B401" t="s">
        <v>194</v>
      </c>
      <c r="C401" t="s">
        <v>40</v>
      </c>
      <c r="D401" t="s">
        <v>686</v>
      </c>
      <c r="E401" t="s">
        <v>42</v>
      </c>
      <c r="F401" t="s">
        <v>43</v>
      </c>
      <c r="I401" t="s">
        <v>46</v>
      </c>
      <c r="J401" t="s">
        <v>121</v>
      </c>
      <c r="L401" t="s">
        <v>48</v>
      </c>
      <c r="M401" t="s">
        <v>725</v>
      </c>
      <c r="N401" s="2">
        <v>45120.355046296296</v>
      </c>
      <c r="O401" s="2">
        <v>45120.356412037036</v>
      </c>
      <c r="P401" s="2">
        <v>45120.379004629627</v>
      </c>
      <c r="Q401" s="2">
        <v>45120.441423611112</v>
      </c>
      <c r="R401" t="s">
        <v>50</v>
      </c>
      <c r="S401" t="s">
        <v>71</v>
      </c>
      <c r="T401" t="s">
        <v>52</v>
      </c>
      <c r="U401" t="s">
        <v>53</v>
      </c>
      <c r="V401" t="s">
        <v>54</v>
      </c>
      <c r="W401" t="s">
        <v>50</v>
      </c>
      <c r="X401" t="s">
        <v>124</v>
      </c>
      <c r="Y401" t="s">
        <v>56</v>
      </c>
      <c r="Z401" t="s">
        <v>125</v>
      </c>
      <c r="AA401" t="s">
        <v>58</v>
      </c>
      <c r="AB401" t="s">
        <v>59</v>
      </c>
      <c r="AC401" t="s">
        <v>522</v>
      </c>
      <c r="AD401">
        <v>129.6</v>
      </c>
      <c r="AE401">
        <v>28.8</v>
      </c>
      <c r="AF401">
        <v>0.57999999999999996</v>
      </c>
      <c r="AI401" t="s">
        <v>63</v>
      </c>
      <c r="AJ401" t="s">
        <v>78</v>
      </c>
      <c r="AK401" t="s">
        <v>65</v>
      </c>
      <c r="AL401" t="s">
        <v>66</v>
      </c>
    </row>
    <row r="402" spans="1:38">
      <c r="A402" t="s">
        <v>830</v>
      </c>
      <c r="B402" t="s">
        <v>194</v>
      </c>
      <c r="C402" t="s">
        <v>40</v>
      </c>
      <c r="D402" t="s">
        <v>686</v>
      </c>
      <c r="E402" t="s">
        <v>42</v>
      </c>
      <c r="F402" t="s">
        <v>43</v>
      </c>
      <c r="I402" t="s">
        <v>46</v>
      </c>
      <c r="J402" t="s">
        <v>121</v>
      </c>
      <c r="L402" t="s">
        <v>48</v>
      </c>
      <c r="M402" t="s">
        <v>725</v>
      </c>
      <c r="N402" s="2">
        <v>45120.355092592596</v>
      </c>
      <c r="O402" s="2">
        <v>45120.356412037036</v>
      </c>
      <c r="P402" s="2">
        <v>45120.378981481481</v>
      </c>
      <c r="Q402" s="2">
        <v>45120.441412037035</v>
      </c>
      <c r="R402" t="s">
        <v>50</v>
      </c>
      <c r="S402" t="s">
        <v>71</v>
      </c>
      <c r="T402" t="s">
        <v>52</v>
      </c>
      <c r="U402" t="s">
        <v>53</v>
      </c>
      <c r="V402" t="s">
        <v>54</v>
      </c>
      <c r="W402" t="s">
        <v>50</v>
      </c>
      <c r="X402" t="s">
        <v>124</v>
      </c>
      <c r="Y402" t="s">
        <v>56</v>
      </c>
      <c r="Z402" t="s">
        <v>125</v>
      </c>
      <c r="AA402" t="s">
        <v>58</v>
      </c>
      <c r="AB402" t="s">
        <v>59</v>
      </c>
      <c r="AC402" t="s">
        <v>820</v>
      </c>
      <c r="AD402">
        <v>129.6</v>
      </c>
      <c r="AE402">
        <v>28.8</v>
      </c>
      <c r="AF402">
        <v>0.56999999999999995</v>
      </c>
      <c r="AI402" t="s">
        <v>63</v>
      </c>
      <c r="AJ402" t="s">
        <v>78</v>
      </c>
      <c r="AK402" t="s">
        <v>65</v>
      </c>
      <c r="AL402" t="s">
        <v>66</v>
      </c>
    </row>
    <row r="403" spans="1:38">
      <c r="A403" t="s">
        <v>831</v>
      </c>
      <c r="B403" t="s">
        <v>194</v>
      </c>
      <c r="C403" t="s">
        <v>40</v>
      </c>
      <c r="D403" t="s">
        <v>802</v>
      </c>
      <c r="E403" t="s">
        <v>42</v>
      </c>
      <c r="F403" t="s">
        <v>43</v>
      </c>
      <c r="I403" t="s">
        <v>46</v>
      </c>
      <c r="J403" t="s">
        <v>121</v>
      </c>
      <c r="L403" t="s">
        <v>48</v>
      </c>
      <c r="M403" t="s">
        <v>725</v>
      </c>
      <c r="N403" s="2">
        <v>45120.603437500002</v>
      </c>
      <c r="O403" s="2">
        <v>45120.607141203705</v>
      </c>
      <c r="P403" s="2">
        <v>45120.630787037036</v>
      </c>
      <c r="Q403" s="2">
        <v>45120.774976851855</v>
      </c>
      <c r="R403" t="s">
        <v>50</v>
      </c>
      <c r="S403" t="s">
        <v>123</v>
      </c>
      <c r="T403" t="s">
        <v>52</v>
      </c>
      <c r="W403" t="s">
        <v>50</v>
      </c>
      <c r="X403" t="s">
        <v>124</v>
      </c>
      <c r="Y403" t="s">
        <v>56</v>
      </c>
      <c r="Z403" t="s">
        <v>125</v>
      </c>
      <c r="AB403" t="s">
        <v>59</v>
      </c>
      <c r="AC403" t="s">
        <v>723</v>
      </c>
      <c r="AD403">
        <v>244.8</v>
      </c>
      <c r="AE403">
        <v>28.8</v>
      </c>
      <c r="AF403">
        <v>0.66</v>
      </c>
      <c r="AI403" t="s">
        <v>63</v>
      </c>
      <c r="AJ403" t="s">
        <v>64</v>
      </c>
      <c r="AK403" t="s">
        <v>65</v>
      </c>
      <c r="AL403" t="s">
        <v>66</v>
      </c>
    </row>
    <row r="404" spans="1:38" hidden="1">
      <c r="A404" t="s">
        <v>832</v>
      </c>
      <c r="B404" t="s">
        <v>194</v>
      </c>
      <c r="C404" t="s">
        <v>40</v>
      </c>
      <c r="D404" t="s">
        <v>686</v>
      </c>
      <c r="E404" t="s">
        <v>42</v>
      </c>
      <c r="F404" t="s">
        <v>43</v>
      </c>
      <c r="G404" t="s">
        <v>833</v>
      </c>
      <c r="H404" t="s">
        <v>834</v>
      </c>
      <c r="I404" t="s">
        <v>46</v>
      </c>
      <c r="J404" t="s">
        <v>47</v>
      </c>
      <c r="L404" t="s">
        <v>48</v>
      </c>
      <c r="M404" t="s">
        <v>615</v>
      </c>
      <c r="N404" s="2">
        <v>45120.634942129633</v>
      </c>
      <c r="O404" s="2">
        <v>45120.634942129633</v>
      </c>
      <c r="P404" s="2">
        <v>45128.476944444446</v>
      </c>
      <c r="Q404" s="2">
        <v>45128.47729166667</v>
      </c>
      <c r="R404" t="s">
        <v>50</v>
      </c>
      <c r="S404" t="s">
        <v>51</v>
      </c>
      <c r="T404" t="s">
        <v>204</v>
      </c>
      <c r="U404" t="s">
        <v>53</v>
      </c>
      <c r="V404" t="s">
        <v>54</v>
      </c>
      <c r="W404" t="s">
        <v>50</v>
      </c>
      <c r="X404" t="s">
        <v>231</v>
      </c>
      <c r="Y404" t="s">
        <v>56</v>
      </c>
      <c r="Z404" t="s">
        <v>232</v>
      </c>
      <c r="AA404" t="s">
        <v>58</v>
      </c>
      <c r="AB404" t="s">
        <v>246</v>
      </c>
      <c r="AC404" t="s">
        <v>835</v>
      </c>
      <c r="AD404">
        <v>11289.6</v>
      </c>
      <c r="AE404">
        <v>11289.6</v>
      </c>
      <c r="AF404">
        <v>47.67</v>
      </c>
      <c r="AG404" t="s">
        <v>61</v>
      </c>
      <c r="AH404" t="s">
        <v>62</v>
      </c>
      <c r="AI404" t="s">
        <v>63</v>
      </c>
      <c r="AJ404" t="s">
        <v>111</v>
      </c>
      <c r="AK404" t="s">
        <v>65</v>
      </c>
      <c r="AL404" t="s">
        <v>66</v>
      </c>
    </row>
    <row r="405" spans="1:38">
      <c r="A405" t="s">
        <v>836</v>
      </c>
      <c r="B405" t="s">
        <v>194</v>
      </c>
      <c r="C405" t="s">
        <v>40</v>
      </c>
      <c r="D405" t="s">
        <v>802</v>
      </c>
      <c r="E405" t="s">
        <v>42</v>
      </c>
      <c r="F405" t="s">
        <v>43</v>
      </c>
      <c r="I405" t="s">
        <v>46</v>
      </c>
      <c r="J405" t="s">
        <v>121</v>
      </c>
      <c r="L405" t="s">
        <v>48</v>
      </c>
      <c r="M405" t="s">
        <v>725</v>
      </c>
      <c r="N405" s="2">
        <v>45121.186863425923</v>
      </c>
      <c r="O405" s="2">
        <v>45121.187881944446</v>
      </c>
      <c r="P405" s="2">
        <v>45121.343402777777</v>
      </c>
      <c r="Q405" s="2">
        <v>45121.388923611114</v>
      </c>
      <c r="R405" t="s">
        <v>50</v>
      </c>
      <c r="S405" t="s">
        <v>71</v>
      </c>
      <c r="T405" t="s">
        <v>52</v>
      </c>
      <c r="U405" t="s">
        <v>53</v>
      </c>
      <c r="V405" t="s">
        <v>54</v>
      </c>
      <c r="W405" t="s">
        <v>50</v>
      </c>
      <c r="X405" t="s">
        <v>124</v>
      </c>
      <c r="Y405" t="s">
        <v>56</v>
      </c>
      <c r="Z405" t="s">
        <v>125</v>
      </c>
      <c r="AA405" t="s">
        <v>58</v>
      </c>
      <c r="AB405" t="s">
        <v>59</v>
      </c>
      <c r="AC405" t="s">
        <v>813</v>
      </c>
      <c r="AD405">
        <v>288</v>
      </c>
      <c r="AE405">
        <v>230.4</v>
      </c>
      <c r="AF405">
        <v>0.24</v>
      </c>
      <c r="AI405" t="s">
        <v>63</v>
      </c>
      <c r="AJ405" t="s">
        <v>64</v>
      </c>
      <c r="AK405" t="s">
        <v>65</v>
      </c>
      <c r="AL405" t="s">
        <v>66</v>
      </c>
    </row>
    <row r="406" spans="1:38">
      <c r="A406" t="s">
        <v>837</v>
      </c>
      <c r="B406" t="s">
        <v>194</v>
      </c>
      <c r="C406" t="s">
        <v>40</v>
      </c>
      <c r="D406" t="s">
        <v>802</v>
      </c>
      <c r="E406" t="s">
        <v>42</v>
      </c>
      <c r="F406" t="s">
        <v>43</v>
      </c>
      <c r="I406" t="s">
        <v>46</v>
      </c>
      <c r="J406" t="s">
        <v>121</v>
      </c>
      <c r="L406" t="s">
        <v>48</v>
      </c>
      <c r="M406" t="s">
        <v>725</v>
      </c>
      <c r="N406" s="2">
        <v>45121.18681712963</v>
      </c>
      <c r="O406" s="2">
        <v>45121.187881944446</v>
      </c>
      <c r="P406" s="2">
        <v>45121.34337962963</v>
      </c>
      <c r="Q406" s="2">
        <v>45121.388912037037</v>
      </c>
      <c r="R406" t="s">
        <v>50</v>
      </c>
      <c r="S406" t="s">
        <v>71</v>
      </c>
      <c r="T406" t="s">
        <v>52</v>
      </c>
      <c r="U406" t="s">
        <v>53</v>
      </c>
      <c r="V406" t="s">
        <v>54</v>
      </c>
      <c r="W406" t="s">
        <v>50</v>
      </c>
      <c r="X406" t="s">
        <v>124</v>
      </c>
      <c r="Y406" t="s">
        <v>56</v>
      </c>
      <c r="Z406" t="s">
        <v>125</v>
      </c>
      <c r="AA406" t="s">
        <v>58</v>
      </c>
      <c r="AB406" t="s">
        <v>59</v>
      </c>
      <c r="AC406" t="s">
        <v>723</v>
      </c>
      <c r="AD406">
        <v>288</v>
      </c>
      <c r="AE406">
        <v>230.4</v>
      </c>
      <c r="AF406">
        <v>0.24</v>
      </c>
      <c r="AI406" t="s">
        <v>63</v>
      </c>
      <c r="AJ406" t="s">
        <v>64</v>
      </c>
      <c r="AK406" t="s">
        <v>65</v>
      </c>
      <c r="AL406" t="s">
        <v>66</v>
      </c>
    </row>
    <row r="407" spans="1:38">
      <c r="A407" t="s">
        <v>838</v>
      </c>
      <c r="B407" t="s">
        <v>194</v>
      </c>
      <c r="C407" t="s">
        <v>40</v>
      </c>
      <c r="D407" t="s">
        <v>298</v>
      </c>
      <c r="E407" t="s">
        <v>42</v>
      </c>
      <c r="F407" t="s">
        <v>43</v>
      </c>
      <c r="H407" t="s">
        <v>839</v>
      </c>
      <c r="I407" t="s">
        <v>46</v>
      </c>
      <c r="J407" t="s">
        <v>47</v>
      </c>
      <c r="L407" t="s">
        <v>104</v>
      </c>
      <c r="M407" t="s">
        <v>300</v>
      </c>
      <c r="N407" s="2">
        <v>45121.385208333333</v>
      </c>
      <c r="O407" s="2">
        <v>45121.385208333333</v>
      </c>
      <c r="P407" s="2">
        <v>45128.719097222223</v>
      </c>
      <c r="Q407" s="2">
        <v>45128.790902777779</v>
      </c>
      <c r="R407" t="s">
        <v>106</v>
      </c>
      <c r="S407" t="s">
        <v>123</v>
      </c>
      <c r="T407" t="s">
        <v>679</v>
      </c>
      <c r="U407" t="s">
        <v>53</v>
      </c>
      <c r="V407" t="s">
        <v>54</v>
      </c>
      <c r="W407" t="s">
        <v>106</v>
      </c>
      <c r="X407" t="s">
        <v>679</v>
      </c>
      <c r="Y407" t="s">
        <v>75</v>
      </c>
      <c r="Z407" t="s">
        <v>85</v>
      </c>
      <c r="AA407" t="s">
        <v>58</v>
      </c>
      <c r="AB407" t="s">
        <v>59</v>
      </c>
      <c r="AC407" t="s">
        <v>840</v>
      </c>
      <c r="AD407">
        <v>10670.4</v>
      </c>
      <c r="AE407">
        <v>10555.2</v>
      </c>
      <c r="AF407">
        <v>1.28</v>
      </c>
      <c r="AI407" t="s">
        <v>63</v>
      </c>
      <c r="AJ407" t="s">
        <v>111</v>
      </c>
      <c r="AK407" t="s">
        <v>79</v>
      </c>
      <c r="AL407" t="s">
        <v>66</v>
      </c>
    </row>
    <row r="408" spans="1:38">
      <c r="A408" t="s">
        <v>841</v>
      </c>
      <c r="B408" t="s">
        <v>194</v>
      </c>
      <c r="C408" t="s">
        <v>40</v>
      </c>
      <c r="D408" t="s">
        <v>504</v>
      </c>
      <c r="E408" t="s">
        <v>42</v>
      </c>
      <c r="F408" t="s">
        <v>43</v>
      </c>
      <c r="I408" t="s">
        <v>46</v>
      </c>
      <c r="J408" t="s">
        <v>121</v>
      </c>
      <c r="L408" t="s">
        <v>48</v>
      </c>
      <c r="M408" t="s">
        <v>158</v>
      </c>
      <c r="N408" s="2">
        <v>45121.520844907405</v>
      </c>
      <c r="O408" s="2">
        <v>45121.52202546296</v>
      </c>
      <c r="P408" s="2">
        <v>45121.556354166663</v>
      </c>
      <c r="Q408" s="2">
        <v>45121.557442129626</v>
      </c>
      <c r="R408" t="s">
        <v>50</v>
      </c>
      <c r="S408" t="s">
        <v>123</v>
      </c>
      <c r="T408" t="s">
        <v>52</v>
      </c>
      <c r="U408" t="s">
        <v>53</v>
      </c>
      <c r="V408" t="s">
        <v>54</v>
      </c>
      <c r="W408" t="s">
        <v>50</v>
      </c>
      <c r="X408" t="s">
        <v>91</v>
      </c>
      <c r="Y408" t="s">
        <v>56</v>
      </c>
      <c r="Z408" t="s">
        <v>57</v>
      </c>
      <c r="AA408" t="s">
        <v>58</v>
      </c>
      <c r="AB408" t="s">
        <v>59</v>
      </c>
      <c r="AC408" t="s">
        <v>723</v>
      </c>
      <c r="AD408">
        <v>57.6</v>
      </c>
      <c r="AE408">
        <v>43.2</v>
      </c>
      <c r="AF408">
        <v>0.85</v>
      </c>
      <c r="AI408" t="s">
        <v>63</v>
      </c>
      <c r="AJ408" t="s">
        <v>64</v>
      </c>
      <c r="AK408" t="s">
        <v>65</v>
      </c>
      <c r="AL408" t="s">
        <v>66</v>
      </c>
    </row>
    <row r="409" spans="1:38">
      <c r="A409" t="s">
        <v>842</v>
      </c>
      <c r="B409" t="s">
        <v>194</v>
      </c>
      <c r="C409" t="s">
        <v>40</v>
      </c>
      <c r="D409" t="s">
        <v>270</v>
      </c>
      <c r="E409" t="s">
        <v>42</v>
      </c>
      <c r="F409" t="s">
        <v>43</v>
      </c>
      <c r="I409" t="s">
        <v>46</v>
      </c>
      <c r="J409" t="s">
        <v>121</v>
      </c>
      <c r="L409" t="s">
        <v>48</v>
      </c>
      <c r="M409" t="s">
        <v>158</v>
      </c>
      <c r="N409" s="2">
        <v>45121.520879629628</v>
      </c>
      <c r="O409" s="2">
        <v>45121.52202546296</v>
      </c>
      <c r="P409" s="2">
        <v>45121.556331018517</v>
      </c>
      <c r="Q409" s="2">
        <v>45121.55741898148</v>
      </c>
      <c r="R409" t="s">
        <v>50</v>
      </c>
      <c r="S409" t="s">
        <v>123</v>
      </c>
      <c r="T409" t="s">
        <v>52</v>
      </c>
      <c r="U409" t="s">
        <v>53</v>
      </c>
      <c r="V409" t="s">
        <v>54</v>
      </c>
      <c r="W409" t="s">
        <v>50</v>
      </c>
      <c r="X409" t="s">
        <v>91</v>
      </c>
      <c r="Y409" t="s">
        <v>56</v>
      </c>
      <c r="Z409" t="s">
        <v>57</v>
      </c>
      <c r="AA409" t="s">
        <v>58</v>
      </c>
      <c r="AB409" t="s">
        <v>59</v>
      </c>
      <c r="AC409" t="s">
        <v>813</v>
      </c>
      <c r="AD409">
        <v>57.6</v>
      </c>
      <c r="AE409">
        <v>43.2</v>
      </c>
      <c r="AF409">
        <v>0.85</v>
      </c>
      <c r="AI409" t="s">
        <v>63</v>
      </c>
      <c r="AJ409" t="s">
        <v>64</v>
      </c>
      <c r="AK409" t="s">
        <v>65</v>
      </c>
      <c r="AL409" t="s">
        <v>66</v>
      </c>
    </row>
    <row r="410" spans="1:38">
      <c r="A410" t="s">
        <v>843</v>
      </c>
      <c r="B410" t="s">
        <v>194</v>
      </c>
      <c r="C410" t="s">
        <v>40</v>
      </c>
      <c r="D410" t="s">
        <v>68</v>
      </c>
      <c r="E410" t="s">
        <v>42</v>
      </c>
      <c r="F410" t="s">
        <v>43</v>
      </c>
      <c r="I410" t="s">
        <v>46</v>
      </c>
      <c r="J410" t="s">
        <v>121</v>
      </c>
      <c r="L410" t="s">
        <v>48</v>
      </c>
      <c r="M410" t="s">
        <v>158</v>
      </c>
      <c r="N410" s="2">
        <v>45121.601030092592</v>
      </c>
      <c r="O410" s="2">
        <v>45121.602187500001</v>
      </c>
      <c r="P410" s="2">
        <v>45121.638310185182</v>
      </c>
      <c r="Q410" s="2">
        <v>45121.638958333337</v>
      </c>
      <c r="R410" t="s">
        <v>50</v>
      </c>
      <c r="S410" t="s">
        <v>123</v>
      </c>
      <c r="T410" t="s">
        <v>52</v>
      </c>
      <c r="U410" t="s">
        <v>53</v>
      </c>
      <c r="V410" t="s">
        <v>54</v>
      </c>
      <c r="W410" t="s">
        <v>50</v>
      </c>
      <c r="X410" t="s">
        <v>124</v>
      </c>
      <c r="Y410" t="s">
        <v>56</v>
      </c>
      <c r="Z410" t="s">
        <v>125</v>
      </c>
      <c r="AA410" t="s">
        <v>58</v>
      </c>
      <c r="AB410" t="s">
        <v>59</v>
      </c>
      <c r="AC410" t="s">
        <v>522</v>
      </c>
      <c r="AD410">
        <v>57.6</v>
      </c>
      <c r="AE410">
        <v>57.6</v>
      </c>
      <c r="AF410">
        <v>0.89</v>
      </c>
      <c r="AI410" t="s">
        <v>63</v>
      </c>
      <c r="AJ410" t="s">
        <v>78</v>
      </c>
      <c r="AK410" t="s">
        <v>65</v>
      </c>
      <c r="AL410" t="s">
        <v>66</v>
      </c>
    </row>
    <row r="411" spans="1:38">
      <c r="A411" t="s">
        <v>844</v>
      </c>
      <c r="B411" t="s">
        <v>194</v>
      </c>
      <c r="C411" t="s">
        <v>40</v>
      </c>
      <c r="D411" t="s">
        <v>270</v>
      </c>
      <c r="E411" t="s">
        <v>42</v>
      </c>
      <c r="F411" t="s">
        <v>43</v>
      </c>
      <c r="I411" t="s">
        <v>46</v>
      </c>
      <c r="J411" t="s">
        <v>121</v>
      </c>
      <c r="L411" t="s">
        <v>48</v>
      </c>
      <c r="M411" t="s">
        <v>158</v>
      </c>
      <c r="N411" s="2">
        <v>45121.601064814815</v>
      </c>
      <c r="O411" s="2">
        <v>45121.602187500001</v>
      </c>
      <c r="P411" s="2">
        <v>45121.638287037036</v>
      </c>
      <c r="Q411" s="2">
        <v>45121.638935185183</v>
      </c>
      <c r="R411" t="s">
        <v>50</v>
      </c>
      <c r="S411" t="s">
        <v>123</v>
      </c>
      <c r="T411" t="s">
        <v>52</v>
      </c>
      <c r="U411" t="s">
        <v>53</v>
      </c>
      <c r="V411" t="s">
        <v>54</v>
      </c>
      <c r="W411" t="s">
        <v>50</v>
      </c>
      <c r="X411" t="s">
        <v>124</v>
      </c>
      <c r="Y411" t="s">
        <v>56</v>
      </c>
      <c r="Z411" t="s">
        <v>125</v>
      </c>
      <c r="AA411" t="s">
        <v>58</v>
      </c>
      <c r="AB411" t="s">
        <v>59</v>
      </c>
      <c r="AC411" t="s">
        <v>820</v>
      </c>
      <c r="AD411">
        <v>57.6</v>
      </c>
      <c r="AE411">
        <v>57.6</v>
      </c>
      <c r="AF411">
        <v>0.89</v>
      </c>
      <c r="AI411" t="s">
        <v>63</v>
      </c>
      <c r="AJ411" t="s">
        <v>64</v>
      </c>
      <c r="AK411" t="s">
        <v>65</v>
      </c>
      <c r="AL411" t="s">
        <v>66</v>
      </c>
    </row>
    <row r="412" spans="1:38">
      <c r="A412" t="s">
        <v>845</v>
      </c>
      <c r="B412" t="s">
        <v>101</v>
      </c>
      <c r="C412" t="s">
        <v>40</v>
      </c>
      <c r="D412" t="s">
        <v>120</v>
      </c>
      <c r="E412" t="s">
        <v>42</v>
      </c>
      <c r="F412" t="s">
        <v>43</v>
      </c>
      <c r="I412" t="s">
        <v>46</v>
      </c>
      <c r="J412" t="s">
        <v>121</v>
      </c>
      <c r="L412" t="s">
        <v>48</v>
      </c>
      <c r="M412" t="s">
        <v>82</v>
      </c>
      <c r="N412" s="2">
        <v>45122.323425925926</v>
      </c>
      <c r="O412" s="2">
        <v>45122.324212962965</v>
      </c>
      <c r="P412" s="2">
        <v>45122.327974537038</v>
      </c>
      <c r="Q412" s="2">
        <v>45122.327974537038</v>
      </c>
      <c r="R412" t="s">
        <v>50</v>
      </c>
      <c r="S412" t="s">
        <v>123</v>
      </c>
      <c r="T412" t="s">
        <v>52</v>
      </c>
      <c r="U412" t="s">
        <v>53</v>
      </c>
      <c r="V412" t="s">
        <v>54</v>
      </c>
      <c r="W412" t="s">
        <v>50</v>
      </c>
      <c r="X412" t="s">
        <v>91</v>
      </c>
      <c r="Y412" t="s">
        <v>56</v>
      </c>
      <c r="Z412" t="s">
        <v>57</v>
      </c>
      <c r="AA412" t="s">
        <v>58</v>
      </c>
      <c r="AB412" t="s">
        <v>59</v>
      </c>
      <c r="AC412" t="s">
        <v>741</v>
      </c>
      <c r="AD412">
        <v>0</v>
      </c>
      <c r="AE412">
        <v>0</v>
      </c>
      <c r="AF412">
        <v>0</v>
      </c>
      <c r="AI412" t="s">
        <v>63</v>
      </c>
      <c r="AJ412" t="s">
        <v>64</v>
      </c>
      <c r="AK412" t="s">
        <v>65</v>
      </c>
      <c r="AL412" t="s">
        <v>66</v>
      </c>
    </row>
    <row r="413" spans="1:38">
      <c r="A413" t="s">
        <v>846</v>
      </c>
      <c r="B413" t="s">
        <v>119</v>
      </c>
      <c r="C413" t="s">
        <v>40</v>
      </c>
      <c r="D413" t="s">
        <v>259</v>
      </c>
      <c r="E413" t="s">
        <v>42</v>
      </c>
      <c r="F413" t="s">
        <v>43</v>
      </c>
      <c r="I413" t="s">
        <v>46</v>
      </c>
      <c r="J413" t="s">
        <v>121</v>
      </c>
      <c r="L413" t="s">
        <v>48</v>
      </c>
      <c r="M413" t="s">
        <v>129</v>
      </c>
      <c r="N413" s="2">
        <v>45122.399328703701</v>
      </c>
      <c r="O413" s="2">
        <v>45122.400578703702</v>
      </c>
      <c r="P413" s="2">
        <v>45122.436203703706</v>
      </c>
      <c r="Q413" s="2">
        <v>45122.489328703705</v>
      </c>
      <c r="R413" t="s">
        <v>50</v>
      </c>
      <c r="S413" t="s">
        <v>83</v>
      </c>
      <c r="T413" t="s">
        <v>52</v>
      </c>
      <c r="U413" t="s">
        <v>53</v>
      </c>
      <c r="V413" t="s">
        <v>54</v>
      </c>
      <c r="W413" t="s">
        <v>50</v>
      </c>
      <c r="X413" t="s">
        <v>471</v>
      </c>
      <c r="Y413" t="s">
        <v>75</v>
      </c>
      <c r="Z413" t="s">
        <v>85</v>
      </c>
      <c r="AA413" t="s">
        <v>58</v>
      </c>
      <c r="AB413" t="s">
        <v>59</v>
      </c>
      <c r="AC413" t="s">
        <v>525</v>
      </c>
      <c r="AD413">
        <v>129.6</v>
      </c>
      <c r="AE413">
        <v>57.6</v>
      </c>
      <c r="AF413">
        <v>0</v>
      </c>
      <c r="AI413" t="s">
        <v>63</v>
      </c>
      <c r="AJ413" t="s">
        <v>64</v>
      </c>
      <c r="AK413" t="s">
        <v>65</v>
      </c>
      <c r="AL413" t="s">
        <v>66</v>
      </c>
    </row>
    <row r="414" spans="1:38">
      <c r="A414" t="s">
        <v>847</v>
      </c>
      <c r="B414" t="s">
        <v>119</v>
      </c>
      <c r="C414" t="s">
        <v>40</v>
      </c>
      <c r="D414" t="s">
        <v>259</v>
      </c>
      <c r="E414" t="s">
        <v>42</v>
      </c>
      <c r="F414" t="s">
        <v>43</v>
      </c>
      <c r="I414" t="s">
        <v>46</v>
      </c>
      <c r="J414" t="s">
        <v>121</v>
      </c>
      <c r="L414" t="s">
        <v>48</v>
      </c>
      <c r="M414" t="s">
        <v>129</v>
      </c>
      <c r="N414" s="2">
        <v>45122.399363425924</v>
      </c>
      <c r="O414" s="2">
        <v>45122.400578703702</v>
      </c>
      <c r="P414" s="2">
        <v>45122.436168981483</v>
      </c>
      <c r="Q414" s="2">
        <v>45122.489317129628</v>
      </c>
      <c r="R414" t="s">
        <v>50</v>
      </c>
      <c r="S414" t="s">
        <v>83</v>
      </c>
      <c r="T414" t="s">
        <v>52</v>
      </c>
      <c r="U414" t="s">
        <v>53</v>
      </c>
      <c r="V414" t="s">
        <v>54</v>
      </c>
      <c r="W414" t="s">
        <v>50</v>
      </c>
      <c r="X414" t="s">
        <v>471</v>
      </c>
      <c r="Y414" t="s">
        <v>75</v>
      </c>
      <c r="Z414" t="s">
        <v>85</v>
      </c>
      <c r="AA414" t="s">
        <v>58</v>
      </c>
      <c r="AB414" t="s">
        <v>59</v>
      </c>
      <c r="AC414" t="s">
        <v>512</v>
      </c>
      <c r="AD414">
        <v>129.6</v>
      </c>
      <c r="AE414">
        <v>57.6</v>
      </c>
      <c r="AF414">
        <v>0</v>
      </c>
      <c r="AI414" t="s">
        <v>63</v>
      </c>
      <c r="AJ414" t="s">
        <v>64</v>
      </c>
      <c r="AK414" t="s">
        <v>65</v>
      </c>
      <c r="AL414" t="s">
        <v>66</v>
      </c>
    </row>
    <row r="415" spans="1:38">
      <c r="A415" t="s">
        <v>848</v>
      </c>
      <c r="B415" t="s">
        <v>101</v>
      </c>
      <c r="C415" t="s">
        <v>40</v>
      </c>
      <c r="D415" t="s">
        <v>259</v>
      </c>
      <c r="E415" t="s">
        <v>42</v>
      </c>
      <c r="F415" t="s">
        <v>43</v>
      </c>
      <c r="I415" t="s">
        <v>46</v>
      </c>
      <c r="J415" t="s">
        <v>121</v>
      </c>
      <c r="L415" t="s">
        <v>48</v>
      </c>
      <c r="M415" t="s">
        <v>129</v>
      </c>
      <c r="N415" s="2">
        <v>45122.399409722224</v>
      </c>
      <c r="O415" s="2">
        <v>45122.400578703702</v>
      </c>
      <c r="P415" s="2">
        <v>45122.436122685183</v>
      </c>
      <c r="Q415" s="2">
        <v>45122.489293981482</v>
      </c>
      <c r="R415" t="s">
        <v>50</v>
      </c>
      <c r="S415" t="s">
        <v>83</v>
      </c>
      <c r="T415" t="s">
        <v>52</v>
      </c>
      <c r="U415" t="s">
        <v>53</v>
      </c>
      <c r="V415" t="s">
        <v>54</v>
      </c>
      <c r="W415" t="s">
        <v>50</v>
      </c>
      <c r="X415" t="s">
        <v>471</v>
      </c>
      <c r="Y415" t="s">
        <v>75</v>
      </c>
      <c r="Z415" t="s">
        <v>85</v>
      </c>
      <c r="AA415" t="s">
        <v>58</v>
      </c>
      <c r="AB415" t="s">
        <v>59</v>
      </c>
      <c r="AC415" t="s">
        <v>519</v>
      </c>
      <c r="AD415">
        <v>129.6</v>
      </c>
      <c r="AE415">
        <v>57.6</v>
      </c>
      <c r="AF415">
        <v>0</v>
      </c>
      <c r="AI415" t="s">
        <v>63</v>
      </c>
      <c r="AJ415" t="s">
        <v>64</v>
      </c>
      <c r="AK415" t="s">
        <v>65</v>
      </c>
      <c r="AL415" t="s">
        <v>66</v>
      </c>
    </row>
    <row r="416" spans="1:38">
      <c r="A416" t="s">
        <v>849</v>
      </c>
      <c r="B416" t="s">
        <v>101</v>
      </c>
      <c r="C416" t="s">
        <v>40</v>
      </c>
      <c r="D416" t="s">
        <v>120</v>
      </c>
      <c r="E416" t="s">
        <v>42</v>
      </c>
      <c r="F416" t="s">
        <v>43</v>
      </c>
      <c r="I416" t="s">
        <v>46</v>
      </c>
      <c r="J416" t="s">
        <v>121</v>
      </c>
      <c r="L416" t="s">
        <v>48</v>
      </c>
      <c r="M416" t="s">
        <v>82</v>
      </c>
      <c r="N416" s="2">
        <v>45123.360462962963</v>
      </c>
      <c r="O416" s="2">
        <v>45123.361446759256</v>
      </c>
      <c r="P416" s="2">
        <v>45123.368217592593</v>
      </c>
      <c r="Q416" s="2">
        <v>45123.368217592593</v>
      </c>
      <c r="R416" t="s">
        <v>50</v>
      </c>
      <c r="S416" t="s">
        <v>123</v>
      </c>
      <c r="T416" t="s">
        <v>52</v>
      </c>
      <c r="U416" t="s">
        <v>53</v>
      </c>
      <c r="V416" t="s">
        <v>54</v>
      </c>
      <c r="W416" t="s">
        <v>50</v>
      </c>
      <c r="X416" t="s">
        <v>91</v>
      </c>
      <c r="Y416" t="s">
        <v>56</v>
      </c>
      <c r="Z416" t="s">
        <v>57</v>
      </c>
      <c r="AA416" t="s">
        <v>58</v>
      </c>
      <c r="AB416" t="s">
        <v>59</v>
      </c>
      <c r="AC416" t="s">
        <v>741</v>
      </c>
      <c r="AD416">
        <v>14.4</v>
      </c>
      <c r="AE416">
        <v>14.4</v>
      </c>
      <c r="AF416">
        <v>0</v>
      </c>
      <c r="AI416" t="s">
        <v>63</v>
      </c>
      <c r="AJ416" t="s">
        <v>64</v>
      </c>
      <c r="AK416" t="s">
        <v>65</v>
      </c>
      <c r="AL416" t="s">
        <v>66</v>
      </c>
    </row>
    <row r="417" spans="1:38">
      <c r="A417" t="s">
        <v>850</v>
      </c>
      <c r="B417" t="s">
        <v>119</v>
      </c>
      <c r="C417" t="s">
        <v>40</v>
      </c>
      <c r="D417" t="s">
        <v>259</v>
      </c>
      <c r="E417" t="s">
        <v>42</v>
      </c>
      <c r="F417" t="s">
        <v>43</v>
      </c>
      <c r="I417" t="s">
        <v>46</v>
      </c>
      <c r="J417" t="s">
        <v>121</v>
      </c>
      <c r="L417" t="s">
        <v>48</v>
      </c>
      <c r="M417" t="s">
        <v>82</v>
      </c>
      <c r="N417" s="2">
        <v>45123.363715277781</v>
      </c>
      <c r="O417" s="2">
        <v>45123.365127314813</v>
      </c>
      <c r="P417" s="2">
        <v>45123.368194444447</v>
      </c>
      <c r="Q417" s="2">
        <v>45123.368194444447</v>
      </c>
      <c r="R417" t="s">
        <v>50</v>
      </c>
      <c r="S417" t="s">
        <v>123</v>
      </c>
      <c r="T417" t="s">
        <v>52</v>
      </c>
      <c r="U417" t="s">
        <v>53</v>
      </c>
      <c r="V417" t="s">
        <v>54</v>
      </c>
      <c r="W417" t="s">
        <v>50</v>
      </c>
      <c r="X417" t="s">
        <v>91</v>
      </c>
      <c r="Y417" t="s">
        <v>56</v>
      </c>
      <c r="Z417" t="s">
        <v>57</v>
      </c>
      <c r="AA417" t="s">
        <v>58</v>
      </c>
      <c r="AB417" t="s">
        <v>59</v>
      </c>
      <c r="AC417" t="s">
        <v>851</v>
      </c>
      <c r="AD417">
        <v>0</v>
      </c>
      <c r="AE417">
        <v>0</v>
      </c>
      <c r="AF417">
        <v>0</v>
      </c>
      <c r="AI417" t="s">
        <v>63</v>
      </c>
      <c r="AJ417" t="s">
        <v>64</v>
      </c>
      <c r="AK417" t="s">
        <v>65</v>
      </c>
      <c r="AL417" t="s">
        <v>66</v>
      </c>
    </row>
    <row r="418" spans="1:38">
      <c r="A418" t="s">
        <v>852</v>
      </c>
      <c r="B418" t="s">
        <v>119</v>
      </c>
      <c r="C418" t="s">
        <v>40</v>
      </c>
      <c r="D418" t="s">
        <v>259</v>
      </c>
      <c r="E418" t="s">
        <v>42</v>
      </c>
      <c r="F418" t="s">
        <v>43</v>
      </c>
      <c r="I418" t="s">
        <v>46</v>
      </c>
      <c r="J418" t="s">
        <v>121</v>
      </c>
      <c r="L418" t="s">
        <v>48</v>
      </c>
      <c r="M418" t="s">
        <v>82</v>
      </c>
      <c r="N418" s="2">
        <v>45123.363668981481</v>
      </c>
      <c r="O418" s="2">
        <v>45123.364386574074</v>
      </c>
      <c r="P418" s="2">
        <v>45123.368171296293</v>
      </c>
      <c r="Q418" s="2">
        <v>45123.368171296293</v>
      </c>
      <c r="R418" t="s">
        <v>50</v>
      </c>
      <c r="S418" t="s">
        <v>123</v>
      </c>
      <c r="T418" t="s">
        <v>52</v>
      </c>
      <c r="U418" t="s">
        <v>53</v>
      </c>
      <c r="V418" t="s">
        <v>54</v>
      </c>
      <c r="W418" t="s">
        <v>50</v>
      </c>
      <c r="X418" t="s">
        <v>91</v>
      </c>
      <c r="Y418" t="s">
        <v>56</v>
      </c>
      <c r="Z418" t="s">
        <v>57</v>
      </c>
      <c r="AA418" t="s">
        <v>58</v>
      </c>
      <c r="AB418" t="s">
        <v>59</v>
      </c>
      <c r="AC418" t="s">
        <v>853</v>
      </c>
      <c r="AD418">
        <v>0</v>
      </c>
      <c r="AE418">
        <v>0</v>
      </c>
      <c r="AF418">
        <v>0</v>
      </c>
      <c r="AI418" t="s">
        <v>63</v>
      </c>
      <c r="AJ418" t="s">
        <v>64</v>
      </c>
      <c r="AK418" t="s">
        <v>65</v>
      </c>
      <c r="AL418" t="s">
        <v>66</v>
      </c>
    </row>
    <row r="419" spans="1:38">
      <c r="A419" t="s">
        <v>854</v>
      </c>
      <c r="B419" t="s">
        <v>101</v>
      </c>
      <c r="C419" t="s">
        <v>40</v>
      </c>
      <c r="D419" t="s">
        <v>668</v>
      </c>
      <c r="E419" t="s">
        <v>42</v>
      </c>
      <c r="F419" t="s">
        <v>43</v>
      </c>
      <c r="I419" t="s">
        <v>46</v>
      </c>
      <c r="J419" t="s">
        <v>121</v>
      </c>
      <c r="L419" t="s">
        <v>48</v>
      </c>
      <c r="M419" t="s">
        <v>165</v>
      </c>
      <c r="N419" s="2">
        <v>45123.722141203703</v>
      </c>
      <c r="O419" s="2">
        <v>45123.722974537035</v>
      </c>
      <c r="P419" s="2">
        <v>45123.769085648149</v>
      </c>
      <c r="Q419" s="2">
        <v>45123.769293981481</v>
      </c>
      <c r="R419" t="s">
        <v>50</v>
      </c>
      <c r="S419" t="s">
        <v>123</v>
      </c>
      <c r="T419" t="s">
        <v>52</v>
      </c>
      <c r="U419" t="s">
        <v>53</v>
      </c>
      <c r="V419" t="s">
        <v>54</v>
      </c>
      <c r="W419" t="s">
        <v>50</v>
      </c>
      <c r="X419" t="s">
        <v>124</v>
      </c>
      <c r="Y419" t="s">
        <v>56</v>
      </c>
      <c r="Z419" t="s">
        <v>125</v>
      </c>
      <c r="AA419" t="s">
        <v>58</v>
      </c>
      <c r="AB419" t="s">
        <v>59</v>
      </c>
      <c r="AC419" t="s">
        <v>519</v>
      </c>
      <c r="AD419">
        <v>72</v>
      </c>
      <c r="AE419">
        <v>72</v>
      </c>
      <c r="AF419">
        <v>0</v>
      </c>
      <c r="AI419" t="s">
        <v>63</v>
      </c>
      <c r="AJ419" t="s">
        <v>147</v>
      </c>
      <c r="AK419" t="s">
        <v>65</v>
      </c>
      <c r="AL419" t="s">
        <v>66</v>
      </c>
    </row>
    <row r="420" spans="1:38">
      <c r="A420" t="s">
        <v>855</v>
      </c>
      <c r="B420" t="s">
        <v>291</v>
      </c>
      <c r="C420" t="s">
        <v>40</v>
      </c>
      <c r="D420" t="s">
        <v>802</v>
      </c>
      <c r="E420" t="s">
        <v>42</v>
      </c>
      <c r="F420" t="s">
        <v>43</v>
      </c>
      <c r="I420" t="s">
        <v>46</v>
      </c>
      <c r="J420" t="s">
        <v>121</v>
      </c>
      <c r="L420" t="s">
        <v>48</v>
      </c>
      <c r="M420" t="s">
        <v>122</v>
      </c>
      <c r="N420" s="2">
        <v>45123.768148148149</v>
      </c>
      <c r="O420" s="2">
        <v>45123.769166666665</v>
      </c>
      <c r="P420" s="2">
        <v>45123.910150462965</v>
      </c>
      <c r="Q420" s="2">
        <v>45123.911307870374</v>
      </c>
      <c r="R420" t="s">
        <v>50</v>
      </c>
      <c r="S420" t="s">
        <v>123</v>
      </c>
      <c r="T420" t="s">
        <v>52</v>
      </c>
      <c r="U420" t="s">
        <v>53</v>
      </c>
      <c r="V420" t="s">
        <v>54</v>
      </c>
      <c r="W420" t="s">
        <v>50</v>
      </c>
      <c r="X420" t="s">
        <v>124</v>
      </c>
      <c r="Y420" t="s">
        <v>56</v>
      </c>
      <c r="Z420" t="s">
        <v>125</v>
      </c>
      <c r="AA420" t="s">
        <v>58</v>
      </c>
      <c r="AB420" t="s">
        <v>59</v>
      </c>
      <c r="AC420" t="s">
        <v>467</v>
      </c>
      <c r="AD420">
        <v>201.6</v>
      </c>
      <c r="AE420">
        <v>201.6</v>
      </c>
      <c r="AF420">
        <v>0</v>
      </c>
      <c r="AI420" t="s">
        <v>63</v>
      </c>
      <c r="AJ420" t="s">
        <v>64</v>
      </c>
      <c r="AK420" t="s">
        <v>65</v>
      </c>
      <c r="AL420" t="s">
        <v>66</v>
      </c>
    </row>
    <row r="421" spans="1:38" hidden="1">
      <c r="A421" t="s">
        <v>856</v>
      </c>
      <c r="B421" t="s">
        <v>39</v>
      </c>
      <c r="C421" t="s">
        <v>40</v>
      </c>
      <c r="D421" t="s">
        <v>686</v>
      </c>
      <c r="E421" t="s">
        <v>42</v>
      </c>
      <c r="F421" t="s">
        <v>43</v>
      </c>
      <c r="G421" t="s">
        <v>857</v>
      </c>
      <c r="H421" t="s">
        <v>858</v>
      </c>
      <c r="I421" t="s">
        <v>46</v>
      </c>
      <c r="J421" t="s">
        <v>47</v>
      </c>
      <c r="L421" t="s">
        <v>48</v>
      </c>
      <c r="M421" t="s">
        <v>725</v>
      </c>
      <c r="N421" s="2">
        <v>45124.352407407408</v>
      </c>
      <c r="O421" s="2">
        <v>45124.352407407408</v>
      </c>
      <c r="P421" s="2">
        <v>45138.706666666665</v>
      </c>
      <c r="Q421" s="2">
        <v>45138.706736111111</v>
      </c>
      <c r="R421" t="s">
        <v>50</v>
      </c>
      <c r="S421" t="s">
        <v>51</v>
      </c>
      <c r="T421" t="s">
        <v>52</v>
      </c>
      <c r="U421" t="s">
        <v>53</v>
      </c>
      <c r="V421" t="s">
        <v>54</v>
      </c>
      <c r="W421" t="s">
        <v>50</v>
      </c>
      <c r="X421" t="s">
        <v>178</v>
      </c>
      <c r="Y421" t="s">
        <v>56</v>
      </c>
      <c r="Z421" t="s">
        <v>57</v>
      </c>
      <c r="AA421" t="s">
        <v>58</v>
      </c>
      <c r="AB421" t="s">
        <v>246</v>
      </c>
      <c r="AC421" t="s">
        <v>859</v>
      </c>
      <c r="AD421">
        <v>20664</v>
      </c>
      <c r="AE421">
        <v>20664</v>
      </c>
      <c r="AF421">
        <v>78.38</v>
      </c>
      <c r="AG421" t="s">
        <v>61</v>
      </c>
      <c r="AH421" t="s">
        <v>62</v>
      </c>
      <c r="AI421" t="s">
        <v>63</v>
      </c>
      <c r="AJ421" t="s">
        <v>64</v>
      </c>
      <c r="AK421" t="s">
        <v>65</v>
      </c>
      <c r="AL421" t="s">
        <v>66</v>
      </c>
    </row>
    <row r="422" spans="1:38">
      <c r="A422" t="s">
        <v>860</v>
      </c>
      <c r="B422" t="s">
        <v>113</v>
      </c>
      <c r="C422" t="s">
        <v>40</v>
      </c>
      <c r="D422" t="s">
        <v>686</v>
      </c>
      <c r="E422" t="s">
        <v>42</v>
      </c>
      <c r="F422" t="s">
        <v>43</v>
      </c>
      <c r="H422" t="s">
        <v>861</v>
      </c>
      <c r="I422" t="s">
        <v>46</v>
      </c>
      <c r="J422" t="s">
        <v>47</v>
      </c>
      <c r="L422" t="s">
        <v>48</v>
      </c>
      <c r="M422" t="s">
        <v>725</v>
      </c>
      <c r="N422" s="2">
        <v>45124.358240740738</v>
      </c>
      <c r="O422" s="2">
        <v>45124.358240740738</v>
      </c>
      <c r="P422" s="2">
        <v>45124.454548611109</v>
      </c>
      <c r="Q422" s="2">
        <v>45124.454687500001</v>
      </c>
      <c r="R422" t="s">
        <v>50</v>
      </c>
      <c r="S422" t="s">
        <v>51</v>
      </c>
      <c r="T422" t="s">
        <v>52</v>
      </c>
      <c r="U422" t="s">
        <v>53</v>
      </c>
      <c r="V422" t="s">
        <v>54</v>
      </c>
      <c r="W422" t="s">
        <v>50</v>
      </c>
      <c r="X422" t="s">
        <v>84</v>
      </c>
      <c r="Y422" t="s">
        <v>75</v>
      </c>
      <c r="Z422" t="s">
        <v>85</v>
      </c>
      <c r="AA422" t="s">
        <v>58</v>
      </c>
      <c r="AB422" t="s">
        <v>59</v>
      </c>
      <c r="AC422" t="s">
        <v>862</v>
      </c>
      <c r="AD422">
        <v>144</v>
      </c>
      <c r="AE422">
        <v>144</v>
      </c>
      <c r="AF422">
        <v>2.31</v>
      </c>
      <c r="AG422" t="s">
        <v>61</v>
      </c>
      <c r="AH422" t="s">
        <v>62</v>
      </c>
      <c r="AI422" t="s">
        <v>63</v>
      </c>
      <c r="AJ422" t="s">
        <v>64</v>
      </c>
      <c r="AK422" t="s">
        <v>65</v>
      </c>
      <c r="AL422" t="s">
        <v>66</v>
      </c>
    </row>
    <row r="423" spans="1:38">
      <c r="A423" t="s">
        <v>863</v>
      </c>
      <c r="B423" t="s">
        <v>113</v>
      </c>
      <c r="C423" t="s">
        <v>40</v>
      </c>
      <c r="D423" t="s">
        <v>120</v>
      </c>
      <c r="E423" t="s">
        <v>42</v>
      </c>
      <c r="F423" t="s">
        <v>43</v>
      </c>
      <c r="G423" t="s">
        <v>864</v>
      </c>
      <c r="H423" t="s">
        <v>865</v>
      </c>
      <c r="I423" t="s">
        <v>46</v>
      </c>
      <c r="J423" t="s">
        <v>47</v>
      </c>
      <c r="L423" t="s">
        <v>48</v>
      </c>
      <c r="M423" t="s">
        <v>266</v>
      </c>
      <c r="N423" s="2">
        <v>45124.596099537041</v>
      </c>
      <c r="O423" s="2">
        <v>45124.596099537041</v>
      </c>
      <c r="P423" s="2">
        <v>45145.711608796293</v>
      </c>
      <c r="Q423" s="2">
        <v>45145.71166666667</v>
      </c>
      <c r="R423" t="s">
        <v>50</v>
      </c>
      <c r="S423" t="s">
        <v>71</v>
      </c>
      <c r="T423" t="s">
        <v>72</v>
      </c>
      <c r="U423" t="s">
        <v>53</v>
      </c>
      <c r="V423" t="s">
        <v>54</v>
      </c>
      <c r="W423" t="s">
        <v>50</v>
      </c>
      <c r="X423" t="s">
        <v>866</v>
      </c>
      <c r="Y423" t="s">
        <v>75</v>
      </c>
      <c r="Z423" t="s">
        <v>85</v>
      </c>
      <c r="AA423" t="s">
        <v>58</v>
      </c>
      <c r="AB423" t="s">
        <v>59</v>
      </c>
      <c r="AC423" t="s">
        <v>867</v>
      </c>
      <c r="AD423">
        <v>30412.799999999999</v>
      </c>
      <c r="AE423">
        <v>30412.799999999999</v>
      </c>
      <c r="AG423" t="s">
        <v>61</v>
      </c>
      <c r="AH423" t="s">
        <v>62</v>
      </c>
      <c r="AI423" t="s">
        <v>63</v>
      </c>
      <c r="AJ423" t="s">
        <v>78</v>
      </c>
      <c r="AK423" t="s">
        <v>79</v>
      </c>
      <c r="AL423" t="s">
        <v>66</v>
      </c>
    </row>
    <row r="424" spans="1:38">
      <c r="A424" t="s">
        <v>868</v>
      </c>
      <c r="B424" t="s">
        <v>194</v>
      </c>
      <c r="C424" t="s">
        <v>40</v>
      </c>
      <c r="D424" t="s">
        <v>120</v>
      </c>
      <c r="E424" t="s">
        <v>42</v>
      </c>
      <c r="F424" t="s">
        <v>43</v>
      </c>
      <c r="G424" t="s">
        <v>869</v>
      </c>
      <c r="H424" t="s">
        <v>870</v>
      </c>
      <c r="I424" t="s">
        <v>46</v>
      </c>
      <c r="J424" t="s">
        <v>47</v>
      </c>
      <c r="L424" t="s">
        <v>48</v>
      </c>
      <c r="M424" t="s">
        <v>266</v>
      </c>
      <c r="N424" s="2">
        <v>45124.597905092596</v>
      </c>
      <c r="O424" s="2">
        <v>45124.597905092596</v>
      </c>
      <c r="P424" s="2">
        <v>45141.646261574075</v>
      </c>
      <c r="Q424" s="2">
        <v>45141.656273148146</v>
      </c>
      <c r="R424" t="s">
        <v>50</v>
      </c>
      <c r="S424" t="s">
        <v>71</v>
      </c>
      <c r="T424" t="s">
        <v>72</v>
      </c>
      <c r="U424" t="s">
        <v>53</v>
      </c>
      <c r="V424" t="s">
        <v>54</v>
      </c>
      <c r="W424" t="s">
        <v>50</v>
      </c>
      <c r="X424" t="s">
        <v>866</v>
      </c>
      <c r="Y424" t="s">
        <v>75</v>
      </c>
      <c r="Z424" t="s">
        <v>85</v>
      </c>
      <c r="AA424" t="s">
        <v>58</v>
      </c>
      <c r="AB424" t="s">
        <v>59</v>
      </c>
      <c r="AC424" t="s">
        <v>867</v>
      </c>
      <c r="AD424">
        <v>24566.400000000001</v>
      </c>
      <c r="AE424">
        <v>24552</v>
      </c>
      <c r="AG424" t="s">
        <v>61</v>
      </c>
      <c r="AH424" t="s">
        <v>62</v>
      </c>
      <c r="AI424" t="s">
        <v>63</v>
      </c>
      <c r="AJ424" t="s">
        <v>78</v>
      </c>
      <c r="AK424" t="s">
        <v>79</v>
      </c>
      <c r="AL424" t="s">
        <v>66</v>
      </c>
    </row>
    <row r="425" spans="1:38">
      <c r="A425" t="s">
        <v>871</v>
      </c>
      <c r="B425" t="s">
        <v>113</v>
      </c>
      <c r="C425" t="s">
        <v>40</v>
      </c>
      <c r="D425" t="s">
        <v>128</v>
      </c>
      <c r="E425" t="s">
        <v>42</v>
      </c>
      <c r="F425" t="s">
        <v>43</v>
      </c>
      <c r="I425" t="s">
        <v>46</v>
      </c>
      <c r="J425" t="s">
        <v>121</v>
      </c>
      <c r="L425" t="s">
        <v>48</v>
      </c>
      <c r="M425" t="s">
        <v>49</v>
      </c>
      <c r="N425" s="2">
        <v>45126.731620370374</v>
      </c>
      <c r="O425" s="2">
        <v>45126.732581018521</v>
      </c>
      <c r="P425" s="2">
        <v>45126.769907407404</v>
      </c>
      <c r="Q425" s="2">
        <v>45126.769988425927</v>
      </c>
      <c r="R425" t="s">
        <v>50</v>
      </c>
      <c r="S425" t="s">
        <v>123</v>
      </c>
      <c r="T425" t="s">
        <v>52</v>
      </c>
      <c r="U425" t="s">
        <v>53</v>
      </c>
      <c r="V425" t="s">
        <v>54</v>
      </c>
      <c r="W425" t="s">
        <v>50</v>
      </c>
      <c r="X425" t="s">
        <v>124</v>
      </c>
      <c r="Y425" t="s">
        <v>56</v>
      </c>
      <c r="Z425" t="s">
        <v>125</v>
      </c>
      <c r="AA425" t="s">
        <v>58</v>
      </c>
      <c r="AB425" t="s">
        <v>59</v>
      </c>
      <c r="AC425" t="s">
        <v>488</v>
      </c>
      <c r="AD425">
        <v>57.6</v>
      </c>
      <c r="AE425">
        <v>57.6</v>
      </c>
      <c r="AF425">
        <v>0</v>
      </c>
      <c r="AI425" t="s">
        <v>63</v>
      </c>
      <c r="AJ425" t="s">
        <v>64</v>
      </c>
      <c r="AK425" t="s">
        <v>65</v>
      </c>
      <c r="AL425" t="s">
        <v>66</v>
      </c>
    </row>
    <row r="426" spans="1:38">
      <c r="A426" t="s">
        <v>872</v>
      </c>
      <c r="B426" t="s">
        <v>291</v>
      </c>
      <c r="C426" t="s">
        <v>40</v>
      </c>
      <c r="D426" t="s">
        <v>270</v>
      </c>
      <c r="E426" t="s">
        <v>42</v>
      </c>
      <c r="F426" t="s">
        <v>43</v>
      </c>
      <c r="I426" t="s">
        <v>46</v>
      </c>
      <c r="J426" t="s">
        <v>121</v>
      </c>
      <c r="L426" t="s">
        <v>48</v>
      </c>
      <c r="M426" t="s">
        <v>257</v>
      </c>
      <c r="N426" s="2">
        <v>45127.772974537038</v>
      </c>
      <c r="O426" s="2">
        <v>45127.773819444446</v>
      </c>
      <c r="P426" s="2">
        <v>45127.84648148148</v>
      </c>
      <c r="Q426" s="2">
        <v>45127.869849537034</v>
      </c>
      <c r="R426" t="s">
        <v>50</v>
      </c>
      <c r="S426" t="s">
        <v>83</v>
      </c>
      <c r="T426" t="s">
        <v>52</v>
      </c>
      <c r="U426" t="s">
        <v>53</v>
      </c>
      <c r="V426" t="s">
        <v>54</v>
      </c>
      <c r="W426" t="s">
        <v>50</v>
      </c>
      <c r="X426" t="s">
        <v>124</v>
      </c>
      <c r="Y426" t="s">
        <v>56</v>
      </c>
      <c r="Z426" t="s">
        <v>125</v>
      </c>
      <c r="AA426" t="s">
        <v>58</v>
      </c>
      <c r="AB426" t="s">
        <v>59</v>
      </c>
      <c r="AC426" t="s">
        <v>467</v>
      </c>
      <c r="AD426">
        <v>144</v>
      </c>
      <c r="AE426">
        <v>100.8</v>
      </c>
      <c r="AF426">
        <v>0</v>
      </c>
      <c r="AI426" t="s">
        <v>63</v>
      </c>
      <c r="AJ426" t="s">
        <v>64</v>
      </c>
      <c r="AK426" t="s">
        <v>65</v>
      </c>
      <c r="AL426" t="s">
        <v>66</v>
      </c>
    </row>
    <row r="427" spans="1:38">
      <c r="A427" t="s">
        <v>873</v>
      </c>
      <c r="B427" t="s">
        <v>291</v>
      </c>
      <c r="C427" t="s">
        <v>40</v>
      </c>
      <c r="D427" t="s">
        <v>802</v>
      </c>
      <c r="E427" t="s">
        <v>42</v>
      </c>
      <c r="F427" t="s">
        <v>43</v>
      </c>
      <c r="I427" t="s">
        <v>46</v>
      </c>
      <c r="J427" t="s">
        <v>121</v>
      </c>
      <c r="L427" t="s">
        <v>48</v>
      </c>
      <c r="M427" t="s">
        <v>257</v>
      </c>
      <c r="N427" s="2">
        <v>45127.773020833331</v>
      </c>
      <c r="O427" s="2">
        <v>45127.773819444446</v>
      </c>
      <c r="P427" s="2">
        <v>45127.846458333333</v>
      </c>
      <c r="Q427" s="2">
        <v>45127.869826388887</v>
      </c>
      <c r="R427" t="s">
        <v>50</v>
      </c>
      <c r="S427" t="s">
        <v>83</v>
      </c>
      <c r="T427" t="s">
        <v>52</v>
      </c>
      <c r="U427" t="s">
        <v>53</v>
      </c>
      <c r="V427" t="s">
        <v>54</v>
      </c>
      <c r="W427" t="s">
        <v>50</v>
      </c>
      <c r="X427" t="s">
        <v>124</v>
      </c>
      <c r="Y427" t="s">
        <v>56</v>
      </c>
      <c r="Z427" t="s">
        <v>125</v>
      </c>
      <c r="AA427" t="s">
        <v>58</v>
      </c>
      <c r="AB427" t="s">
        <v>59</v>
      </c>
      <c r="AC427" t="s">
        <v>874</v>
      </c>
      <c r="AD427">
        <v>144</v>
      </c>
      <c r="AE427">
        <v>100.8</v>
      </c>
      <c r="AF427">
        <v>0</v>
      </c>
      <c r="AI427" t="s">
        <v>63</v>
      </c>
      <c r="AJ427" t="s">
        <v>64</v>
      </c>
      <c r="AK427" t="s">
        <v>65</v>
      </c>
      <c r="AL427" t="s">
        <v>66</v>
      </c>
    </row>
    <row r="428" spans="1:38">
      <c r="A428" t="s">
        <v>875</v>
      </c>
      <c r="B428" t="s">
        <v>291</v>
      </c>
      <c r="C428" t="s">
        <v>40</v>
      </c>
      <c r="D428" t="s">
        <v>128</v>
      </c>
      <c r="E428" t="s">
        <v>42</v>
      </c>
      <c r="F428" t="s">
        <v>43</v>
      </c>
      <c r="I428" t="s">
        <v>46</v>
      </c>
      <c r="J428" t="s">
        <v>121</v>
      </c>
      <c r="L428" t="s">
        <v>48</v>
      </c>
      <c r="M428" t="s">
        <v>49</v>
      </c>
      <c r="N428" s="2">
        <v>45127.849236111113</v>
      </c>
      <c r="O428" s="2">
        <v>45127.849953703706</v>
      </c>
      <c r="P428" s="2">
        <v>45127.894467592596</v>
      </c>
      <c r="Q428" s="2">
        <v>45127.895624999997</v>
      </c>
      <c r="R428" t="s">
        <v>50</v>
      </c>
      <c r="S428" t="s">
        <v>71</v>
      </c>
      <c r="T428" t="s">
        <v>52</v>
      </c>
      <c r="U428" t="s">
        <v>53</v>
      </c>
      <c r="V428" t="s">
        <v>149</v>
      </c>
      <c r="W428" t="s">
        <v>50</v>
      </c>
      <c r="X428" t="s">
        <v>124</v>
      </c>
      <c r="Y428" t="s">
        <v>56</v>
      </c>
      <c r="Z428" t="s">
        <v>125</v>
      </c>
      <c r="AA428" t="s">
        <v>150</v>
      </c>
      <c r="AB428" t="s">
        <v>59</v>
      </c>
      <c r="AC428" t="s">
        <v>472</v>
      </c>
      <c r="AD428">
        <v>72</v>
      </c>
      <c r="AE428">
        <v>57.6</v>
      </c>
      <c r="AF428">
        <v>0</v>
      </c>
      <c r="AI428" t="s">
        <v>63</v>
      </c>
      <c r="AJ428" t="s">
        <v>64</v>
      </c>
      <c r="AK428" t="s">
        <v>65</v>
      </c>
      <c r="AL428" t="s">
        <v>66</v>
      </c>
    </row>
    <row r="429" spans="1:38">
      <c r="A429" t="s">
        <v>876</v>
      </c>
      <c r="B429" t="s">
        <v>101</v>
      </c>
      <c r="C429" t="s">
        <v>40</v>
      </c>
      <c r="D429" t="s">
        <v>353</v>
      </c>
      <c r="E429" t="s">
        <v>42</v>
      </c>
      <c r="F429" t="s">
        <v>43</v>
      </c>
      <c r="I429" t="s">
        <v>46</v>
      </c>
      <c r="J429" t="s">
        <v>121</v>
      </c>
      <c r="L429" t="s">
        <v>48</v>
      </c>
      <c r="M429" t="s">
        <v>132</v>
      </c>
      <c r="N429" s="2">
        <v>45128.745891203704</v>
      </c>
      <c r="O429" s="2">
        <v>45128.74690972222</v>
      </c>
      <c r="P429" s="2">
        <v>45128.768240740741</v>
      </c>
      <c r="Q429" s="2">
        <v>45128.76866898148</v>
      </c>
      <c r="R429" t="s">
        <v>50</v>
      </c>
      <c r="S429" t="s">
        <v>71</v>
      </c>
      <c r="T429" t="s">
        <v>52</v>
      </c>
      <c r="U429" t="s">
        <v>53</v>
      </c>
      <c r="V429" t="s">
        <v>54</v>
      </c>
      <c r="W429" t="s">
        <v>50</v>
      </c>
      <c r="X429" t="s">
        <v>124</v>
      </c>
      <c r="Y429" t="s">
        <v>56</v>
      </c>
      <c r="Z429" t="s">
        <v>125</v>
      </c>
      <c r="AA429" t="s">
        <v>58</v>
      </c>
      <c r="AB429" t="s">
        <v>59</v>
      </c>
      <c r="AC429" t="s">
        <v>741</v>
      </c>
      <c r="AD429">
        <v>28.8</v>
      </c>
      <c r="AE429">
        <v>28.8</v>
      </c>
      <c r="AF429">
        <v>0</v>
      </c>
      <c r="AI429" t="s">
        <v>63</v>
      </c>
      <c r="AJ429" t="s">
        <v>64</v>
      </c>
      <c r="AK429" t="s">
        <v>65</v>
      </c>
      <c r="AL429" t="s">
        <v>66</v>
      </c>
    </row>
    <row r="430" spans="1:38">
      <c r="A430" t="s">
        <v>877</v>
      </c>
      <c r="B430" t="s">
        <v>101</v>
      </c>
      <c r="C430" t="s">
        <v>40</v>
      </c>
      <c r="D430" t="s">
        <v>353</v>
      </c>
      <c r="E430" t="s">
        <v>42</v>
      </c>
      <c r="F430" t="s">
        <v>43</v>
      </c>
      <c r="I430" t="s">
        <v>46</v>
      </c>
      <c r="J430" t="s">
        <v>121</v>
      </c>
      <c r="L430" t="s">
        <v>48</v>
      </c>
      <c r="M430" t="s">
        <v>257</v>
      </c>
      <c r="N430" s="2">
        <v>45128.908090277779</v>
      </c>
      <c r="O430" s="2">
        <v>45128.909375000003</v>
      </c>
      <c r="P430" s="2">
        <v>45128.927071759259</v>
      </c>
      <c r="Q430" s="2">
        <v>45129.008171296293</v>
      </c>
      <c r="R430" t="s">
        <v>50</v>
      </c>
      <c r="S430" t="s">
        <v>83</v>
      </c>
      <c r="T430" t="s">
        <v>52</v>
      </c>
      <c r="U430" t="s">
        <v>53</v>
      </c>
      <c r="V430" t="s">
        <v>54</v>
      </c>
      <c r="W430" t="s">
        <v>50</v>
      </c>
      <c r="X430" t="s">
        <v>124</v>
      </c>
      <c r="Y430" t="s">
        <v>56</v>
      </c>
      <c r="Z430" t="s">
        <v>125</v>
      </c>
      <c r="AA430" t="s">
        <v>58</v>
      </c>
      <c r="AB430" t="s">
        <v>59</v>
      </c>
      <c r="AC430" t="s">
        <v>519</v>
      </c>
      <c r="AD430">
        <v>144</v>
      </c>
      <c r="AE430">
        <v>28.8</v>
      </c>
      <c r="AF430">
        <v>0</v>
      </c>
      <c r="AI430" t="s">
        <v>63</v>
      </c>
      <c r="AJ430" t="s">
        <v>78</v>
      </c>
      <c r="AK430" t="s">
        <v>65</v>
      </c>
      <c r="AL430" t="s">
        <v>66</v>
      </c>
    </row>
    <row r="431" spans="1:38">
      <c r="A431" t="s">
        <v>878</v>
      </c>
      <c r="B431" t="s">
        <v>291</v>
      </c>
      <c r="C431" t="s">
        <v>40</v>
      </c>
      <c r="D431" t="s">
        <v>223</v>
      </c>
      <c r="E431" t="s">
        <v>42</v>
      </c>
      <c r="F431" t="s">
        <v>43</v>
      </c>
      <c r="I431" t="s">
        <v>46</v>
      </c>
      <c r="J431" t="s">
        <v>121</v>
      </c>
      <c r="L431" t="s">
        <v>48</v>
      </c>
      <c r="M431" t="s">
        <v>129</v>
      </c>
      <c r="N431" s="2">
        <v>45130.767962962964</v>
      </c>
      <c r="O431" s="2">
        <v>45130.76871527778</v>
      </c>
      <c r="P431" s="2">
        <v>45130.827650462961</v>
      </c>
      <c r="Q431" s="2">
        <v>45130.828263888892</v>
      </c>
      <c r="R431" t="s">
        <v>50</v>
      </c>
      <c r="S431" t="s">
        <v>83</v>
      </c>
      <c r="T431" t="s">
        <v>52</v>
      </c>
      <c r="U431" t="s">
        <v>53</v>
      </c>
      <c r="V431" t="s">
        <v>54</v>
      </c>
      <c r="W431" t="s">
        <v>50</v>
      </c>
      <c r="X431" t="s">
        <v>471</v>
      </c>
      <c r="Y431" t="s">
        <v>75</v>
      </c>
      <c r="Z431" t="s">
        <v>85</v>
      </c>
      <c r="AA431" t="s">
        <v>58</v>
      </c>
      <c r="AB431" t="s">
        <v>59</v>
      </c>
      <c r="AC431" t="s">
        <v>467</v>
      </c>
      <c r="AD431">
        <v>86.4</v>
      </c>
      <c r="AE431">
        <v>86.4</v>
      </c>
      <c r="AF431">
        <v>0</v>
      </c>
      <c r="AI431" t="s">
        <v>63</v>
      </c>
      <c r="AJ431" t="s">
        <v>64</v>
      </c>
      <c r="AK431" t="s">
        <v>65</v>
      </c>
      <c r="AL431" t="s">
        <v>66</v>
      </c>
    </row>
    <row r="432" spans="1:38" hidden="1">
      <c r="A432" t="s">
        <v>879</v>
      </c>
      <c r="B432" t="s">
        <v>119</v>
      </c>
      <c r="C432" t="s">
        <v>40</v>
      </c>
      <c r="D432" t="s">
        <v>135</v>
      </c>
      <c r="E432" t="s">
        <v>42</v>
      </c>
      <c r="F432" t="s">
        <v>43</v>
      </c>
      <c r="G432" t="s">
        <v>880</v>
      </c>
      <c r="H432" t="s">
        <v>881</v>
      </c>
      <c r="I432" t="s">
        <v>46</v>
      </c>
      <c r="J432" t="s">
        <v>47</v>
      </c>
      <c r="L432" t="s">
        <v>48</v>
      </c>
      <c r="M432" t="s">
        <v>615</v>
      </c>
      <c r="N432" s="2">
        <v>45131.437581018516</v>
      </c>
      <c r="O432" s="2">
        <v>45131.437581018516</v>
      </c>
      <c r="P432" s="2">
        <v>45140.62939814815</v>
      </c>
      <c r="Q432" s="2">
        <v>45140.629560185182</v>
      </c>
      <c r="R432" t="s">
        <v>50</v>
      </c>
      <c r="S432" t="s">
        <v>51</v>
      </c>
      <c r="T432" t="s">
        <v>52</v>
      </c>
      <c r="U432" t="s">
        <v>53</v>
      </c>
      <c r="V432" t="s">
        <v>54</v>
      </c>
      <c r="W432" t="s">
        <v>50</v>
      </c>
      <c r="X432" t="s">
        <v>882</v>
      </c>
      <c r="Y432" t="s">
        <v>75</v>
      </c>
      <c r="Z432" t="s">
        <v>85</v>
      </c>
      <c r="AA432" t="s">
        <v>58</v>
      </c>
      <c r="AB432" t="s">
        <v>246</v>
      </c>
      <c r="AC432" t="s">
        <v>883</v>
      </c>
      <c r="AD432">
        <v>13233.6</v>
      </c>
      <c r="AE432">
        <v>13233.6</v>
      </c>
      <c r="AF432">
        <v>31.42</v>
      </c>
      <c r="AG432" t="s">
        <v>61</v>
      </c>
      <c r="AH432" t="s">
        <v>62</v>
      </c>
      <c r="AI432" t="s">
        <v>63</v>
      </c>
      <c r="AJ432" t="s">
        <v>64</v>
      </c>
      <c r="AK432" t="s">
        <v>65</v>
      </c>
      <c r="AL432" t="s">
        <v>66</v>
      </c>
    </row>
    <row r="433" spans="1:38">
      <c r="A433" t="s">
        <v>884</v>
      </c>
      <c r="B433" t="s">
        <v>39</v>
      </c>
      <c r="C433" t="s">
        <v>40</v>
      </c>
      <c r="D433" t="s">
        <v>668</v>
      </c>
      <c r="E433" t="s">
        <v>42</v>
      </c>
      <c r="F433" t="s">
        <v>43</v>
      </c>
      <c r="I433" t="s">
        <v>46</v>
      </c>
      <c r="J433" t="s">
        <v>121</v>
      </c>
      <c r="L433" t="s">
        <v>48</v>
      </c>
      <c r="M433" t="s">
        <v>158</v>
      </c>
      <c r="N433" s="2">
        <v>45131.627245370371</v>
      </c>
      <c r="O433" s="2">
        <v>45131.629733796297</v>
      </c>
      <c r="P433" s="2">
        <v>45131.662164351852</v>
      </c>
      <c r="Q433" s="2">
        <v>45131.662835648145</v>
      </c>
      <c r="R433" t="s">
        <v>50</v>
      </c>
      <c r="S433" t="s">
        <v>123</v>
      </c>
      <c r="T433" t="s">
        <v>52</v>
      </c>
      <c r="U433" t="s">
        <v>53</v>
      </c>
      <c r="V433" t="s">
        <v>54</v>
      </c>
      <c r="W433" t="s">
        <v>50</v>
      </c>
      <c r="X433" t="s">
        <v>124</v>
      </c>
      <c r="Y433" t="s">
        <v>56</v>
      </c>
      <c r="Z433" t="s">
        <v>125</v>
      </c>
      <c r="AA433" t="s">
        <v>58</v>
      </c>
      <c r="AB433" t="s">
        <v>59</v>
      </c>
      <c r="AC433" t="s">
        <v>486</v>
      </c>
      <c r="AD433">
        <v>43.2</v>
      </c>
      <c r="AE433">
        <v>43.2</v>
      </c>
      <c r="AF433">
        <v>0.84</v>
      </c>
      <c r="AI433" t="s">
        <v>63</v>
      </c>
      <c r="AJ433" t="s">
        <v>147</v>
      </c>
      <c r="AK433" t="s">
        <v>65</v>
      </c>
      <c r="AL433" t="s">
        <v>66</v>
      </c>
    </row>
    <row r="434" spans="1:38">
      <c r="A434" t="s">
        <v>885</v>
      </c>
      <c r="B434" t="s">
        <v>39</v>
      </c>
      <c r="C434" t="s">
        <v>40</v>
      </c>
      <c r="D434" t="s">
        <v>668</v>
      </c>
      <c r="E434" t="s">
        <v>42</v>
      </c>
      <c r="F434" t="s">
        <v>43</v>
      </c>
      <c r="I434" t="s">
        <v>46</v>
      </c>
      <c r="J434" t="s">
        <v>121</v>
      </c>
      <c r="L434" t="s">
        <v>48</v>
      </c>
      <c r="M434" t="s">
        <v>158</v>
      </c>
      <c r="N434" s="2">
        <v>45131.631493055553</v>
      </c>
      <c r="O434" s="2">
        <v>45131.634039351855</v>
      </c>
      <c r="P434" s="2">
        <v>45131.661944444444</v>
      </c>
      <c r="Q434" s="2">
        <v>45131.662673611114</v>
      </c>
      <c r="R434" t="s">
        <v>50</v>
      </c>
      <c r="S434" t="s">
        <v>123</v>
      </c>
      <c r="T434" t="s">
        <v>52</v>
      </c>
      <c r="U434" t="s">
        <v>53</v>
      </c>
      <c r="V434" t="s">
        <v>54</v>
      </c>
      <c r="W434" t="s">
        <v>50</v>
      </c>
      <c r="X434" t="s">
        <v>124</v>
      </c>
      <c r="Y434" t="s">
        <v>56</v>
      </c>
      <c r="Z434" t="s">
        <v>125</v>
      </c>
      <c r="AA434" t="s">
        <v>58</v>
      </c>
      <c r="AB434" t="s">
        <v>59</v>
      </c>
      <c r="AC434" t="s">
        <v>484</v>
      </c>
      <c r="AD434">
        <v>43.2</v>
      </c>
      <c r="AE434">
        <v>43.2</v>
      </c>
      <c r="AF434">
        <v>0.73</v>
      </c>
      <c r="AI434" t="s">
        <v>63</v>
      </c>
      <c r="AJ434" t="s">
        <v>147</v>
      </c>
      <c r="AK434" t="s">
        <v>65</v>
      </c>
      <c r="AL434" t="s">
        <v>66</v>
      </c>
    </row>
    <row r="435" spans="1:38">
      <c r="A435" t="s">
        <v>886</v>
      </c>
      <c r="B435" t="s">
        <v>39</v>
      </c>
      <c r="C435" t="s">
        <v>40</v>
      </c>
      <c r="D435" t="s">
        <v>668</v>
      </c>
      <c r="E435" t="s">
        <v>42</v>
      </c>
      <c r="F435" t="s">
        <v>43</v>
      </c>
      <c r="I435" t="s">
        <v>46</v>
      </c>
      <c r="J435" t="s">
        <v>121</v>
      </c>
      <c r="L435" t="s">
        <v>48</v>
      </c>
      <c r="M435" t="s">
        <v>49</v>
      </c>
      <c r="N435" s="2">
        <v>45131.852233796293</v>
      </c>
      <c r="O435" s="2">
        <v>45131.85359953704</v>
      </c>
      <c r="P435" s="2">
        <v>45131.923750000002</v>
      </c>
      <c r="Q435" s="2">
        <v>45131.926701388889</v>
      </c>
      <c r="R435" t="s">
        <v>50</v>
      </c>
      <c r="S435" t="s">
        <v>71</v>
      </c>
      <c r="T435" t="s">
        <v>52</v>
      </c>
      <c r="U435" t="s">
        <v>53</v>
      </c>
      <c r="V435" t="s">
        <v>149</v>
      </c>
      <c r="W435" t="s">
        <v>50</v>
      </c>
      <c r="X435" t="s">
        <v>124</v>
      </c>
      <c r="Y435" t="s">
        <v>56</v>
      </c>
      <c r="Z435" t="s">
        <v>125</v>
      </c>
      <c r="AA435" t="s">
        <v>150</v>
      </c>
      <c r="AB435" t="s">
        <v>59</v>
      </c>
      <c r="AC435" t="s">
        <v>484</v>
      </c>
      <c r="AD435">
        <v>100.8</v>
      </c>
      <c r="AE435">
        <v>100.8</v>
      </c>
      <c r="AF435">
        <v>0</v>
      </c>
      <c r="AI435" t="s">
        <v>63</v>
      </c>
      <c r="AJ435" t="s">
        <v>147</v>
      </c>
      <c r="AK435" t="s">
        <v>65</v>
      </c>
      <c r="AL435" t="s">
        <v>66</v>
      </c>
    </row>
    <row r="436" spans="1:38">
      <c r="A436" t="s">
        <v>887</v>
      </c>
      <c r="B436" t="s">
        <v>101</v>
      </c>
      <c r="C436" t="s">
        <v>40</v>
      </c>
      <c r="D436" t="s">
        <v>686</v>
      </c>
      <c r="E436" t="s">
        <v>42</v>
      </c>
      <c r="F436" t="s">
        <v>43</v>
      </c>
      <c r="I436" t="s">
        <v>46</v>
      </c>
      <c r="J436" t="s">
        <v>888</v>
      </c>
      <c r="K436" t="s">
        <v>889</v>
      </c>
      <c r="L436" t="s">
        <v>48</v>
      </c>
      <c r="M436" t="s">
        <v>165</v>
      </c>
      <c r="N436" s="2">
        <v>45135.397719907407</v>
      </c>
      <c r="O436" s="2">
        <v>45135.397719907407</v>
      </c>
      <c r="P436" s="2">
        <v>45135.428657407407</v>
      </c>
      <c r="Q436" s="2">
        <v>45135.428761574076</v>
      </c>
      <c r="R436" t="s">
        <v>50</v>
      </c>
      <c r="S436" t="s">
        <v>51</v>
      </c>
      <c r="T436" t="s">
        <v>204</v>
      </c>
      <c r="U436" t="s">
        <v>53</v>
      </c>
      <c r="V436" t="s">
        <v>54</v>
      </c>
      <c r="W436" t="s">
        <v>73</v>
      </c>
      <c r="X436" t="s">
        <v>74</v>
      </c>
      <c r="Y436" t="s">
        <v>75</v>
      </c>
      <c r="Z436" t="s">
        <v>76</v>
      </c>
      <c r="AA436" t="s">
        <v>58</v>
      </c>
      <c r="AB436" t="s">
        <v>59</v>
      </c>
      <c r="AC436" t="s">
        <v>890</v>
      </c>
      <c r="AD436">
        <v>43.2</v>
      </c>
      <c r="AE436">
        <v>43.2</v>
      </c>
      <c r="AF436">
        <v>0.74</v>
      </c>
      <c r="AI436" t="s">
        <v>63</v>
      </c>
      <c r="AJ436" t="s">
        <v>64</v>
      </c>
      <c r="AK436" t="s">
        <v>65</v>
      </c>
      <c r="AL436" t="s">
        <v>66</v>
      </c>
    </row>
    <row r="437" spans="1:38">
      <c r="A437" t="s">
        <v>891</v>
      </c>
      <c r="B437" t="s">
        <v>242</v>
      </c>
      <c r="C437" t="s">
        <v>40</v>
      </c>
      <c r="D437" t="s">
        <v>68</v>
      </c>
      <c r="E437" t="s">
        <v>42</v>
      </c>
      <c r="F437" t="s">
        <v>43</v>
      </c>
      <c r="I437" t="s">
        <v>46</v>
      </c>
      <c r="J437" t="s">
        <v>888</v>
      </c>
      <c r="K437" t="s">
        <v>892</v>
      </c>
      <c r="L437" t="s">
        <v>48</v>
      </c>
      <c r="M437" t="s">
        <v>165</v>
      </c>
      <c r="N437" s="2">
        <v>45135.379212962966</v>
      </c>
      <c r="O437" s="2">
        <v>45135.379212962966</v>
      </c>
      <c r="P437" s="2">
        <v>45135.489062499997</v>
      </c>
      <c r="Q437" s="2">
        <v>45135.489131944443</v>
      </c>
      <c r="R437" t="s">
        <v>50</v>
      </c>
      <c r="S437" t="s">
        <v>402</v>
      </c>
      <c r="T437" t="s">
        <v>52</v>
      </c>
      <c r="U437" t="s">
        <v>53</v>
      </c>
      <c r="V437" t="s">
        <v>54</v>
      </c>
      <c r="W437" t="s">
        <v>50</v>
      </c>
      <c r="X437" t="s">
        <v>893</v>
      </c>
      <c r="Y437" t="s">
        <v>75</v>
      </c>
      <c r="Z437" t="s">
        <v>76</v>
      </c>
      <c r="AA437" t="s">
        <v>58</v>
      </c>
      <c r="AB437" t="s">
        <v>59</v>
      </c>
      <c r="AC437" t="s">
        <v>894</v>
      </c>
      <c r="AD437">
        <v>158.4</v>
      </c>
      <c r="AE437">
        <v>158.4</v>
      </c>
      <c r="AF437">
        <v>0.41</v>
      </c>
      <c r="AI437" t="s">
        <v>63</v>
      </c>
      <c r="AJ437" t="s">
        <v>78</v>
      </c>
      <c r="AK437" t="s">
        <v>65</v>
      </c>
      <c r="AL437" t="s">
        <v>66</v>
      </c>
    </row>
    <row r="438" spans="1:38">
      <c r="A438" t="s">
        <v>895</v>
      </c>
      <c r="B438" t="s">
        <v>291</v>
      </c>
      <c r="C438" t="s">
        <v>40</v>
      </c>
      <c r="D438" t="s">
        <v>135</v>
      </c>
      <c r="E438" t="s">
        <v>42</v>
      </c>
      <c r="F438" t="s">
        <v>43</v>
      </c>
      <c r="I438" t="s">
        <v>46</v>
      </c>
      <c r="J438" t="s">
        <v>121</v>
      </c>
      <c r="L438" t="s">
        <v>48</v>
      </c>
      <c r="M438" t="s">
        <v>82</v>
      </c>
      <c r="N438" s="2">
        <v>45134.843113425923</v>
      </c>
      <c r="O438" s="2">
        <v>45134.843877314815</v>
      </c>
      <c r="P438" s="2">
        <v>45134.879930555559</v>
      </c>
      <c r="Q438" s="2">
        <v>45134.879930555559</v>
      </c>
      <c r="R438" t="s">
        <v>50</v>
      </c>
      <c r="S438" t="s">
        <v>51</v>
      </c>
      <c r="T438" t="s">
        <v>52</v>
      </c>
      <c r="U438" t="s">
        <v>53</v>
      </c>
      <c r="V438" t="s">
        <v>54</v>
      </c>
      <c r="W438" t="s">
        <v>50</v>
      </c>
      <c r="X438" t="s">
        <v>91</v>
      </c>
      <c r="Y438" t="s">
        <v>56</v>
      </c>
      <c r="Z438" t="s">
        <v>57</v>
      </c>
      <c r="AA438" t="s">
        <v>58</v>
      </c>
      <c r="AB438" t="s">
        <v>59</v>
      </c>
      <c r="AC438" t="s">
        <v>472</v>
      </c>
      <c r="AD438">
        <v>57.6</v>
      </c>
      <c r="AE438">
        <v>57.6</v>
      </c>
      <c r="AF438">
        <v>0</v>
      </c>
      <c r="AI438" t="s">
        <v>63</v>
      </c>
      <c r="AJ438" t="s">
        <v>64</v>
      </c>
      <c r="AK438" t="s">
        <v>65</v>
      </c>
      <c r="AL438" t="s">
        <v>66</v>
      </c>
    </row>
    <row r="439" spans="1:38">
      <c r="A439" t="s">
        <v>896</v>
      </c>
      <c r="B439" t="s">
        <v>291</v>
      </c>
      <c r="C439" t="s">
        <v>40</v>
      </c>
      <c r="D439" t="s">
        <v>135</v>
      </c>
      <c r="E439" t="s">
        <v>42</v>
      </c>
      <c r="F439" t="s">
        <v>43</v>
      </c>
      <c r="I439" t="s">
        <v>46</v>
      </c>
      <c r="J439" t="s">
        <v>121</v>
      </c>
      <c r="L439" t="s">
        <v>48</v>
      </c>
      <c r="M439" t="s">
        <v>82</v>
      </c>
      <c r="N439" s="2">
        <v>45134.843206018515</v>
      </c>
      <c r="O439" s="2">
        <v>45134.845601851855</v>
      </c>
      <c r="P439" s="2">
        <v>45134.879907407405</v>
      </c>
      <c r="Q439" s="2">
        <v>45134.879907407405</v>
      </c>
      <c r="R439" t="s">
        <v>50</v>
      </c>
      <c r="S439" t="s">
        <v>51</v>
      </c>
      <c r="T439" t="s">
        <v>52</v>
      </c>
      <c r="U439" t="s">
        <v>53</v>
      </c>
      <c r="V439" t="s">
        <v>54</v>
      </c>
      <c r="W439" t="s">
        <v>50</v>
      </c>
      <c r="X439" t="s">
        <v>91</v>
      </c>
      <c r="Y439" t="s">
        <v>56</v>
      </c>
      <c r="Z439" t="s">
        <v>57</v>
      </c>
      <c r="AA439" t="s">
        <v>58</v>
      </c>
      <c r="AB439" t="s">
        <v>59</v>
      </c>
      <c r="AC439" t="s">
        <v>897</v>
      </c>
      <c r="AD439">
        <v>43.2</v>
      </c>
      <c r="AE439">
        <v>43.2</v>
      </c>
      <c r="AF439">
        <v>0</v>
      </c>
      <c r="AI439" t="s">
        <v>63</v>
      </c>
      <c r="AJ439" t="s">
        <v>64</v>
      </c>
      <c r="AK439" t="s">
        <v>65</v>
      </c>
      <c r="AL439" t="s">
        <v>66</v>
      </c>
    </row>
    <row r="440" spans="1:38" hidden="1">
      <c r="A440" t="s">
        <v>898</v>
      </c>
      <c r="B440" t="s">
        <v>101</v>
      </c>
      <c r="C440" t="s">
        <v>40</v>
      </c>
      <c r="D440" t="s">
        <v>686</v>
      </c>
      <c r="E440" t="s">
        <v>42</v>
      </c>
      <c r="F440" t="s">
        <v>43</v>
      </c>
      <c r="G440" t="s">
        <v>899</v>
      </c>
      <c r="H440" t="s">
        <v>900</v>
      </c>
      <c r="I440" t="s">
        <v>46</v>
      </c>
      <c r="J440" t="s">
        <v>47</v>
      </c>
      <c r="L440" t="s">
        <v>48</v>
      </c>
      <c r="M440" t="s">
        <v>165</v>
      </c>
      <c r="N440" s="2">
        <v>45135.387465277781</v>
      </c>
      <c r="O440" s="2">
        <v>45135.387465277781</v>
      </c>
      <c r="P440" s="2">
        <v>45140.581412037034</v>
      </c>
      <c r="Q440" s="2">
        <v>45140.58152777778</v>
      </c>
      <c r="R440" t="s">
        <v>50</v>
      </c>
      <c r="S440" t="s">
        <v>51</v>
      </c>
      <c r="T440" t="s">
        <v>230</v>
      </c>
      <c r="U440" t="s">
        <v>53</v>
      </c>
      <c r="V440" t="s">
        <v>54</v>
      </c>
      <c r="W440" t="s">
        <v>50</v>
      </c>
      <c r="X440" t="s">
        <v>178</v>
      </c>
      <c r="Y440" t="s">
        <v>56</v>
      </c>
      <c r="Z440" t="s">
        <v>57</v>
      </c>
      <c r="AA440" t="s">
        <v>58</v>
      </c>
      <c r="AB440" t="s">
        <v>246</v>
      </c>
      <c r="AC440" t="s">
        <v>901</v>
      </c>
      <c r="AD440">
        <v>7473.6</v>
      </c>
      <c r="AE440">
        <v>7473.6</v>
      </c>
      <c r="AF440">
        <v>26.98</v>
      </c>
      <c r="AG440" t="s">
        <v>61</v>
      </c>
      <c r="AH440" t="s">
        <v>62</v>
      </c>
      <c r="AI440" t="s">
        <v>63</v>
      </c>
      <c r="AJ440" t="s">
        <v>64</v>
      </c>
      <c r="AK440" t="s">
        <v>65</v>
      </c>
      <c r="AL440" t="s">
        <v>66</v>
      </c>
    </row>
    <row r="441" spans="1:38">
      <c r="A441" t="s">
        <v>902</v>
      </c>
      <c r="B441" t="s">
        <v>291</v>
      </c>
      <c r="C441" t="s">
        <v>40</v>
      </c>
      <c r="D441" t="s">
        <v>259</v>
      </c>
      <c r="E441" t="s">
        <v>42</v>
      </c>
      <c r="F441" t="s">
        <v>43</v>
      </c>
      <c r="I441" t="s">
        <v>46</v>
      </c>
      <c r="J441" t="s">
        <v>121</v>
      </c>
      <c r="L441" t="s">
        <v>48</v>
      </c>
      <c r="M441" t="s">
        <v>122</v>
      </c>
      <c r="N441" s="2">
        <v>45135.929942129631</v>
      </c>
      <c r="O441" s="2">
        <v>45135.932245370372</v>
      </c>
      <c r="P441" s="2">
        <v>45136.028553240743</v>
      </c>
      <c r="Q441" s="2">
        <v>45136.029606481483</v>
      </c>
      <c r="R441" t="s">
        <v>50</v>
      </c>
      <c r="S441" t="s">
        <v>123</v>
      </c>
      <c r="T441" t="s">
        <v>52</v>
      </c>
      <c r="U441" t="s">
        <v>53</v>
      </c>
      <c r="V441" t="s">
        <v>54</v>
      </c>
      <c r="W441" t="s">
        <v>50</v>
      </c>
      <c r="X441" t="s">
        <v>124</v>
      </c>
      <c r="Y441" t="s">
        <v>56</v>
      </c>
      <c r="Z441" t="s">
        <v>125</v>
      </c>
      <c r="AA441" t="s">
        <v>58</v>
      </c>
      <c r="AB441" t="s">
        <v>59</v>
      </c>
      <c r="AC441" t="s">
        <v>897</v>
      </c>
      <c r="AD441">
        <v>144</v>
      </c>
      <c r="AE441">
        <v>144</v>
      </c>
      <c r="AF441">
        <v>0</v>
      </c>
      <c r="AI441" t="s">
        <v>63</v>
      </c>
      <c r="AJ441" t="s">
        <v>64</v>
      </c>
      <c r="AK441" t="s">
        <v>65</v>
      </c>
      <c r="AL441" t="s">
        <v>66</v>
      </c>
    </row>
    <row r="442" spans="1:38">
      <c r="A442" t="s">
        <v>903</v>
      </c>
      <c r="B442" t="s">
        <v>291</v>
      </c>
      <c r="C442" t="s">
        <v>40</v>
      </c>
      <c r="D442" t="s">
        <v>120</v>
      </c>
      <c r="E442" t="s">
        <v>42</v>
      </c>
      <c r="F442" t="s">
        <v>43</v>
      </c>
      <c r="I442" t="s">
        <v>46</v>
      </c>
      <c r="J442" t="s">
        <v>121</v>
      </c>
      <c r="L442" t="s">
        <v>48</v>
      </c>
      <c r="M442" t="s">
        <v>82</v>
      </c>
      <c r="N442" s="2">
        <v>45136.937164351853</v>
      </c>
      <c r="O442" s="2">
        <v>45136.938356481478</v>
      </c>
      <c r="P442" s="2">
        <v>45136.976631944446</v>
      </c>
      <c r="Q442" s="2">
        <v>45136.976944444446</v>
      </c>
      <c r="R442" t="s">
        <v>50</v>
      </c>
      <c r="S442" t="s">
        <v>123</v>
      </c>
      <c r="T442" t="s">
        <v>52</v>
      </c>
      <c r="U442" t="s">
        <v>53</v>
      </c>
      <c r="V442" t="s">
        <v>54</v>
      </c>
      <c r="W442" t="s">
        <v>50</v>
      </c>
      <c r="X442" t="s">
        <v>91</v>
      </c>
      <c r="Y442" t="s">
        <v>56</v>
      </c>
      <c r="Z442" t="s">
        <v>57</v>
      </c>
      <c r="AA442" t="s">
        <v>58</v>
      </c>
      <c r="AB442" t="s">
        <v>59</v>
      </c>
      <c r="AC442" t="s">
        <v>467</v>
      </c>
      <c r="AD442">
        <v>57.6</v>
      </c>
      <c r="AE442">
        <v>57.6</v>
      </c>
      <c r="AF442">
        <v>0</v>
      </c>
      <c r="AI442" t="s">
        <v>63</v>
      </c>
      <c r="AJ442" t="s">
        <v>64</v>
      </c>
      <c r="AK442" t="s">
        <v>65</v>
      </c>
      <c r="AL442" t="s">
        <v>66</v>
      </c>
    </row>
    <row r="443" spans="1:38">
      <c r="A443" t="s">
        <v>904</v>
      </c>
      <c r="B443" t="s">
        <v>291</v>
      </c>
      <c r="C443" t="s">
        <v>40</v>
      </c>
      <c r="D443" t="s">
        <v>802</v>
      </c>
      <c r="E443" t="s">
        <v>42</v>
      </c>
      <c r="F443" t="s">
        <v>43</v>
      </c>
      <c r="I443" t="s">
        <v>46</v>
      </c>
      <c r="J443" t="s">
        <v>121</v>
      </c>
      <c r="L443" t="s">
        <v>48</v>
      </c>
      <c r="M443" t="s">
        <v>82</v>
      </c>
      <c r="N443" s="2">
        <v>45136.93822916667</v>
      </c>
      <c r="O443" s="2">
        <v>45136.939293981479</v>
      </c>
      <c r="P443" s="2">
        <v>45136.97625</v>
      </c>
      <c r="Q443" s="2">
        <v>45137.03162037037</v>
      </c>
      <c r="R443" t="s">
        <v>50</v>
      </c>
      <c r="S443" t="s">
        <v>123</v>
      </c>
      <c r="T443" t="s">
        <v>52</v>
      </c>
      <c r="U443" t="s">
        <v>53</v>
      </c>
      <c r="V443" t="s">
        <v>54</v>
      </c>
      <c r="W443" t="s">
        <v>50</v>
      </c>
      <c r="X443" t="s">
        <v>91</v>
      </c>
      <c r="Y443" t="s">
        <v>56</v>
      </c>
      <c r="Z443" t="s">
        <v>57</v>
      </c>
      <c r="AA443" t="s">
        <v>58</v>
      </c>
      <c r="AB443" t="s">
        <v>59</v>
      </c>
      <c r="AC443" t="s">
        <v>874</v>
      </c>
      <c r="AD443">
        <v>129.6</v>
      </c>
      <c r="AE443">
        <v>57.6</v>
      </c>
      <c r="AF443">
        <v>0</v>
      </c>
      <c r="AI443" t="s">
        <v>63</v>
      </c>
      <c r="AJ443" t="s">
        <v>64</v>
      </c>
      <c r="AK443" t="s">
        <v>65</v>
      </c>
      <c r="AL443" t="s">
        <v>66</v>
      </c>
    </row>
    <row r="444" spans="1:38">
      <c r="A444" t="s">
        <v>905</v>
      </c>
      <c r="B444" t="s">
        <v>291</v>
      </c>
      <c r="C444" t="s">
        <v>40</v>
      </c>
      <c r="D444" t="s">
        <v>802</v>
      </c>
      <c r="E444" t="s">
        <v>42</v>
      </c>
      <c r="F444" t="s">
        <v>43</v>
      </c>
      <c r="I444" t="s">
        <v>46</v>
      </c>
      <c r="J444" t="s">
        <v>121</v>
      </c>
      <c r="L444" t="s">
        <v>48</v>
      </c>
      <c r="M444" t="s">
        <v>90</v>
      </c>
      <c r="N444" s="2">
        <v>45139.015740740739</v>
      </c>
      <c r="O444" s="2">
        <v>45139.016458333332</v>
      </c>
      <c r="P444" s="2">
        <v>45139.108842592592</v>
      </c>
      <c r="Q444" s="2">
        <v>45139.109710648147</v>
      </c>
      <c r="R444" t="s">
        <v>50</v>
      </c>
      <c r="S444" t="s">
        <v>123</v>
      </c>
      <c r="T444" t="s">
        <v>52</v>
      </c>
      <c r="U444" t="s">
        <v>53</v>
      </c>
      <c r="V444" t="s">
        <v>54</v>
      </c>
      <c r="W444" t="s">
        <v>50</v>
      </c>
      <c r="X444" t="s">
        <v>124</v>
      </c>
      <c r="Y444" t="s">
        <v>56</v>
      </c>
      <c r="Z444" t="s">
        <v>125</v>
      </c>
      <c r="AA444" t="s">
        <v>58</v>
      </c>
      <c r="AB444" t="s">
        <v>59</v>
      </c>
      <c r="AC444" t="s">
        <v>467</v>
      </c>
      <c r="AD444">
        <v>129.6</v>
      </c>
      <c r="AE444">
        <v>129.6</v>
      </c>
      <c r="AF444">
        <v>0</v>
      </c>
      <c r="AI444" t="s">
        <v>63</v>
      </c>
      <c r="AJ444" t="s">
        <v>64</v>
      </c>
      <c r="AK444" t="s">
        <v>65</v>
      </c>
      <c r="AL444" t="s">
        <v>66</v>
      </c>
    </row>
    <row r="445" spans="1:38">
      <c r="A445" t="s">
        <v>906</v>
      </c>
      <c r="B445" t="s">
        <v>291</v>
      </c>
      <c r="C445" t="s">
        <v>40</v>
      </c>
      <c r="D445" t="s">
        <v>135</v>
      </c>
      <c r="E445" t="s">
        <v>42</v>
      </c>
      <c r="F445" t="s">
        <v>43</v>
      </c>
      <c r="I445" t="s">
        <v>46</v>
      </c>
      <c r="J445" t="s">
        <v>121</v>
      </c>
      <c r="L445" t="s">
        <v>48</v>
      </c>
      <c r="M445" t="s">
        <v>49</v>
      </c>
      <c r="N445" s="2">
        <v>45139.015787037039</v>
      </c>
      <c r="O445" s="2">
        <v>45139.017395833333</v>
      </c>
      <c r="P445" s="2">
        <v>45139.285127314812</v>
      </c>
      <c r="Q445" s="2">
        <v>45139.286909722221</v>
      </c>
      <c r="R445" t="s">
        <v>50</v>
      </c>
      <c r="S445" t="s">
        <v>71</v>
      </c>
      <c r="T445" t="s">
        <v>52</v>
      </c>
      <c r="U445" t="s">
        <v>53</v>
      </c>
      <c r="V445" t="s">
        <v>149</v>
      </c>
      <c r="W445" t="s">
        <v>50</v>
      </c>
      <c r="X445" t="s">
        <v>124</v>
      </c>
      <c r="Y445" t="s">
        <v>56</v>
      </c>
      <c r="Z445" t="s">
        <v>125</v>
      </c>
      <c r="AA445" t="s">
        <v>150</v>
      </c>
      <c r="AB445" t="s">
        <v>59</v>
      </c>
      <c r="AC445" t="s">
        <v>874</v>
      </c>
      <c r="AD445">
        <v>388.8</v>
      </c>
      <c r="AE445">
        <v>388.8</v>
      </c>
      <c r="AF445">
        <v>0</v>
      </c>
      <c r="AI445" t="s">
        <v>63</v>
      </c>
      <c r="AJ445" t="s">
        <v>64</v>
      </c>
      <c r="AK445" t="s">
        <v>65</v>
      </c>
      <c r="AL445" t="s">
        <v>66</v>
      </c>
    </row>
    <row r="446" spans="1:38">
      <c r="A446" t="s">
        <v>907</v>
      </c>
      <c r="B446" t="s">
        <v>101</v>
      </c>
      <c r="C446" t="s">
        <v>40</v>
      </c>
      <c r="D446" t="s">
        <v>686</v>
      </c>
      <c r="E446" t="s">
        <v>42</v>
      </c>
      <c r="F446" t="s">
        <v>43</v>
      </c>
      <c r="G446" t="s">
        <v>908</v>
      </c>
      <c r="I446" t="s">
        <v>46</v>
      </c>
      <c r="J446" t="s">
        <v>888</v>
      </c>
      <c r="K446" t="s">
        <v>909</v>
      </c>
      <c r="L446" t="s">
        <v>48</v>
      </c>
      <c r="M446" t="s">
        <v>90</v>
      </c>
      <c r="N446" s="2">
        <v>45140.493541666663</v>
      </c>
      <c r="O446" s="2">
        <v>45140.493541666663</v>
      </c>
      <c r="P446" s="2">
        <v>45141.803854166668</v>
      </c>
      <c r="Q446" s="2">
        <v>45141.804039351853</v>
      </c>
      <c r="R446" t="s">
        <v>50</v>
      </c>
      <c r="S446" t="s">
        <v>402</v>
      </c>
      <c r="T446" t="s">
        <v>52</v>
      </c>
      <c r="U446" t="s">
        <v>53</v>
      </c>
      <c r="V446" t="s">
        <v>54</v>
      </c>
      <c r="W446" t="s">
        <v>50</v>
      </c>
      <c r="X446" t="s">
        <v>55</v>
      </c>
      <c r="Y446" t="s">
        <v>56</v>
      </c>
      <c r="Z446" t="s">
        <v>57</v>
      </c>
      <c r="AA446" t="s">
        <v>58</v>
      </c>
      <c r="AB446" t="s">
        <v>59</v>
      </c>
      <c r="AC446" t="s">
        <v>910</v>
      </c>
      <c r="AD446">
        <v>1886.4</v>
      </c>
      <c r="AE446">
        <v>1886.4</v>
      </c>
      <c r="AF446">
        <v>5.16</v>
      </c>
      <c r="AG446" t="s">
        <v>61</v>
      </c>
      <c r="AH446" t="s">
        <v>62</v>
      </c>
      <c r="AI446" t="s">
        <v>63</v>
      </c>
      <c r="AJ446" t="s">
        <v>147</v>
      </c>
      <c r="AK446" t="s">
        <v>65</v>
      </c>
      <c r="AL446" t="s">
        <v>66</v>
      </c>
    </row>
    <row r="447" spans="1:38">
      <c r="A447" t="s">
        <v>911</v>
      </c>
      <c r="B447" t="s">
        <v>101</v>
      </c>
      <c r="C447" t="s">
        <v>40</v>
      </c>
      <c r="D447" t="s">
        <v>668</v>
      </c>
      <c r="E447" t="s">
        <v>42</v>
      </c>
      <c r="F447" t="s">
        <v>43</v>
      </c>
      <c r="I447" t="s">
        <v>46</v>
      </c>
      <c r="J447" t="s">
        <v>121</v>
      </c>
      <c r="L447" t="s">
        <v>48</v>
      </c>
      <c r="M447" t="s">
        <v>725</v>
      </c>
      <c r="N447" s="2">
        <v>45140.465358796297</v>
      </c>
      <c r="O447" s="2">
        <v>45140.466990740744</v>
      </c>
      <c r="P447" s="2">
        <v>45140.482858796298</v>
      </c>
      <c r="Q447" s="2">
        <v>45140.689687500002</v>
      </c>
      <c r="R447" t="s">
        <v>50</v>
      </c>
      <c r="S447" t="s">
        <v>71</v>
      </c>
      <c r="T447" t="s">
        <v>52</v>
      </c>
      <c r="U447" t="s">
        <v>53</v>
      </c>
      <c r="V447" t="s">
        <v>54</v>
      </c>
      <c r="W447" t="s">
        <v>50</v>
      </c>
      <c r="X447" t="s">
        <v>124</v>
      </c>
      <c r="Y447" t="s">
        <v>56</v>
      </c>
      <c r="Z447" t="s">
        <v>125</v>
      </c>
      <c r="AA447" t="s">
        <v>58</v>
      </c>
      <c r="AB447" t="s">
        <v>59</v>
      </c>
      <c r="AC447" t="s">
        <v>739</v>
      </c>
      <c r="AD447">
        <v>316.8</v>
      </c>
      <c r="AE447">
        <v>28.8</v>
      </c>
      <c r="AF447">
        <v>0.42</v>
      </c>
      <c r="AI447" t="s">
        <v>63</v>
      </c>
      <c r="AJ447" t="s">
        <v>147</v>
      </c>
      <c r="AK447" t="s">
        <v>65</v>
      </c>
      <c r="AL447" t="s">
        <v>66</v>
      </c>
    </row>
    <row r="448" spans="1:38">
      <c r="A448" t="s">
        <v>912</v>
      </c>
      <c r="B448" t="s">
        <v>242</v>
      </c>
      <c r="C448" t="s">
        <v>40</v>
      </c>
      <c r="D448" t="s">
        <v>259</v>
      </c>
      <c r="E448" t="s">
        <v>42</v>
      </c>
      <c r="F448" t="s">
        <v>43</v>
      </c>
      <c r="I448" t="s">
        <v>46</v>
      </c>
      <c r="J448" t="s">
        <v>121</v>
      </c>
      <c r="L448" t="s">
        <v>48</v>
      </c>
      <c r="M448" t="s">
        <v>96</v>
      </c>
      <c r="N448" s="2">
        <v>45143.333587962959</v>
      </c>
      <c r="O448" s="2">
        <v>45143.334479166668</v>
      </c>
      <c r="P448" s="2">
        <v>45143.369050925925</v>
      </c>
      <c r="Q448" s="2">
        <v>45143.369050925925</v>
      </c>
      <c r="R448" t="s">
        <v>50</v>
      </c>
      <c r="S448" t="s">
        <v>83</v>
      </c>
      <c r="T448" t="s">
        <v>52</v>
      </c>
      <c r="U448" t="s">
        <v>53</v>
      </c>
      <c r="V448" t="s">
        <v>54</v>
      </c>
      <c r="W448" t="s">
        <v>50</v>
      </c>
      <c r="X448" t="s">
        <v>339</v>
      </c>
      <c r="Y448" t="s">
        <v>56</v>
      </c>
      <c r="Z448" t="s">
        <v>232</v>
      </c>
      <c r="AA448" t="s">
        <v>58</v>
      </c>
      <c r="AB448" t="s">
        <v>59</v>
      </c>
      <c r="AC448" t="s">
        <v>913</v>
      </c>
      <c r="AD448">
        <v>43.2</v>
      </c>
      <c r="AE448">
        <v>43.2</v>
      </c>
      <c r="AF448">
        <v>0</v>
      </c>
      <c r="AI448" t="s">
        <v>63</v>
      </c>
      <c r="AJ448" t="s">
        <v>64</v>
      </c>
      <c r="AK448" t="s">
        <v>65</v>
      </c>
      <c r="AL448" t="s">
        <v>66</v>
      </c>
    </row>
    <row r="449" spans="1:38">
      <c r="A449" t="s">
        <v>914</v>
      </c>
      <c r="B449" t="s">
        <v>242</v>
      </c>
      <c r="C449" t="s">
        <v>40</v>
      </c>
      <c r="D449" t="s">
        <v>259</v>
      </c>
      <c r="E449" t="s">
        <v>42</v>
      </c>
      <c r="F449" t="s">
        <v>43</v>
      </c>
      <c r="I449" t="s">
        <v>46</v>
      </c>
      <c r="J449" t="s">
        <v>121</v>
      </c>
      <c r="L449" t="s">
        <v>48</v>
      </c>
      <c r="M449" t="s">
        <v>96</v>
      </c>
      <c r="N449" s="2">
        <v>45143.328182870369</v>
      </c>
      <c r="O449" s="2">
        <v>45143.329444444447</v>
      </c>
      <c r="P449" s="2">
        <v>45143.369085648148</v>
      </c>
      <c r="Q449" s="2">
        <v>45143.369085648148</v>
      </c>
      <c r="R449" t="s">
        <v>50</v>
      </c>
      <c r="S449" t="s">
        <v>83</v>
      </c>
      <c r="T449" t="s">
        <v>52</v>
      </c>
      <c r="U449" t="s">
        <v>53</v>
      </c>
      <c r="V449" t="s">
        <v>54</v>
      </c>
      <c r="W449" t="s">
        <v>50</v>
      </c>
      <c r="X449" t="s">
        <v>339</v>
      </c>
      <c r="Y449" t="s">
        <v>56</v>
      </c>
      <c r="Z449" t="s">
        <v>232</v>
      </c>
      <c r="AA449" t="s">
        <v>58</v>
      </c>
      <c r="AB449" t="s">
        <v>59</v>
      </c>
      <c r="AC449" t="s">
        <v>915</v>
      </c>
      <c r="AD449">
        <v>57.6</v>
      </c>
      <c r="AE449">
        <v>57.6</v>
      </c>
      <c r="AF449">
        <v>0</v>
      </c>
      <c r="AI449" t="s">
        <v>63</v>
      </c>
      <c r="AJ449" t="s">
        <v>64</v>
      </c>
      <c r="AK449" t="s">
        <v>65</v>
      </c>
      <c r="AL449" t="s">
        <v>66</v>
      </c>
    </row>
    <row r="450" spans="1:38">
      <c r="A450" t="s">
        <v>916</v>
      </c>
      <c r="B450" t="s">
        <v>242</v>
      </c>
      <c r="C450" t="s">
        <v>40</v>
      </c>
      <c r="D450" t="s">
        <v>259</v>
      </c>
      <c r="E450" t="s">
        <v>42</v>
      </c>
      <c r="F450" t="s">
        <v>43</v>
      </c>
      <c r="I450" t="s">
        <v>46</v>
      </c>
      <c r="J450" t="s">
        <v>121</v>
      </c>
      <c r="L450" t="s">
        <v>48</v>
      </c>
      <c r="M450" t="s">
        <v>96</v>
      </c>
      <c r="N450" s="2">
        <v>45143.328344907408</v>
      </c>
      <c r="O450" s="2">
        <v>45143.329444444447</v>
      </c>
      <c r="P450" s="2">
        <v>45143.369016203702</v>
      </c>
      <c r="Q450" s="2">
        <v>45143.369016203702</v>
      </c>
      <c r="R450" t="s">
        <v>50</v>
      </c>
      <c r="S450" t="s">
        <v>83</v>
      </c>
      <c r="T450" t="s">
        <v>52</v>
      </c>
      <c r="U450" t="s">
        <v>53</v>
      </c>
      <c r="V450" t="s">
        <v>54</v>
      </c>
      <c r="W450" t="s">
        <v>50</v>
      </c>
      <c r="X450" t="s">
        <v>339</v>
      </c>
      <c r="Y450" t="s">
        <v>56</v>
      </c>
      <c r="Z450" t="s">
        <v>232</v>
      </c>
      <c r="AA450" t="s">
        <v>58</v>
      </c>
      <c r="AB450" t="s">
        <v>59</v>
      </c>
      <c r="AC450" t="s">
        <v>917</v>
      </c>
      <c r="AD450">
        <v>57.6</v>
      </c>
      <c r="AE450">
        <v>57.6</v>
      </c>
      <c r="AF450">
        <v>0</v>
      </c>
      <c r="AI450" t="s">
        <v>63</v>
      </c>
      <c r="AJ450" t="s">
        <v>64</v>
      </c>
      <c r="AK450" t="s">
        <v>65</v>
      </c>
      <c r="AL450" t="s">
        <v>66</v>
      </c>
    </row>
    <row r="451" spans="1:38">
      <c r="A451" t="s">
        <v>918</v>
      </c>
      <c r="B451" t="s">
        <v>242</v>
      </c>
      <c r="C451" t="s">
        <v>40</v>
      </c>
      <c r="D451" t="s">
        <v>259</v>
      </c>
      <c r="E451" t="s">
        <v>42</v>
      </c>
      <c r="F451" t="s">
        <v>43</v>
      </c>
      <c r="I451" t="s">
        <v>46</v>
      </c>
      <c r="J451" t="s">
        <v>121</v>
      </c>
      <c r="L451" t="s">
        <v>48</v>
      </c>
      <c r="M451" t="s">
        <v>96</v>
      </c>
      <c r="N451" s="2">
        <v>45143.330601851849</v>
      </c>
      <c r="O451" s="2">
        <v>45143.331631944442</v>
      </c>
      <c r="P451" s="2">
        <v>45143.368981481479</v>
      </c>
      <c r="Q451" s="2">
        <v>45143.368981481479</v>
      </c>
      <c r="R451" t="s">
        <v>50</v>
      </c>
      <c r="S451" t="s">
        <v>83</v>
      </c>
      <c r="T451" t="s">
        <v>52</v>
      </c>
      <c r="U451" t="s">
        <v>53</v>
      </c>
      <c r="V451" t="s">
        <v>54</v>
      </c>
      <c r="W451" t="s">
        <v>50</v>
      </c>
      <c r="X451" t="s">
        <v>339</v>
      </c>
      <c r="Y451" t="s">
        <v>56</v>
      </c>
      <c r="Z451" t="s">
        <v>232</v>
      </c>
      <c r="AA451" t="s">
        <v>58</v>
      </c>
      <c r="AB451" t="s">
        <v>59</v>
      </c>
      <c r="AC451" t="s">
        <v>919</v>
      </c>
      <c r="AD451">
        <v>57.6</v>
      </c>
      <c r="AE451">
        <v>57.6</v>
      </c>
      <c r="AF451">
        <v>0</v>
      </c>
      <c r="AI451" t="s">
        <v>63</v>
      </c>
      <c r="AJ451" t="s">
        <v>64</v>
      </c>
      <c r="AK451" t="s">
        <v>65</v>
      </c>
      <c r="AL451" t="s">
        <v>66</v>
      </c>
    </row>
    <row r="452" spans="1:38">
      <c r="A452" t="s">
        <v>920</v>
      </c>
      <c r="B452" t="s">
        <v>242</v>
      </c>
      <c r="C452" t="s">
        <v>40</v>
      </c>
      <c r="D452" t="s">
        <v>504</v>
      </c>
      <c r="E452" t="s">
        <v>42</v>
      </c>
      <c r="F452" t="s">
        <v>43</v>
      </c>
      <c r="I452" t="s">
        <v>46</v>
      </c>
      <c r="J452" t="s">
        <v>121</v>
      </c>
      <c r="L452" t="s">
        <v>48</v>
      </c>
      <c r="M452" t="s">
        <v>82</v>
      </c>
      <c r="N452" s="2">
        <v>45143.492627314816</v>
      </c>
      <c r="O452" s="2">
        <v>45143.493483796294</v>
      </c>
      <c r="P452" s="2">
        <v>45143.523159722223</v>
      </c>
      <c r="Q452" s="2">
        <v>45143.523159722223</v>
      </c>
      <c r="R452" t="s">
        <v>50</v>
      </c>
      <c r="S452" t="s">
        <v>123</v>
      </c>
      <c r="T452" t="s">
        <v>52</v>
      </c>
      <c r="U452" t="s">
        <v>53</v>
      </c>
      <c r="V452" t="s">
        <v>54</v>
      </c>
      <c r="W452" t="s">
        <v>50</v>
      </c>
      <c r="X452" t="s">
        <v>91</v>
      </c>
      <c r="Y452" t="s">
        <v>56</v>
      </c>
      <c r="Z452" t="s">
        <v>57</v>
      </c>
      <c r="AA452" t="s">
        <v>58</v>
      </c>
      <c r="AB452" t="s">
        <v>59</v>
      </c>
      <c r="AC452" t="s">
        <v>921</v>
      </c>
      <c r="AD452">
        <v>43.2</v>
      </c>
      <c r="AE452">
        <v>43.2</v>
      </c>
      <c r="AF452">
        <v>0</v>
      </c>
      <c r="AI452" t="s">
        <v>63</v>
      </c>
      <c r="AJ452" t="s">
        <v>64</v>
      </c>
      <c r="AK452" t="s">
        <v>65</v>
      </c>
      <c r="AL452" t="s">
        <v>66</v>
      </c>
    </row>
    <row r="453" spans="1:38">
      <c r="A453" t="s">
        <v>922</v>
      </c>
      <c r="B453" t="s">
        <v>242</v>
      </c>
      <c r="C453" t="s">
        <v>40</v>
      </c>
      <c r="D453" t="s">
        <v>504</v>
      </c>
      <c r="E453" t="s">
        <v>42</v>
      </c>
      <c r="F453" t="s">
        <v>43</v>
      </c>
      <c r="I453" t="s">
        <v>46</v>
      </c>
      <c r="J453" t="s">
        <v>121</v>
      </c>
      <c r="L453" t="s">
        <v>48</v>
      </c>
      <c r="M453" t="s">
        <v>82</v>
      </c>
      <c r="N453" s="2">
        <v>45143.490057870367</v>
      </c>
      <c r="O453" s="2">
        <v>45143.491331018522</v>
      </c>
      <c r="P453" s="2">
        <v>45143.52306712963</v>
      </c>
      <c r="Q453" s="2">
        <v>45143.52306712963</v>
      </c>
      <c r="R453" t="s">
        <v>50</v>
      </c>
      <c r="S453" t="s">
        <v>123</v>
      </c>
      <c r="T453" t="s">
        <v>52</v>
      </c>
      <c r="U453" t="s">
        <v>53</v>
      </c>
      <c r="V453" t="s">
        <v>54</v>
      </c>
      <c r="W453" t="s">
        <v>50</v>
      </c>
      <c r="X453" t="s">
        <v>91</v>
      </c>
      <c r="Y453" t="s">
        <v>56</v>
      </c>
      <c r="Z453" t="s">
        <v>57</v>
      </c>
      <c r="AA453" t="s">
        <v>58</v>
      </c>
      <c r="AB453" t="s">
        <v>59</v>
      </c>
      <c r="AC453" t="s">
        <v>923</v>
      </c>
      <c r="AD453">
        <v>43.2</v>
      </c>
      <c r="AE453">
        <v>43.2</v>
      </c>
      <c r="AF453">
        <v>0</v>
      </c>
      <c r="AI453" t="s">
        <v>63</v>
      </c>
      <c r="AJ453" t="s">
        <v>64</v>
      </c>
      <c r="AK453" t="s">
        <v>65</v>
      </c>
      <c r="AL453" t="s">
        <v>66</v>
      </c>
    </row>
    <row r="454" spans="1:38">
      <c r="A454" t="s">
        <v>924</v>
      </c>
      <c r="B454" t="s">
        <v>242</v>
      </c>
      <c r="C454" t="s">
        <v>40</v>
      </c>
      <c r="D454" t="s">
        <v>504</v>
      </c>
      <c r="E454" t="s">
        <v>42</v>
      </c>
      <c r="F454" t="s">
        <v>43</v>
      </c>
      <c r="I454" t="s">
        <v>46</v>
      </c>
      <c r="J454" t="s">
        <v>121</v>
      </c>
      <c r="L454" t="s">
        <v>48</v>
      </c>
      <c r="M454" t="s">
        <v>82</v>
      </c>
      <c r="N454" s="2">
        <v>45143.490324074075</v>
      </c>
      <c r="O454" s="2">
        <v>45143.491331018522</v>
      </c>
      <c r="P454" s="2">
        <v>45143.523043981484</v>
      </c>
      <c r="Q454" s="2">
        <v>45143.523043981484</v>
      </c>
      <c r="R454" t="s">
        <v>50</v>
      </c>
      <c r="S454" t="s">
        <v>123</v>
      </c>
      <c r="T454" t="s">
        <v>52</v>
      </c>
      <c r="U454" t="s">
        <v>53</v>
      </c>
      <c r="V454" t="s">
        <v>54</v>
      </c>
      <c r="W454" t="s">
        <v>50</v>
      </c>
      <c r="X454" t="s">
        <v>91</v>
      </c>
      <c r="Y454" t="s">
        <v>56</v>
      </c>
      <c r="Z454" t="s">
        <v>57</v>
      </c>
      <c r="AA454" t="s">
        <v>58</v>
      </c>
      <c r="AB454" t="s">
        <v>59</v>
      </c>
      <c r="AC454" t="s">
        <v>925</v>
      </c>
      <c r="AD454">
        <v>43.2</v>
      </c>
      <c r="AE454">
        <v>43.2</v>
      </c>
      <c r="AF454">
        <v>0</v>
      </c>
      <c r="AI454" t="s">
        <v>63</v>
      </c>
      <c r="AJ454" t="s">
        <v>64</v>
      </c>
      <c r="AK454" t="s">
        <v>65</v>
      </c>
      <c r="AL454" t="s">
        <v>66</v>
      </c>
    </row>
    <row r="455" spans="1:38">
      <c r="A455" t="s">
        <v>926</v>
      </c>
      <c r="B455" t="s">
        <v>242</v>
      </c>
      <c r="C455" t="s">
        <v>40</v>
      </c>
      <c r="D455" t="s">
        <v>504</v>
      </c>
      <c r="E455" t="s">
        <v>42</v>
      </c>
      <c r="F455" t="s">
        <v>43</v>
      </c>
      <c r="I455" t="s">
        <v>46</v>
      </c>
      <c r="J455" t="s">
        <v>121</v>
      </c>
      <c r="L455" t="s">
        <v>48</v>
      </c>
      <c r="M455" t="s">
        <v>82</v>
      </c>
      <c r="N455" s="2">
        <v>45143.495300925926</v>
      </c>
      <c r="O455" s="2">
        <v>45143.496331018519</v>
      </c>
      <c r="P455" s="2">
        <v>45143.523009259261</v>
      </c>
      <c r="Q455" s="2">
        <v>45143.523009259261</v>
      </c>
      <c r="R455" t="s">
        <v>50</v>
      </c>
      <c r="S455" t="s">
        <v>123</v>
      </c>
      <c r="T455" t="s">
        <v>52</v>
      </c>
      <c r="U455" t="s">
        <v>53</v>
      </c>
      <c r="V455" t="s">
        <v>54</v>
      </c>
      <c r="W455" t="s">
        <v>50</v>
      </c>
      <c r="X455" t="s">
        <v>91</v>
      </c>
      <c r="Y455" t="s">
        <v>56</v>
      </c>
      <c r="Z455" t="s">
        <v>57</v>
      </c>
      <c r="AA455" t="s">
        <v>58</v>
      </c>
      <c r="AB455" t="s">
        <v>59</v>
      </c>
      <c r="AC455" t="s">
        <v>927</v>
      </c>
      <c r="AD455">
        <v>43.2</v>
      </c>
      <c r="AE455">
        <v>43.2</v>
      </c>
      <c r="AF455">
        <v>0</v>
      </c>
      <c r="AI455" t="s">
        <v>63</v>
      </c>
      <c r="AJ455" t="s">
        <v>64</v>
      </c>
      <c r="AK455" t="s">
        <v>65</v>
      </c>
      <c r="AL455" t="s">
        <v>66</v>
      </c>
    </row>
    <row r="456" spans="1:38">
      <c r="A456" t="s">
        <v>928</v>
      </c>
      <c r="B456" t="s">
        <v>291</v>
      </c>
      <c r="C456" t="s">
        <v>40</v>
      </c>
      <c r="D456" t="s">
        <v>143</v>
      </c>
      <c r="E456" t="s">
        <v>42</v>
      </c>
      <c r="F456" t="s">
        <v>43</v>
      </c>
      <c r="I456" t="s">
        <v>46</v>
      </c>
      <c r="J456" t="s">
        <v>121</v>
      </c>
      <c r="L456" t="s">
        <v>48</v>
      </c>
      <c r="M456" t="s">
        <v>122</v>
      </c>
      <c r="N456" s="2">
        <v>45143.933483796296</v>
      </c>
      <c r="O456" s="2">
        <v>45143.934525462966</v>
      </c>
      <c r="P456" s="2">
        <v>45144.008287037039</v>
      </c>
      <c r="Q456" s="2">
        <v>45144.009525462963</v>
      </c>
      <c r="R456" t="s">
        <v>50</v>
      </c>
      <c r="S456" t="s">
        <v>123</v>
      </c>
      <c r="T456" t="s">
        <v>52</v>
      </c>
      <c r="U456" t="s">
        <v>53</v>
      </c>
      <c r="V456" t="s">
        <v>54</v>
      </c>
      <c r="W456" t="s">
        <v>50</v>
      </c>
      <c r="X456" t="s">
        <v>124</v>
      </c>
      <c r="Y456" t="s">
        <v>56</v>
      </c>
      <c r="Z456" t="s">
        <v>125</v>
      </c>
      <c r="AA456" t="s">
        <v>58</v>
      </c>
      <c r="AB456" t="s">
        <v>59</v>
      </c>
      <c r="AC456" t="s">
        <v>467</v>
      </c>
      <c r="AD456">
        <v>115.2</v>
      </c>
      <c r="AE456">
        <v>100.8</v>
      </c>
      <c r="AF456">
        <v>0</v>
      </c>
      <c r="AI456" t="s">
        <v>63</v>
      </c>
      <c r="AJ456" t="s">
        <v>64</v>
      </c>
      <c r="AK456" t="s">
        <v>65</v>
      </c>
      <c r="AL456" t="s">
        <v>66</v>
      </c>
    </row>
    <row r="457" spans="1:38">
      <c r="A457" t="s">
        <v>929</v>
      </c>
      <c r="B457" t="s">
        <v>291</v>
      </c>
      <c r="C457" t="s">
        <v>40</v>
      </c>
      <c r="D457" t="s">
        <v>143</v>
      </c>
      <c r="E457" t="s">
        <v>42</v>
      </c>
      <c r="F457" t="s">
        <v>43</v>
      </c>
      <c r="I457" t="s">
        <v>46</v>
      </c>
      <c r="J457" t="s">
        <v>121</v>
      </c>
      <c r="L457" t="s">
        <v>48</v>
      </c>
      <c r="M457" t="s">
        <v>158</v>
      </c>
      <c r="N457" s="2">
        <v>45144.011099537034</v>
      </c>
      <c r="O457" s="2">
        <v>45144.012129629627</v>
      </c>
      <c r="P457" s="2">
        <v>45144.164467592593</v>
      </c>
      <c r="Q457" s="2">
        <v>45144.191064814811</v>
      </c>
      <c r="R457" t="s">
        <v>50</v>
      </c>
      <c r="S457" t="s">
        <v>123</v>
      </c>
      <c r="T457" t="s">
        <v>52</v>
      </c>
      <c r="U457" t="s">
        <v>53</v>
      </c>
      <c r="V457" t="s">
        <v>54</v>
      </c>
      <c r="W457" t="s">
        <v>50</v>
      </c>
      <c r="X457" t="s">
        <v>124</v>
      </c>
      <c r="Y457" t="s">
        <v>56</v>
      </c>
      <c r="Z457" t="s">
        <v>125</v>
      </c>
      <c r="AA457" t="s">
        <v>58</v>
      </c>
      <c r="AB457" t="s">
        <v>59</v>
      </c>
      <c r="AC457" t="s">
        <v>897</v>
      </c>
      <c r="AD457">
        <v>259.2</v>
      </c>
      <c r="AE457">
        <v>216</v>
      </c>
      <c r="AF457">
        <v>0</v>
      </c>
      <c r="AI457" t="s">
        <v>63</v>
      </c>
      <c r="AJ457" t="s">
        <v>64</v>
      </c>
      <c r="AK457" t="s">
        <v>65</v>
      </c>
      <c r="AL457" t="s">
        <v>66</v>
      </c>
    </row>
    <row r="458" spans="1:38">
      <c r="A458" t="s">
        <v>930</v>
      </c>
      <c r="B458" t="s">
        <v>291</v>
      </c>
      <c r="C458" t="s">
        <v>40</v>
      </c>
      <c r="D458" t="s">
        <v>143</v>
      </c>
      <c r="E458" t="s">
        <v>42</v>
      </c>
      <c r="F458" t="s">
        <v>43</v>
      </c>
      <c r="I458" t="s">
        <v>46</v>
      </c>
      <c r="J458" t="s">
        <v>121</v>
      </c>
      <c r="L458" t="s">
        <v>48</v>
      </c>
      <c r="M458" t="s">
        <v>158</v>
      </c>
      <c r="N458" s="2">
        <v>45144.01116898148</v>
      </c>
      <c r="O458" s="2">
        <v>45144.012129629627</v>
      </c>
      <c r="P458" s="2">
        <v>45144.164421296293</v>
      </c>
      <c r="Q458" s="2">
        <v>45144.191030092596</v>
      </c>
      <c r="R458" t="s">
        <v>50</v>
      </c>
      <c r="S458" t="s">
        <v>123</v>
      </c>
      <c r="T458" t="s">
        <v>52</v>
      </c>
      <c r="W458" t="s">
        <v>50</v>
      </c>
      <c r="X458" t="s">
        <v>124</v>
      </c>
      <c r="Y458" t="s">
        <v>56</v>
      </c>
      <c r="Z458" t="s">
        <v>125</v>
      </c>
      <c r="AB458" t="s">
        <v>59</v>
      </c>
      <c r="AC458" t="s">
        <v>472</v>
      </c>
      <c r="AD458">
        <v>259.2</v>
      </c>
      <c r="AE458">
        <v>216</v>
      </c>
      <c r="AF458">
        <v>0</v>
      </c>
      <c r="AI458" t="s">
        <v>63</v>
      </c>
      <c r="AJ458" t="s">
        <v>64</v>
      </c>
      <c r="AK458" t="s">
        <v>65</v>
      </c>
      <c r="AL458" t="s">
        <v>66</v>
      </c>
    </row>
    <row r="459" spans="1:38">
      <c r="A459" t="s">
        <v>931</v>
      </c>
      <c r="B459" t="s">
        <v>291</v>
      </c>
      <c r="C459" t="s">
        <v>40</v>
      </c>
      <c r="D459" t="s">
        <v>128</v>
      </c>
      <c r="E459" t="s">
        <v>42</v>
      </c>
      <c r="F459" t="s">
        <v>43</v>
      </c>
      <c r="I459" t="s">
        <v>46</v>
      </c>
      <c r="J459" t="s">
        <v>121</v>
      </c>
      <c r="L459" t="s">
        <v>48</v>
      </c>
      <c r="M459" t="s">
        <v>260</v>
      </c>
      <c r="N459" s="2">
        <v>45144.277094907404</v>
      </c>
      <c r="O459" s="2">
        <v>45144.280405092592</v>
      </c>
      <c r="P459" s="2">
        <v>45144.325613425928</v>
      </c>
      <c r="Q459" s="2">
        <v>45144.329699074071</v>
      </c>
      <c r="R459" t="s">
        <v>50</v>
      </c>
      <c r="S459" t="s">
        <v>71</v>
      </c>
      <c r="T459" t="s">
        <v>52</v>
      </c>
      <c r="U459" t="s">
        <v>53</v>
      </c>
      <c r="V459" t="s">
        <v>54</v>
      </c>
      <c r="W459" t="s">
        <v>50</v>
      </c>
      <c r="X459" t="s">
        <v>124</v>
      </c>
      <c r="Y459" t="s">
        <v>56</v>
      </c>
      <c r="Z459" t="s">
        <v>125</v>
      </c>
      <c r="AA459" t="s">
        <v>58</v>
      </c>
      <c r="AB459" t="s">
        <v>59</v>
      </c>
      <c r="AC459" t="s">
        <v>472</v>
      </c>
      <c r="AD459">
        <v>72</v>
      </c>
      <c r="AE459">
        <v>72</v>
      </c>
      <c r="AF459">
        <v>0</v>
      </c>
      <c r="AI459" t="s">
        <v>63</v>
      </c>
      <c r="AJ459" t="s">
        <v>64</v>
      </c>
      <c r="AK459" t="s">
        <v>65</v>
      </c>
      <c r="AL459" t="s">
        <v>66</v>
      </c>
    </row>
    <row r="460" spans="1:38">
      <c r="A460" t="s">
        <v>932</v>
      </c>
      <c r="B460" t="s">
        <v>291</v>
      </c>
      <c r="C460" t="s">
        <v>40</v>
      </c>
      <c r="D460" t="s">
        <v>128</v>
      </c>
      <c r="E460" t="s">
        <v>42</v>
      </c>
      <c r="F460" t="s">
        <v>43</v>
      </c>
      <c r="I460" t="s">
        <v>46</v>
      </c>
      <c r="J460" t="s">
        <v>121</v>
      </c>
      <c r="L460" t="s">
        <v>48</v>
      </c>
      <c r="M460" t="s">
        <v>260</v>
      </c>
      <c r="N460" s="2">
        <v>45144.278483796297</v>
      </c>
      <c r="O460" s="2">
        <v>45144.281168981484</v>
      </c>
      <c r="P460" s="2">
        <v>45144.325648148151</v>
      </c>
      <c r="Q460" s="2">
        <v>45144.329710648148</v>
      </c>
      <c r="R460" t="s">
        <v>50</v>
      </c>
      <c r="S460" t="s">
        <v>71</v>
      </c>
      <c r="T460" t="s">
        <v>52</v>
      </c>
      <c r="U460" t="s">
        <v>53</v>
      </c>
      <c r="V460" t="s">
        <v>54</v>
      </c>
      <c r="W460" t="s">
        <v>50</v>
      </c>
      <c r="X460" t="s">
        <v>124</v>
      </c>
      <c r="Y460" t="s">
        <v>56</v>
      </c>
      <c r="Z460" t="s">
        <v>125</v>
      </c>
      <c r="AA460" t="s">
        <v>58</v>
      </c>
      <c r="AB460" t="s">
        <v>59</v>
      </c>
      <c r="AC460" t="s">
        <v>897</v>
      </c>
      <c r="AD460">
        <v>72</v>
      </c>
      <c r="AE460">
        <v>57.6</v>
      </c>
      <c r="AF460">
        <v>0</v>
      </c>
      <c r="AI460" t="s">
        <v>63</v>
      </c>
      <c r="AJ460" t="s">
        <v>64</v>
      </c>
      <c r="AK460" t="s">
        <v>65</v>
      </c>
      <c r="AL460" t="s">
        <v>66</v>
      </c>
    </row>
    <row r="461" spans="1:38">
      <c r="A461" t="s">
        <v>933</v>
      </c>
      <c r="B461" t="s">
        <v>291</v>
      </c>
      <c r="C461" t="s">
        <v>40</v>
      </c>
      <c r="D461" t="s">
        <v>504</v>
      </c>
      <c r="E461" t="s">
        <v>42</v>
      </c>
      <c r="F461" t="s">
        <v>43</v>
      </c>
      <c r="I461" t="s">
        <v>46</v>
      </c>
      <c r="J461" t="s">
        <v>121</v>
      </c>
      <c r="L461" t="s">
        <v>48</v>
      </c>
      <c r="M461" t="s">
        <v>122</v>
      </c>
      <c r="N461" s="2">
        <v>45145.0153587963</v>
      </c>
      <c r="O461" s="2">
        <v>45145.016134259262</v>
      </c>
      <c r="P461" s="2">
        <v>45145.042071759257</v>
      </c>
      <c r="Q461" s="2">
        <v>45145.052511574075</v>
      </c>
      <c r="R461" t="s">
        <v>50</v>
      </c>
      <c r="S461" t="s">
        <v>123</v>
      </c>
      <c r="T461" t="s">
        <v>52</v>
      </c>
      <c r="U461" t="s">
        <v>53</v>
      </c>
      <c r="V461" t="s">
        <v>54</v>
      </c>
      <c r="W461" t="s">
        <v>50</v>
      </c>
      <c r="X461" t="s">
        <v>124</v>
      </c>
      <c r="Y461" t="s">
        <v>56</v>
      </c>
      <c r="Z461" t="s">
        <v>125</v>
      </c>
      <c r="AA461" t="s">
        <v>58</v>
      </c>
      <c r="AB461" t="s">
        <v>59</v>
      </c>
      <c r="AC461" t="s">
        <v>467</v>
      </c>
      <c r="AD461">
        <v>57.6</v>
      </c>
      <c r="AE461">
        <v>43.2</v>
      </c>
      <c r="AF461">
        <v>0</v>
      </c>
      <c r="AI461" t="s">
        <v>63</v>
      </c>
      <c r="AJ461" t="s">
        <v>64</v>
      </c>
      <c r="AK461" t="s">
        <v>65</v>
      </c>
      <c r="AL461" t="s">
        <v>66</v>
      </c>
    </row>
    <row r="462" spans="1:38">
      <c r="A462" t="s">
        <v>934</v>
      </c>
      <c r="B462" t="s">
        <v>291</v>
      </c>
      <c r="C462" t="s">
        <v>40</v>
      </c>
      <c r="D462" t="s">
        <v>504</v>
      </c>
      <c r="E462" t="s">
        <v>42</v>
      </c>
      <c r="F462" t="s">
        <v>43</v>
      </c>
      <c r="I462" t="s">
        <v>46</v>
      </c>
      <c r="J462" t="s">
        <v>121</v>
      </c>
      <c r="L462" t="s">
        <v>48</v>
      </c>
      <c r="M462" t="s">
        <v>165</v>
      </c>
      <c r="N462" s="2">
        <v>45145.093611111108</v>
      </c>
      <c r="O462" s="2">
        <v>45145.094699074078</v>
      </c>
      <c r="P462" s="2">
        <v>45145.210289351853</v>
      </c>
      <c r="Q462" s="2">
        <v>45145.25304398148</v>
      </c>
      <c r="R462" t="s">
        <v>50</v>
      </c>
      <c r="S462" t="s">
        <v>51</v>
      </c>
      <c r="T462" t="s">
        <v>52</v>
      </c>
      <c r="U462" t="s">
        <v>53</v>
      </c>
      <c r="V462" t="s">
        <v>54</v>
      </c>
      <c r="W462" t="s">
        <v>50</v>
      </c>
      <c r="X462" t="s">
        <v>124</v>
      </c>
      <c r="Y462" t="s">
        <v>56</v>
      </c>
      <c r="Z462" t="s">
        <v>125</v>
      </c>
      <c r="AA462" t="s">
        <v>58</v>
      </c>
      <c r="AB462" t="s">
        <v>59</v>
      </c>
      <c r="AC462" t="s">
        <v>472</v>
      </c>
      <c r="AD462">
        <v>230.4</v>
      </c>
      <c r="AE462">
        <v>172.8</v>
      </c>
      <c r="AF462">
        <v>0</v>
      </c>
      <c r="AI462" t="s">
        <v>63</v>
      </c>
      <c r="AJ462" t="s">
        <v>64</v>
      </c>
      <c r="AK462" t="s">
        <v>65</v>
      </c>
      <c r="AL462" t="s">
        <v>66</v>
      </c>
    </row>
    <row r="463" spans="1:38">
      <c r="A463" t="s">
        <v>935</v>
      </c>
      <c r="B463" t="s">
        <v>291</v>
      </c>
      <c r="C463" t="s">
        <v>40</v>
      </c>
      <c r="D463" t="s">
        <v>353</v>
      </c>
      <c r="E463" t="s">
        <v>42</v>
      </c>
      <c r="F463" t="s">
        <v>43</v>
      </c>
      <c r="I463" t="s">
        <v>46</v>
      </c>
      <c r="J463" t="s">
        <v>121</v>
      </c>
      <c r="L463" t="s">
        <v>48</v>
      </c>
      <c r="M463" t="s">
        <v>116</v>
      </c>
      <c r="N463" s="2">
        <v>45149.932268518518</v>
      </c>
      <c r="O463" s="2">
        <v>45149.935868055552</v>
      </c>
      <c r="P463" s="2">
        <v>45150.006030092591</v>
      </c>
      <c r="Q463" s="2">
        <v>45150.006388888891</v>
      </c>
      <c r="R463" t="s">
        <v>50</v>
      </c>
      <c r="S463" t="s">
        <v>123</v>
      </c>
      <c r="T463" t="s">
        <v>52</v>
      </c>
      <c r="U463" t="s">
        <v>53</v>
      </c>
      <c r="V463" t="s">
        <v>54</v>
      </c>
      <c r="W463" t="s">
        <v>50</v>
      </c>
      <c r="X463" t="s">
        <v>124</v>
      </c>
      <c r="Y463" t="s">
        <v>56</v>
      </c>
      <c r="Z463" t="s">
        <v>125</v>
      </c>
      <c r="AA463" t="s">
        <v>58</v>
      </c>
      <c r="AB463" t="s">
        <v>59</v>
      </c>
      <c r="AC463" t="s">
        <v>897</v>
      </c>
      <c r="AD463">
        <v>100.8</v>
      </c>
      <c r="AE463">
        <v>100.8</v>
      </c>
      <c r="AF463">
        <v>0</v>
      </c>
      <c r="AI463" t="s">
        <v>63</v>
      </c>
      <c r="AJ463" t="s">
        <v>64</v>
      </c>
      <c r="AK463" t="s">
        <v>65</v>
      </c>
      <c r="AL463" t="s">
        <v>66</v>
      </c>
    </row>
    <row r="464" spans="1:38">
      <c r="A464" t="s">
        <v>936</v>
      </c>
      <c r="B464" t="s">
        <v>291</v>
      </c>
      <c r="C464" t="s">
        <v>40</v>
      </c>
      <c r="D464" t="s">
        <v>802</v>
      </c>
      <c r="E464" t="s">
        <v>42</v>
      </c>
      <c r="F464" t="s">
        <v>43</v>
      </c>
      <c r="I464" t="s">
        <v>46</v>
      </c>
      <c r="J464" t="s">
        <v>121</v>
      </c>
      <c r="L464" t="s">
        <v>48</v>
      </c>
      <c r="M464" t="s">
        <v>70</v>
      </c>
      <c r="N464" s="2">
        <v>45150.93986111111</v>
      </c>
      <c r="O464" s="2">
        <v>45150.94122685185</v>
      </c>
      <c r="P464" s="2">
        <v>45150.959108796298</v>
      </c>
      <c r="Q464" s="2">
        <v>45151.20616898148</v>
      </c>
      <c r="R464" t="s">
        <v>50</v>
      </c>
      <c r="S464" t="s">
        <v>123</v>
      </c>
      <c r="T464" t="s">
        <v>52</v>
      </c>
      <c r="W464" t="s">
        <v>50</v>
      </c>
      <c r="X464" t="s">
        <v>91</v>
      </c>
      <c r="Y464" t="s">
        <v>56</v>
      </c>
      <c r="Z464" t="s">
        <v>57</v>
      </c>
      <c r="AB464" t="s">
        <v>59</v>
      </c>
      <c r="AC464" t="s">
        <v>467</v>
      </c>
      <c r="AD464">
        <v>374.4</v>
      </c>
      <c r="AE464">
        <v>28.8</v>
      </c>
      <c r="AF464">
        <v>0</v>
      </c>
      <c r="AI464" t="s">
        <v>63</v>
      </c>
      <c r="AJ464" t="s">
        <v>64</v>
      </c>
      <c r="AK464" t="s">
        <v>65</v>
      </c>
      <c r="AL464" t="s">
        <v>66</v>
      </c>
    </row>
    <row r="465" spans="1:38">
      <c r="A465" t="s">
        <v>937</v>
      </c>
      <c r="B465" t="s">
        <v>113</v>
      </c>
      <c r="C465" t="s">
        <v>40</v>
      </c>
      <c r="D465" t="s">
        <v>686</v>
      </c>
      <c r="E465" t="s">
        <v>42</v>
      </c>
      <c r="F465" t="s">
        <v>43</v>
      </c>
      <c r="G465" t="s">
        <v>938</v>
      </c>
      <c r="I465" t="s">
        <v>46</v>
      </c>
      <c r="J465" t="s">
        <v>888</v>
      </c>
      <c r="K465" t="s">
        <v>939</v>
      </c>
      <c r="L465" t="s">
        <v>48</v>
      </c>
      <c r="M465" t="s">
        <v>90</v>
      </c>
      <c r="N465" s="2">
        <v>45152.602511574078</v>
      </c>
      <c r="O465" s="2">
        <v>45152.602511574078</v>
      </c>
      <c r="P465" s="2">
        <v>45152.923368055555</v>
      </c>
      <c r="Q465" s="2">
        <v>45152.923576388886</v>
      </c>
      <c r="R465" t="s">
        <v>50</v>
      </c>
      <c r="S465" t="s">
        <v>83</v>
      </c>
      <c r="T465" t="s">
        <v>52</v>
      </c>
      <c r="U465" t="s">
        <v>53</v>
      </c>
      <c r="V465" t="s">
        <v>54</v>
      </c>
      <c r="W465" t="s">
        <v>50</v>
      </c>
      <c r="X465" t="s">
        <v>390</v>
      </c>
      <c r="Y465" t="s">
        <v>56</v>
      </c>
      <c r="Z465" t="s">
        <v>57</v>
      </c>
      <c r="AA465" t="s">
        <v>58</v>
      </c>
      <c r="AB465" t="s">
        <v>59</v>
      </c>
      <c r="AC465" t="s">
        <v>940</v>
      </c>
      <c r="AD465">
        <v>460.8</v>
      </c>
      <c r="AE465">
        <v>460.8</v>
      </c>
      <c r="AF465">
        <v>2.54</v>
      </c>
      <c r="AG465" t="s">
        <v>61</v>
      </c>
      <c r="AH465" t="s">
        <v>62</v>
      </c>
      <c r="AI465" t="s">
        <v>63</v>
      </c>
      <c r="AJ465" t="s">
        <v>147</v>
      </c>
      <c r="AK465" t="s">
        <v>65</v>
      </c>
      <c r="AL465" t="s">
        <v>66</v>
      </c>
    </row>
    <row r="466" spans="1:38">
      <c r="A466" t="s">
        <v>941</v>
      </c>
      <c r="B466" t="s">
        <v>39</v>
      </c>
      <c r="C466" t="s">
        <v>40</v>
      </c>
      <c r="D466" t="s">
        <v>668</v>
      </c>
      <c r="E466" t="s">
        <v>42</v>
      </c>
      <c r="F466" t="s">
        <v>43</v>
      </c>
      <c r="G466" t="s">
        <v>942</v>
      </c>
      <c r="I466" t="s">
        <v>46</v>
      </c>
      <c r="J466" t="s">
        <v>888</v>
      </c>
      <c r="K466" t="s">
        <v>943</v>
      </c>
      <c r="L466" t="s">
        <v>48</v>
      </c>
      <c r="M466" t="s">
        <v>90</v>
      </c>
      <c r="N466" s="2">
        <v>45152.600787037038</v>
      </c>
      <c r="O466" s="2">
        <v>45152.600787037038</v>
      </c>
      <c r="P466" s="2">
        <v>45152.919039351851</v>
      </c>
      <c r="Q466" s="2">
        <v>45152.919270833336</v>
      </c>
      <c r="R466" t="s">
        <v>50</v>
      </c>
      <c r="S466" t="s">
        <v>123</v>
      </c>
      <c r="T466" t="s">
        <v>52</v>
      </c>
      <c r="U466" t="s">
        <v>53</v>
      </c>
      <c r="V466" t="s">
        <v>54</v>
      </c>
      <c r="W466" t="s">
        <v>50</v>
      </c>
      <c r="X466" t="s">
        <v>178</v>
      </c>
      <c r="Y466" t="s">
        <v>56</v>
      </c>
      <c r="Z466" t="s">
        <v>57</v>
      </c>
      <c r="AA466" t="s">
        <v>58</v>
      </c>
      <c r="AB466" t="s">
        <v>59</v>
      </c>
      <c r="AC466" t="s">
        <v>944</v>
      </c>
      <c r="AD466">
        <v>460.8</v>
      </c>
      <c r="AE466">
        <v>460.8</v>
      </c>
      <c r="AF466">
        <v>2.58</v>
      </c>
      <c r="AG466" t="s">
        <v>61</v>
      </c>
      <c r="AH466" t="s">
        <v>62</v>
      </c>
      <c r="AI466" t="s">
        <v>63</v>
      </c>
      <c r="AJ466" t="s">
        <v>64</v>
      </c>
      <c r="AK466" t="s">
        <v>65</v>
      </c>
      <c r="AL466" t="s">
        <v>66</v>
      </c>
    </row>
    <row r="467" spans="1:38">
      <c r="A467" t="s">
        <v>945</v>
      </c>
      <c r="B467" t="s">
        <v>291</v>
      </c>
      <c r="C467" t="s">
        <v>40</v>
      </c>
      <c r="D467" t="s">
        <v>143</v>
      </c>
      <c r="E467" t="s">
        <v>42</v>
      </c>
      <c r="F467" t="s">
        <v>43</v>
      </c>
      <c r="I467" t="s">
        <v>46</v>
      </c>
      <c r="J467" t="s">
        <v>121</v>
      </c>
      <c r="L467" t="s">
        <v>48</v>
      </c>
      <c r="M467" t="s">
        <v>49</v>
      </c>
      <c r="N467" s="2">
        <v>45151.843912037039</v>
      </c>
      <c r="O467" s="2">
        <v>45151.844618055555</v>
      </c>
      <c r="P467" s="2">
        <v>45151.856435185182</v>
      </c>
      <c r="Q467" s="2">
        <v>45151.856990740744</v>
      </c>
      <c r="R467" t="s">
        <v>50</v>
      </c>
      <c r="S467" t="s">
        <v>71</v>
      </c>
      <c r="T467" t="s">
        <v>52</v>
      </c>
      <c r="U467" t="s">
        <v>53</v>
      </c>
      <c r="V467" t="s">
        <v>149</v>
      </c>
      <c r="W467" t="s">
        <v>50</v>
      </c>
      <c r="X467" t="s">
        <v>124</v>
      </c>
      <c r="Y467" t="s">
        <v>56</v>
      </c>
      <c r="Z467" t="s">
        <v>125</v>
      </c>
      <c r="AA467" t="s">
        <v>150</v>
      </c>
      <c r="AB467" t="s">
        <v>59</v>
      </c>
      <c r="AC467" t="s">
        <v>472</v>
      </c>
      <c r="AD467">
        <v>14.4</v>
      </c>
      <c r="AE467">
        <v>14.4</v>
      </c>
      <c r="AF467">
        <v>0</v>
      </c>
      <c r="AI467" t="s">
        <v>63</v>
      </c>
      <c r="AJ467" t="s">
        <v>64</v>
      </c>
      <c r="AK467" t="s">
        <v>65</v>
      </c>
      <c r="AL467" t="s">
        <v>66</v>
      </c>
    </row>
    <row r="468" spans="1:38">
      <c r="A468" t="s">
        <v>946</v>
      </c>
      <c r="B468" t="s">
        <v>291</v>
      </c>
      <c r="C468" t="s">
        <v>40</v>
      </c>
      <c r="D468" t="s">
        <v>143</v>
      </c>
      <c r="E468" t="s">
        <v>42</v>
      </c>
      <c r="F468" t="s">
        <v>43</v>
      </c>
      <c r="I468" t="s">
        <v>46</v>
      </c>
      <c r="J468" t="s">
        <v>121</v>
      </c>
      <c r="L468" t="s">
        <v>48</v>
      </c>
      <c r="M468" t="s">
        <v>49</v>
      </c>
      <c r="N468" s="2">
        <v>45151.843958333331</v>
      </c>
      <c r="O468" s="2">
        <v>45151.845370370371</v>
      </c>
      <c r="P468" s="2">
        <v>45151.856400462966</v>
      </c>
      <c r="Q468" s="2">
        <v>45151.85696759259</v>
      </c>
      <c r="R468" t="s">
        <v>50</v>
      </c>
      <c r="S468" t="s">
        <v>71</v>
      </c>
      <c r="T468" t="s">
        <v>52</v>
      </c>
      <c r="U468" t="s">
        <v>53</v>
      </c>
      <c r="V468" t="s">
        <v>149</v>
      </c>
      <c r="W468" t="s">
        <v>50</v>
      </c>
      <c r="X468" t="s">
        <v>124</v>
      </c>
      <c r="Y468" t="s">
        <v>56</v>
      </c>
      <c r="Z468" t="s">
        <v>125</v>
      </c>
      <c r="AA468" t="s">
        <v>150</v>
      </c>
      <c r="AB468" t="s">
        <v>59</v>
      </c>
      <c r="AC468" t="s">
        <v>897</v>
      </c>
      <c r="AD468">
        <v>14.4</v>
      </c>
      <c r="AE468">
        <v>14.4</v>
      </c>
      <c r="AF468">
        <v>0</v>
      </c>
      <c r="AI468" t="s">
        <v>63</v>
      </c>
      <c r="AJ468" t="s">
        <v>64</v>
      </c>
      <c r="AK468" t="s">
        <v>65</v>
      </c>
      <c r="AL468" t="s">
        <v>66</v>
      </c>
    </row>
    <row r="469" spans="1:38">
      <c r="A469" t="s">
        <v>947</v>
      </c>
      <c r="B469" t="s">
        <v>119</v>
      </c>
      <c r="C469" t="s">
        <v>40</v>
      </c>
      <c r="D469" t="s">
        <v>668</v>
      </c>
      <c r="E469" t="s">
        <v>42</v>
      </c>
      <c r="F469" t="s">
        <v>43</v>
      </c>
      <c r="H469" t="s">
        <v>948</v>
      </c>
      <c r="I469" t="s">
        <v>46</v>
      </c>
      <c r="J469" t="s">
        <v>47</v>
      </c>
      <c r="L469" t="s">
        <v>48</v>
      </c>
      <c r="M469" t="s">
        <v>615</v>
      </c>
      <c r="N469" s="2">
        <v>45152.341458333336</v>
      </c>
      <c r="O469" s="2">
        <v>45152.341458333336</v>
      </c>
      <c r="P469" s="2">
        <v>45152.669849537036</v>
      </c>
      <c r="Q469" s="2">
        <v>45152.670034722221</v>
      </c>
      <c r="R469" t="s">
        <v>50</v>
      </c>
      <c r="S469" t="s">
        <v>51</v>
      </c>
      <c r="T469" t="s">
        <v>52</v>
      </c>
      <c r="U469" t="s">
        <v>53</v>
      </c>
      <c r="V469" t="s">
        <v>54</v>
      </c>
      <c r="W469" t="s">
        <v>50</v>
      </c>
      <c r="X469" t="s">
        <v>339</v>
      </c>
      <c r="Y469" t="s">
        <v>56</v>
      </c>
      <c r="Z469" t="s">
        <v>232</v>
      </c>
      <c r="AA469" t="s">
        <v>58</v>
      </c>
      <c r="AB469" t="s">
        <v>59</v>
      </c>
      <c r="AC469" t="s">
        <v>949</v>
      </c>
      <c r="AD469">
        <v>475.2</v>
      </c>
      <c r="AE469">
        <v>475.2</v>
      </c>
      <c r="AF469">
        <v>7.88</v>
      </c>
      <c r="AI469" t="s">
        <v>63</v>
      </c>
      <c r="AJ469" t="s">
        <v>64</v>
      </c>
      <c r="AK469" t="s">
        <v>65</v>
      </c>
      <c r="AL469" t="s">
        <v>66</v>
      </c>
    </row>
    <row r="470" spans="1:38">
      <c r="A470" t="s">
        <v>950</v>
      </c>
      <c r="B470" t="s">
        <v>113</v>
      </c>
      <c r="C470" t="s">
        <v>40</v>
      </c>
      <c r="D470" t="s">
        <v>802</v>
      </c>
      <c r="E470" t="s">
        <v>42</v>
      </c>
      <c r="F470" t="s">
        <v>43</v>
      </c>
      <c r="I470" t="s">
        <v>46</v>
      </c>
      <c r="J470" t="s">
        <v>121</v>
      </c>
      <c r="L470" t="s">
        <v>48</v>
      </c>
      <c r="M470" t="s">
        <v>90</v>
      </c>
      <c r="N470" s="2">
        <v>45152.597094907411</v>
      </c>
      <c r="O470" s="2">
        <v>45152.598217592589</v>
      </c>
      <c r="P470" s="2">
        <v>45152.619062500002</v>
      </c>
      <c r="Q470" s="2">
        <v>45152.619293981479</v>
      </c>
      <c r="R470" t="s">
        <v>50</v>
      </c>
      <c r="S470" t="s">
        <v>123</v>
      </c>
      <c r="T470" t="s">
        <v>52</v>
      </c>
      <c r="U470" t="s">
        <v>53</v>
      </c>
      <c r="V470" t="s">
        <v>54</v>
      </c>
      <c r="W470" t="s">
        <v>50</v>
      </c>
      <c r="X470" t="s">
        <v>124</v>
      </c>
      <c r="Y470" t="s">
        <v>56</v>
      </c>
      <c r="Z470" t="s">
        <v>125</v>
      </c>
      <c r="AA470" t="s">
        <v>58</v>
      </c>
      <c r="AB470" t="s">
        <v>59</v>
      </c>
      <c r="AC470" t="s">
        <v>788</v>
      </c>
      <c r="AD470">
        <v>28.8</v>
      </c>
      <c r="AE470">
        <v>28.8</v>
      </c>
      <c r="AF470">
        <v>0.53</v>
      </c>
      <c r="AI470" t="s">
        <v>63</v>
      </c>
      <c r="AJ470" t="s">
        <v>64</v>
      </c>
      <c r="AK470" t="s">
        <v>65</v>
      </c>
      <c r="AL470" t="s">
        <v>66</v>
      </c>
    </row>
    <row r="471" spans="1:38">
      <c r="A471" t="s">
        <v>951</v>
      </c>
      <c r="B471" t="s">
        <v>39</v>
      </c>
      <c r="C471" t="s">
        <v>40</v>
      </c>
      <c r="D471" t="s">
        <v>802</v>
      </c>
      <c r="E471" t="s">
        <v>42</v>
      </c>
      <c r="F471" t="s">
        <v>43</v>
      </c>
      <c r="I471" t="s">
        <v>46</v>
      </c>
      <c r="J471" t="s">
        <v>121</v>
      </c>
      <c r="L471" t="s">
        <v>48</v>
      </c>
      <c r="M471" t="s">
        <v>90</v>
      </c>
      <c r="N471" s="2">
        <v>45152.598090277781</v>
      </c>
      <c r="O471" s="2">
        <v>45152.599305555559</v>
      </c>
      <c r="P471" s="2">
        <v>45152.619039351855</v>
      </c>
      <c r="Q471" s="2">
        <v>45152.61928240741</v>
      </c>
      <c r="R471" t="s">
        <v>50</v>
      </c>
      <c r="S471" t="s">
        <v>123</v>
      </c>
      <c r="T471" t="s">
        <v>52</v>
      </c>
      <c r="U471" t="s">
        <v>53</v>
      </c>
      <c r="V471" t="s">
        <v>54</v>
      </c>
      <c r="W471" t="s">
        <v>50</v>
      </c>
      <c r="X471" t="s">
        <v>124</v>
      </c>
      <c r="Y471" t="s">
        <v>56</v>
      </c>
      <c r="Z471" t="s">
        <v>125</v>
      </c>
      <c r="AA471" t="s">
        <v>58</v>
      </c>
      <c r="AB471" t="s">
        <v>59</v>
      </c>
      <c r="AC471" t="s">
        <v>793</v>
      </c>
      <c r="AD471">
        <v>28.8</v>
      </c>
      <c r="AE471">
        <v>28.8</v>
      </c>
      <c r="AF471">
        <v>0.5</v>
      </c>
      <c r="AI471" t="s">
        <v>63</v>
      </c>
      <c r="AJ471" t="s">
        <v>64</v>
      </c>
      <c r="AK471" t="s">
        <v>65</v>
      </c>
      <c r="AL471" t="s">
        <v>66</v>
      </c>
    </row>
    <row r="472" spans="1:38">
      <c r="A472" t="s">
        <v>952</v>
      </c>
      <c r="B472" t="s">
        <v>39</v>
      </c>
      <c r="C472" t="s">
        <v>40</v>
      </c>
      <c r="D472" t="s">
        <v>802</v>
      </c>
      <c r="E472" t="s">
        <v>42</v>
      </c>
      <c r="F472" t="s">
        <v>43</v>
      </c>
      <c r="I472" t="s">
        <v>46</v>
      </c>
      <c r="J472" t="s">
        <v>121</v>
      </c>
      <c r="L472" t="s">
        <v>48</v>
      </c>
      <c r="M472" t="s">
        <v>90</v>
      </c>
      <c r="N472" s="2">
        <v>45152.598136574074</v>
      </c>
      <c r="O472" s="2">
        <v>45152.599305555559</v>
      </c>
      <c r="P472" s="2">
        <v>45152.619016203702</v>
      </c>
      <c r="Q472" s="2">
        <v>45152.619259259256</v>
      </c>
      <c r="R472" t="s">
        <v>50</v>
      </c>
      <c r="S472" t="s">
        <v>123</v>
      </c>
      <c r="T472" t="s">
        <v>52</v>
      </c>
      <c r="U472" t="s">
        <v>53</v>
      </c>
      <c r="V472" t="s">
        <v>54</v>
      </c>
      <c r="W472" t="s">
        <v>50</v>
      </c>
      <c r="X472" t="s">
        <v>124</v>
      </c>
      <c r="Y472" t="s">
        <v>56</v>
      </c>
      <c r="Z472" t="s">
        <v>125</v>
      </c>
      <c r="AA472" t="s">
        <v>58</v>
      </c>
      <c r="AB472" t="s">
        <v>59</v>
      </c>
      <c r="AC472" t="s">
        <v>507</v>
      </c>
      <c r="AD472">
        <v>28.8</v>
      </c>
      <c r="AE472">
        <v>28.8</v>
      </c>
      <c r="AF472">
        <v>0.5</v>
      </c>
      <c r="AI472" t="s">
        <v>63</v>
      </c>
      <c r="AJ472" t="s">
        <v>64</v>
      </c>
      <c r="AK472" t="s">
        <v>65</v>
      </c>
      <c r="AL472" t="s">
        <v>66</v>
      </c>
    </row>
    <row r="473" spans="1:38">
      <c r="A473" t="s">
        <v>953</v>
      </c>
      <c r="B473" t="s">
        <v>291</v>
      </c>
      <c r="C473" t="s">
        <v>40</v>
      </c>
      <c r="D473" t="s">
        <v>143</v>
      </c>
      <c r="E473" t="s">
        <v>42</v>
      </c>
      <c r="F473" t="s">
        <v>43</v>
      </c>
      <c r="I473" t="s">
        <v>46</v>
      </c>
      <c r="J473" t="s">
        <v>121</v>
      </c>
      <c r="L473" t="s">
        <v>48</v>
      </c>
      <c r="M473" t="s">
        <v>49</v>
      </c>
      <c r="N473" s="2">
        <v>45153.095405092594</v>
      </c>
      <c r="O473" s="2">
        <v>45153.096319444441</v>
      </c>
      <c r="P473" s="2">
        <v>45153.134039351855</v>
      </c>
      <c r="Q473" s="2">
        <v>45153.134560185186</v>
      </c>
      <c r="R473" t="s">
        <v>50</v>
      </c>
      <c r="S473" t="s">
        <v>71</v>
      </c>
      <c r="T473" t="s">
        <v>52</v>
      </c>
      <c r="U473" t="s">
        <v>53</v>
      </c>
      <c r="V473" t="s">
        <v>149</v>
      </c>
      <c r="W473" t="s">
        <v>50</v>
      </c>
      <c r="X473" t="s">
        <v>124</v>
      </c>
      <c r="Y473" t="s">
        <v>56</v>
      </c>
      <c r="Z473" t="s">
        <v>125</v>
      </c>
      <c r="AA473" t="s">
        <v>150</v>
      </c>
      <c r="AB473" t="s">
        <v>59</v>
      </c>
      <c r="AC473" t="s">
        <v>897</v>
      </c>
      <c r="AD473">
        <v>57.6</v>
      </c>
      <c r="AE473">
        <v>57.6</v>
      </c>
      <c r="AF473">
        <v>0</v>
      </c>
      <c r="AI473" t="s">
        <v>63</v>
      </c>
      <c r="AJ473" t="s">
        <v>64</v>
      </c>
      <c r="AK473" t="s">
        <v>65</v>
      </c>
      <c r="AL473" t="s">
        <v>66</v>
      </c>
    </row>
    <row r="474" spans="1:38">
      <c r="A474" t="s">
        <v>954</v>
      </c>
      <c r="B474" t="s">
        <v>291</v>
      </c>
      <c r="C474" t="s">
        <v>40</v>
      </c>
      <c r="D474" t="s">
        <v>143</v>
      </c>
      <c r="E474" t="s">
        <v>42</v>
      </c>
      <c r="F474" t="s">
        <v>43</v>
      </c>
      <c r="I474" t="s">
        <v>46</v>
      </c>
      <c r="J474" t="s">
        <v>121</v>
      </c>
      <c r="L474" t="s">
        <v>48</v>
      </c>
      <c r="M474" t="s">
        <v>49</v>
      </c>
      <c r="N474" s="2">
        <v>45153.095451388886</v>
      </c>
      <c r="O474" s="2">
        <v>45153.096319444441</v>
      </c>
      <c r="P474" s="2">
        <v>45153.134004629632</v>
      </c>
      <c r="Q474" s="2">
        <v>45153.13453703704</v>
      </c>
      <c r="R474" t="s">
        <v>50</v>
      </c>
      <c r="S474" t="s">
        <v>71</v>
      </c>
      <c r="T474" t="s">
        <v>52</v>
      </c>
      <c r="U474" t="s">
        <v>53</v>
      </c>
      <c r="V474" t="s">
        <v>149</v>
      </c>
      <c r="W474" t="s">
        <v>50</v>
      </c>
      <c r="X474" t="s">
        <v>124</v>
      </c>
      <c r="Y474" t="s">
        <v>56</v>
      </c>
      <c r="Z474" t="s">
        <v>125</v>
      </c>
      <c r="AA474" t="s">
        <v>150</v>
      </c>
      <c r="AB474" t="s">
        <v>59</v>
      </c>
      <c r="AC474" t="s">
        <v>472</v>
      </c>
      <c r="AD474">
        <v>57.6</v>
      </c>
      <c r="AE474">
        <v>57.6</v>
      </c>
      <c r="AF474">
        <v>0</v>
      </c>
      <c r="AI474" t="s">
        <v>63</v>
      </c>
      <c r="AJ474" t="s">
        <v>64</v>
      </c>
      <c r="AK474" t="s">
        <v>65</v>
      </c>
      <c r="AL474" t="s">
        <v>66</v>
      </c>
    </row>
    <row r="475" spans="1:38">
      <c r="A475" t="s">
        <v>955</v>
      </c>
      <c r="B475" t="s">
        <v>291</v>
      </c>
      <c r="C475" t="s">
        <v>40</v>
      </c>
      <c r="D475" t="s">
        <v>143</v>
      </c>
      <c r="E475" t="s">
        <v>42</v>
      </c>
      <c r="F475" t="s">
        <v>43</v>
      </c>
      <c r="I475" t="s">
        <v>46</v>
      </c>
      <c r="J475" t="s">
        <v>121</v>
      </c>
      <c r="L475" t="s">
        <v>48</v>
      </c>
      <c r="M475" t="s">
        <v>49</v>
      </c>
      <c r="N475" s="2">
        <v>45154.106365740743</v>
      </c>
      <c r="O475" s="2">
        <v>45154.107719907406</v>
      </c>
      <c r="P475" s="2">
        <v>45154.132905092592</v>
      </c>
      <c r="Q475" s="2">
        <v>45154.13354166667</v>
      </c>
      <c r="R475" t="s">
        <v>50</v>
      </c>
      <c r="S475" t="s">
        <v>71</v>
      </c>
      <c r="T475" t="s">
        <v>52</v>
      </c>
      <c r="U475" t="s">
        <v>53</v>
      </c>
      <c r="V475" t="s">
        <v>149</v>
      </c>
      <c r="W475" t="s">
        <v>50</v>
      </c>
      <c r="X475" t="s">
        <v>124</v>
      </c>
      <c r="Y475" t="s">
        <v>56</v>
      </c>
      <c r="Z475" t="s">
        <v>125</v>
      </c>
      <c r="AA475" t="s">
        <v>150</v>
      </c>
      <c r="AB475" t="s">
        <v>59</v>
      </c>
      <c r="AC475" t="s">
        <v>467</v>
      </c>
      <c r="AD475">
        <v>43.2</v>
      </c>
      <c r="AE475">
        <v>43.2</v>
      </c>
      <c r="AF475">
        <v>0</v>
      </c>
      <c r="AI475" t="s">
        <v>63</v>
      </c>
      <c r="AJ475" t="s">
        <v>64</v>
      </c>
      <c r="AK475" t="s">
        <v>65</v>
      </c>
      <c r="AL475" t="s">
        <v>66</v>
      </c>
    </row>
    <row r="476" spans="1:38">
      <c r="A476" t="s">
        <v>956</v>
      </c>
      <c r="B476" t="s">
        <v>291</v>
      </c>
      <c r="C476" t="s">
        <v>40</v>
      </c>
      <c r="D476" t="s">
        <v>143</v>
      </c>
      <c r="E476" t="s">
        <v>42</v>
      </c>
      <c r="F476" t="s">
        <v>43</v>
      </c>
      <c r="I476" t="s">
        <v>46</v>
      </c>
      <c r="J476" t="s">
        <v>121</v>
      </c>
      <c r="L476" t="s">
        <v>48</v>
      </c>
      <c r="M476" t="s">
        <v>49</v>
      </c>
      <c r="N476" s="2">
        <v>45154.10497685185</v>
      </c>
      <c r="O476" s="2">
        <v>45154.146782407406</v>
      </c>
      <c r="P476" s="2">
        <v>45154.174814814818</v>
      </c>
      <c r="Q476" s="2">
        <v>45154.175462962965</v>
      </c>
      <c r="R476" t="s">
        <v>50</v>
      </c>
      <c r="S476" t="s">
        <v>71</v>
      </c>
      <c r="T476" t="s">
        <v>52</v>
      </c>
      <c r="U476" t="s">
        <v>53</v>
      </c>
      <c r="V476" t="s">
        <v>149</v>
      </c>
      <c r="W476" t="s">
        <v>50</v>
      </c>
      <c r="X476" t="s">
        <v>124</v>
      </c>
      <c r="Y476" t="s">
        <v>56</v>
      </c>
      <c r="Z476" t="s">
        <v>125</v>
      </c>
      <c r="AA476" t="s">
        <v>150</v>
      </c>
      <c r="AB476" t="s">
        <v>59</v>
      </c>
      <c r="AC476" t="s">
        <v>874</v>
      </c>
      <c r="AD476">
        <v>43.2</v>
      </c>
      <c r="AE476">
        <v>43.2</v>
      </c>
      <c r="AF476">
        <v>0</v>
      </c>
      <c r="AI476" t="s">
        <v>63</v>
      </c>
      <c r="AJ476" t="s">
        <v>64</v>
      </c>
      <c r="AK476" t="s">
        <v>65</v>
      </c>
      <c r="AL476" t="s">
        <v>66</v>
      </c>
    </row>
    <row r="477" spans="1:38">
      <c r="A477" t="s">
        <v>957</v>
      </c>
      <c r="B477" t="s">
        <v>291</v>
      </c>
      <c r="C477" t="s">
        <v>40</v>
      </c>
      <c r="D477" t="s">
        <v>102</v>
      </c>
      <c r="E477" t="s">
        <v>42</v>
      </c>
      <c r="F477" t="s">
        <v>43</v>
      </c>
      <c r="I477" t="s">
        <v>46</v>
      </c>
      <c r="J477" t="s">
        <v>121</v>
      </c>
      <c r="L477" t="s">
        <v>48</v>
      </c>
      <c r="M477" t="s">
        <v>90</v>
      </c>
      <c r="N477" s="2">
        <v>45155.187858796293</v>
      </c>
      <c r="O477" s="2">
        <v>45155.189062500001</v>
      </c>
      <c r="P477" s="2">
        <v>45155.236331018517</v>
      </c>
      <c r="Q477" s="2">
        <v>45155.24</v>
      </c>
      <c r="R477" t="s">
        <v>50</v>
      </c>
      <c r="S477" t="s">
        <v>123</v>
      </c>
      <c r="T477" t="s">
        <v>52</v>
      </c>
      <c r="U477" t="s">
        <v>53</v>
      </c>
      <c r="V477" t="s">
        <v>54</v>
      </c>
      <c r="W477" t="s">
        <v>50</v>
      </c>
      <c r="X477" t="s">
        <v>124</v>
      </c>
      <c r="Y477" t="s">
        <v>56</v>
      </c>
      <c r="Z477" t="s">
        <v>125</v>
      </c>
      <c r="AA477" t="s">
        <v>58</v>
      </c>
      <c r="AB477" t="s">
        <v>59</v>
      </c>
      <c r="AC477" t="s">
        <v>467</v>
      </c>
      <c r="AD477">
        <v>72</v>
      </c>
      <c r="AE477">
        <v>72</v>
      </c>
      <c r="AF477">
        <v>0</v>
      </c>
      <c r="AI477" t="s">
        <v>63</v>
      </c>
      <c r="AJ477" t="s">
        <v>64</v>
      </c>
      <c r="AK477" t="s">
        <v>65</v>
      </c>
      <c r="AL477" t="s">
        <v>66</v>
      </c>
    </row>
    <row r="478" spans="1:38">
      <c r="A478" t="s">
        <v>958</v>
      </c>
      <c r="B478" t="s">
        <v>291</v>
      </c>
      <c r="C478" t="s">
        <v>40</v>
      </c>
      <c r="D478" t="s">
        <v>128</v>
      </c>
      <c r="E478" t="s">
        <v>42</v>
      </c>
      <c r="F478" t="s">
        <v>43</v>
      </c>
      <c r="I478" t="s">
        <v>46</v>
      </c>
      <c r="J478" t="s">
        <v>121</v>
      </c>
      <c r="L478" t="s">
        <v>48</v>
      </c>
      <c r="M478" t="s">
        <v>116</v>
      </c>
      <c r="N478" s="2">
        <v>45155.258333333331</v>
      </c>
      <c r="O478" s="2">
        <v>45155.259733796294</v>
      </c>
      <c r="P478" s="2">
        <v>45155.304756944446</v>
      </c>
      <c r="Q478" s="2">
        <v>45155.342824074076</v>
      </c>
      <c r="R478" t="s">
        <v>50</v>
      </c>
      <c r="S478" t="s">
        <v>123</v>
      </c>
      <c r="T478" t="s">
        <v>52</v>
      </c>
      <c r="U478" t="s">
        <v>53</v>
      </c>
      <c r="V478" t="s">
        <v>54</v>
      </c>
      <c r="W478" t="s">
        <v>50</v>
      </c>
      <c r="X478" t="s">
        <v>124</v>
      </c>
      <c r="Y478" t="s">
        <v>56</v>
      </c>
      <c r="Z478" t="s">
        <v>125</v>
      </c>
      <c r="AA478" t="s">
        <v>58</v>
      </c>
      <c r="AB478" t="s">
        <v>59</v>
      </c>
      <c r="AC478" t="s">
        <v>897</v>
      </c>
      <c r="AD478">
        <v>115.2</v>
      </c>
      <c r="AE478">
        <v>72</v>
      </c>
      <c r="AF478">
        <v>0</v>
      </c>
      <c r="AI478" t="s">
        <v>63</v>
      </c>
      <c r="AJ478" t="s">
        <v>64</v>
      </c>
      <c r="AK478" t="s">
        <v>65</v>
      </c>
      <c r="AL478" t="s">
        <v>66</v>
      </c>
    </row>
    <row r="479" spans="1:38">
      <c r="A479" t="s">
        <v>959</v>
      </c>
      <c r="B479" t="s">
        <v>291</v>
      </c>
      <c r="C479" t="s">
        <v>40</v>
      </c>
      <c r="D479" t="s">
        <v>128</v>
      </c>
      <c r="E479" t="s">
        <v>42</v>
      </c>
      <c r="F479" t="s">
        <v>43</v>
      </c>
      <c r="I479" t="s">
        <v>46</v>
      </c>
      <c r="J479" t="s">
        <v>121</v>
      </c>
      <c r="L479" t="s">
        <v>48</v>
      </c>
      <c r="M479" t="s">
        <v>116</v>
      </c>
      <c r="N479" s="2">
        <v>45155.265127314815</v>
      </c>
      <c r="O479" s="2">
        <v>45155.266261574077</v>
      </c>
      <c r="P479" s="2">
        <v>45155.304444444446</v>
      </c>
      <c r="Q479" s="2">
        <v>45155.342615740738</v>
      </c>
      <c r="R479" t="s">
        <v>50</v>
      </c>
      <c r="S479" t="s">
        <v>123</v>
      </c>
      <c r="T479" t="s">
        <v>52</v>
      </c>
      <c r="U479" t="s">
        <v>53</v>
      </c>
      <c r="V479" t="s">
        <v>54</v>
      </c>
      <c r="W479" t="s">
        <v>50</v>
      </c>
      <c r="X479" t="s">
        <v>124</v>
      </c>
      <c r="Y479" t="s">
        <v>56</v>
      </c>
      <c r="Z479" t="s">
        <v>125</v>
      </c>
      <c r="AA479" t="s">
        <v>58</v>
      </c>
      <c r="AB479" t="s">
        <v>59</v>
      </c>
      <c r="AC479" t="s">
        <v>472</v>
      </c>
      <c r="AD479">
        <v>115.2</v>
      </c>
      <c r="AE479">
        <v>57.6</v>
      </c>
      <c r="AF479">
        <v>0</v>
      </c>
      <c r="AI479" t="s">
        <v>63</v>
      </c>
      <c r="AJ479" t="s">
        <v>64</v>
      </c>
      <c r="AK479" t="s">
        <v>65</v>
      </c>
      <c r="AL479" t="s">
        <v>66</v>
      </c>
    </row>
    <row r="480" spans="1:38">
      <c r="A480" t="s">
        <v>960</v>
      </c>
      <c r="B480" t="s">
        <v>113</v>
      </c>
      <c r="C480" t="s">
        <v>40</v>
      </c>
      <c r="D480" t="s">
        <v>802</v>
      </c>
      <c r="E480" t="s">
        <v>42</v>
      </c>
      <c r="F480" t="s">
        <v>43</v>
      </c>
      <c r="I480" t="s">
        <v>46</v>
      </c>
      <c r="J480" t="s">
        <v>121</v>
      </c>
      <c r="L480" t="s">
        <v>48</v>
      </c>
      <c r="M480" t="s">
        <v>90</v>
      </c>
      <c r="N480" s="2">
        <v>45155.981504629628</v>
      </c>
      <c r="O480" s="2">
        <v>45155.982905092591</v>
      </c>
      <c r="P480" s="2">
        <v>45156.113032407404</v>
      </c>
      <c r="Q480" s="2">
        <v>45156.115810185183</v>
      </c>
      <c r="R480" t="s">
        <v>50</v>
      </c>
      <c r="S480" t="s">
        <v>123</v>
      </c>
      <c r="T480" t="s">
        <v>52</v>
      </c>
      <c r="U480" t="s">
        <v>53</v>
      </c>
      <c r="V480" t="s">
        <v>54</v>
      </c>
      <c r="W480" t="s">
        <v>50</v>
      </c>
      <c r="X480" t="s">
        <v>124</v>
      </c>
      <c r="Y480" t="s">
        <v>56</v>
      </c>
      <c r="Z480" t="s">
        <v>125</v>
      </c>
      <c r="AA480" t="s">
        <v>58</v>
      </c>
      <c r="AB480" t="s">
        <v>59</v>
      </c>
      <c r="AC480" t="s">
        <v>788</v>
      </c>
      <c r="AD480">
        <v>187.2</v>
      </c>
      <c r="AE480">
        <v>187.2</v>
      </c>
      <c r="AF480">
        <v>0</v>
      </c>
      <c r="AI480" t="s">
        <v>63</v>
      </c>
      <c r="AJ480" t="s">
        <v>64</v>
      </c>
      <c r="AK480" t="s">
        <v>65</v>
      </c>
      <c r="AL480" t="s">
        <v>66</v>
      </c>
    </row>
    <row r="481" spans="1:38">
      <c r="A481" t="s">
        <v>961</v>
      </c>
      <c r="B481" t="s">
        <v>39</v>
      </c>
      <c r="C481" t="s">
        <v>40</v>
      </c>
      <c r="D481" t="s">
        <v>802</v>
      </c>
      <c r="E481" t="s">
        <v>42</v>
      </c>
      <c r="F481" t="s">
        <v>43</v>
      </c>
      <c r="I481" t="s">
        <v>46</v>
      </c>
      <c r="J481" t="s">
        <v>121</v>
      </c>
      <c r="L481" t="s">
        <v>48</v>
      </c>
      <c r="M481" t="s">
        <v>90</v>
      </c>
      <c r="N481" s="2">
        <v>45155.981550925928</v>
      </c>
      <c r="O481" s="2">
        <v>45155.982905092591</v>
      </c>
      <c r="P481" s="2">
        <v>45156.113009259258</v>
      </c>
      <c r="Q481" s="2">
        <v>45156.115787037037</v>
      </c>
      <c r="R481" t="s">
        <v>50</v>
      </c>
      <c r="S481" t="s">
        <v>123</v>
      </c>
      <c r="T481" t="s">
        <v>52</v>
      </c>
      <c r="U481" t="s">
        <v>53</v>
      </c>
      <c r="V481" t="s">
        <v>54</v>
      </c>
      <c r="W481" t="s">
        <v>50</v>
      </c>
      <c r="X481" t="s">
        <v>124</v>
      </c>
      <c r="Y481" t="s">
        <v>56</v>
      </c>
      <c r="Z481" t="s">
        <v>125</v>
      </c>
      <c r="AA481" t="s">
        <v>58</v>
      </c>
      <c r="AB481" t="s">
        <v>59</v>
      </c>
      <c r="AC481" t="s">
        <v>793</v>
      </c>
      <c r="AD481">
        <v>187.2</v>
      </c>
      <c r="AE481">
        <v>187.2</v>
      </c>
      <c r="AF481">
        <v>0</v>
      </c>
      <c r="AI481" t="s">
        <v>63</v>
      </c>
      <c r="AJ481" t="s">
        <v>64</v>
      </c>
      <c r="AK481" t="s">
        <v>65</v>
      </c>
      <c r="AL481" t="s">
        <v>66</v>
      </c>
    </row>
    <row r="482" spans="1:38">
      <c r="A482" t="s">
        <v>962</v>
      </c>
      <c r="B482" t="s">
        <v>39</v>
      </c>
      <c r="C482" t="s">
        <v>40</v>
      </c>
      <c r="D482" t="s">
        <v>802</v>
      </c>
      <c r="E482" t="s">
        <v>42</v>
      </c>
      <c r="F482" t="s">
        <v>43</v>
      </c>
      <c r="I482" t="s">
        <v>46</v>
      </c>
      <c r="J482" t="s">
        <v>121</v>
      </c>
      <c r="L482" t="s">
        <v>48</v>
      </c>
      <c r="M482" t="s">
        <v>90</v>
      </c>
      <c r="N482" s="2">
        <v>45155.98159722222</v>
      </c>
      <c r="O482" s="2">
        <v>45155.982905092591</v>
      </c>
      <c r="P482" s="2">
        <v>45156.112974537034</v>
      </c>
      <c r="Q482" s="2">
        <v>45156.115763888891</v>
      </c>
      <c r="R482" t="s">
        <v>50</v>
      </c>
      <c r="S482" t="s">
        <v>123</v>
      </c>
      <c r="T482" t="s">
        <v>52</v>
      </c>
      <c r="U482" t="s">
        <v>53</v>
      </c>
      <c r="V482" t="s">
        <v>54</v>
      </c>
      <c r="W482" t="s">
        <v>50</v>
      </c>
      <c r="X482" t="s">
        <v>124</v>
      </c>
      <c r="Y482" t="s">
        <v>56</v>
      </c>
      <c r="Z482" t="s">
        <v>125</v>
      </c>
      <c r="AA482" t="s">
        <v>58</v>
      </c>
      <c r="AB482" t="s">
        <v>59</v>
      </c>
      <c r="AC482" t="s">
        <v>507</v>
      </c>
      <c r="AD482">
        <v>187.2</v>
      </c>
      <c r="AE482">
        <v>187.2</v>
      </c>
      <c r="AF482">
        <v>0</v>
      </c>
      <c r="AI482" t="s">
        <v>63</v>
      </c>
      <c r="AJ482" t="s">
        <v>64</v>
      </c>
      <c r="AK482" t="s">
        <v>65</v>
      </c>
      <c r="AL482" t="s">
        <v>66</v>
      </c>
    </row>
    <row r="483" spans="1:38">
      <c r="A483" t="s">
        <v>963</v>
      </c>
      <c r="B483" t="s">
        <v>291</v>
      </c>
      <c r="C483" t="s">
        <v>40</v>
      </c>
      <c r="D483" t="s">
        <v>802</v>
      </c>
      <c r="E483" t="s">
        <v>42</v>
      </c>
      <c r="F483" t="s">
        <v>43</v>
      </c>
      <c r="I483" t="s">
        <v>46</v>
      </c>
      <c r="J483" t="s">
        <v>121</v>
      </c>
      <c r="L483" t="s">
        <v>48</v>
      </c>
      <c r="M483" t="s">
        <v>725</v>
      </c>
      <c r="N483" s="2">
        <v>45156.355173611111</v>
      </c>
      <c r="O483" s="2">
        <v>45156.355925925927</v>
      </c>
      <c r="P483" s="2">
        <v>45156.384722222225</v>
      </c>
      <c r="Q483" s="2">
        <v>45156.448437500003</v>
      </c>
      <c r="R483" t="s">
        <v>50</v>
      </c>
      <c r="S483" t="s">
        <v>71</v>
      </c>
      <c r="T483" t="s">
        <v>52</v>
      </c>
      <c r="U483" t="s">
        <v>53</v>
      </c>
      <c r="V483" t="s">
        <v>54</v>
      </c>
      <c r="W483" t="s">
        <v>50</v>
      </c>
      <c r="X483" t="s">
        <v>124</v>
      </c>
      <c r="Y483" t="s">
        <v>56</v>
      </c>
      <c r="Z483" t="s">
        <v>125</v>
      </c>
      <c r="AA483" t="s">
        <v>58</v>
      </c>
      <c r="AB483" t="s">
        <v>59</v>
      </c>
      <c r="AC483" t="s">
        <v>874</v>
      </c>
      <c r="AD483">
        <v>129.6</v>
      </c>
      <c r="AE483">
        <v>43.2</v>
      </c>
      <c r="AF483">
        <v>0.71</v>
      </c>
      <c r="AI483" t="s">
        <v>63</v>
      </c>
      <c r="AJ483" t="s">
        <v>64</v>
      </c>
      <c r="AK483" t="s">
        <v>65</v>
      </c>
      <c r="AL483" t="s">
        <v>66</v>
      </c>
    </row>
    <row r="484" spans="1:38">
      <c r="A484" t="s">
        <v>964</v>
      </c>
      <c r="B484" t="s">
        <v>291</v>
      </c>
      <c r="C484" t="s">
        <v>40</v>
      </c>
      <c r="D484" t="s">
        <v>802</v>
      </c>
      <c r="E484" t="s">
        <v>42</v>
      </c>
      <c r="F484" t="s">
        <v>43</v>
      </c>
      <c r="I484" t="s">
        <v>46</v>
      </c>
      <c r="J484" t="s">
        <v>121</v>
      </c>
      <c r="L484" t="s">
        <v>48</v>
      </c>
      <c r="M484" t="s">
        <v>725</v>
      </c>
      <c r="N484" s="2">
        <v>45156.355219907404</v>
      </c>
      <c r="O484" s="2">
        <v>45156.355925925927</v>
      </c>
      <c r="P484" s="2">
        <v>45156.384699074071</v>
      </c>
      <c r="Q484" s="2">
        <v>45156.448414351849</v>
      </c>
      <c r="R484" t="s">
        <v>50</v>
      </c>
      <c r="S484" t="s">
        <v>71</v>
      </c>
      <c r="T484" t="s">
        <v>52</v>
      </c>
      <c r="W484" t="s">
        <v>50</v>
      </c>
      <c r="X484" t="s">
        <v>124</v>
      </c>
      <c r="Y484" t="s">
        <v>56</v>
      </c>
      <c r="Z484" t="s">
        <v>125</v>
      </c>
      <c r="AB484" t="s">
        <v>59</v>
      </c>
      <c r="AC484" t="s">
        <v>467</v>
      </c>
      <c r="AD484">
        <v>129.6</v>
      </c>
      <c r="AE484">
        <v>43.2</v>
      </c>
      <c r="AF484">
        <v>0.71</v>
      </c>
      <c r="AI484" t="s">
        <v>63</v>
      </c>
      <c r="AJ484" t="s">
        <v>64</v>
      </c>
      <c r="AK484" t="s">
        <v>65</v>
      </c>
      <c r="AL484" t="s">
        <v>66</v>
      </c>
    </row>
    <row r="485" spans="1:38">
      <c r="A485" t="s">
        <v>965</v>
      </c>
      <c r="B485" t="s">
        <v>39</v>
      </c>
      <c r="C485" t="s">
        <v>40</v>
      </c>
      <c r="D485" t="s">
        <v>802</v>
      </c>
      <c r="E485" t="s">
        <v>42</v>
      </c>
      <c r="F485" t="s">
        <v>43</v>
      </c>
      <c r="I485" t="s">
        <v>46</v>
      </c>
      <c r="J485" t="s">
        <v>121</v>
      </c>
      <c r="L485" t="s">
        <v>48</v>
      </c>
      <c r="M485" t="s">
        <v>116</v>
      </c>
      <c r="N485" s="2">
        <v>45159.776770833334</v>
      </c>
      <c r="O485" s="2">
        <v>45159.778043981481</v>
      </c>
      <c r="P485" s="2">
        <v>45159.781608796293</v>
      </c>
      <c r="Q485" s="2">
        <v>45159.815682870372</v>
      </c>
      <c r="R485" t="s">
        <v>50</v>
      </c>
      <c r="S485" t="s">
        <v>123</v>
      </c>
      <c r="T485" t="s">
        <v>52</v>
      </c>
      <c r="W485" t="s">
        <v>50</v>
      </c>
      <c r="X485" t="s">
        <v>471</v>
      </c>
      <c r="Y485" t="s">
        <v>75</v>
      </c>
      <c r="Z485" t="s">
        <v>85</v>
      </c>
      <c r="AB485" t="s">
        <v>59</v>
      </c>
      <c r="AC485" t="s">
        <v>507</v>
      </c>
      <c r="AD485">
        <v>57.6</v>
      </c>
      <c r="AE485">
        <v>0</v>
      </c>
      <c r="AF485">
        <v>0</v>
      </c>
      <c r="AI485" t="s">
        <v>63</v>
      </c>
      <c r="AJ485" t="s">
        <v>64</v>
      </c>
      <c r="AK485" t="s">
        <v>65</v>
      </c>
      <c r="AL485" t="s">
        <v>66</v>
      </c>
    </row>
    <row r="486" spans="1:38">
      <c r="A486" t="s">
        <v>966</v>
      </c>
      <c r="B486" t="s">
        <v>113</v>
      </c>
      <c r="C486" t="s">
        <v>40</v>
      </c>
      <c r="D486" t="s">
        <v>802</v>
      </c>
      <c r="E486" t="s">
        <v>42</v>
      </c>
      <c r="F486" t="s">
        <v>43</v>
      </c>
      <c r="I486" t="s">
        <v>46</v>
      </c>
      <c r="J486" t="s">
        <v>121</v>
      </c>
      <c r="L486" t="s">
        <v>48</v>
      </c>
      <c r="M486" t="s">
        <v>116</v>
      </c>
      <c r="N486" s="2">
        <v>45159.776863425926</v>
      </c>
      <c r="O486" s="2">
        <v>45159.778043981481</v>
      </c>
      <c r="P486" s="2">
        <v>45159.781585648147</v>
      </c>
      <c r="Q486" s="2">
        <v>45159.815659722219</v>
      </c>
      <c r="R486" t="s">
        <v>50</v>
      </c>
      <c r="S486" t="s">
        <v>123</v>
      </c>
      <c r="T486" t="s">
        <v>52</v>
      </c>
      <c r="W486" t="s">
        <v>50</v>
      </c>
      <c r="X486" t="s">
        <v>471</v>
      </c>
      <c r="Y486" t="s">
        <v>75</v>
      </c>
      <c r="Z486" t="s">
        <v>85</v>
      </c>
      <c r="AB486" t="s">
        <v>59</v>
      </c>
      <c r="AC486" t="s">
        <v>788</v>
      </c>
      <c r="AD486">
        <v>57.6</v>
      </c>
      <c r="AE486">
        <v>0</v>
      </c>
      <c r="AF486">
        <v>0</v>
      </c>
      <c r="AI486" t="s">
        <v>63</v>
      </c>
      <c r="AJ486" t="s">
        <v>64</v>
      </c>
      <c r="AK486" t="s">
        <v>65</v>
      </c>
      <c r="AL486" t="s">
        <v>66</v>
      </c>
    </row>
    <row r="487" spans="1:38">
      <c r="A487" t="s">
        <v>967</v>
      </c>
      <c r="B487" t="s">
        <v>39</v>
      </c>
      <c r="C487" t="s">
        <v>40</v>
      </c>
      <c r="D487" t="s">
        <v>802</v>
      </c>
      <c r="E487" t="s">
        <v>42</v>
      </c>
      <c r="F487" t="s">
        <v>43</v>
      </c>
      <c r="I487" t="s">
        <v>46</v>
      </c>
      <c r="J487" t="s">
        <v>121</v>
      </c>
      <c r="L487" t="s">
        <v>48</v>
      </c>
      <c r="M487" t="s">
        <v>116</v>
      </c>
      <c r="N487" s="2">
        <v>45159.776817129627</v>
      </c>
      <c r="O487" s="2">
        <v>45159.778043981481</v>
      </c>
      <c r="P487" s="2">
        <v>45159.781550925924</v>
      </c>
      <c r="Q487" s="2">
        <v>45159.815648148149</v>
      </c>
      <c r="R487" t="s">
        <v>50</v>
      </c>
      <c r="S487" t="s">
        <v>123</v>
      </c>
      <c r="T487" t="s">
        <v>52</v>
      </c>
      <c r="W487" t="s">
        <v>50</v>
      </c>
      <c r="X487" t="s">
        <v>471</v>
      </c>
      <c r="Y487" t="s">
        <v>75</v>
      </c>
      <c r="Z487" t="s">
        <v>85</v>
      </c>
      <c r="AB487" t="s">
        <v>59</v>
      </c>
      <c r="AC487" t="s">
        <v>793</v>
      </c>
      <c r="AD487">
        <v>57.6</v>
      </c>
      <c r="AE487">
        <v>0</v>
      </c>
      <c r="AF487">
        <v>0</v>
      </c>
      <c r="AI487" t="s">
        <v>63</v>
      </c>
      <c r="AJ487" t="s">
        <v>64</v>
      </c>
      <c r="AK487" t="s">
        <v>65</v>
      </c>
      <c r="AL487" t="s">
        <v>66</v>
      </c>
    </row>
    <row r="488" spans="1:38">
      <c r="A488" t="s">
        <v>968</v>
      </c>
      <c r="B488" t="s">
        <v>39</v>
      </c>
      <c r="C488" t="s">
        <v>40</v>
      </c>
      <c r="D488" t="s">
        <v>802</v>
      </c>
      <c r="E488" t="s">
        <v>42</v>
      </c>
      <c r="F488" t="s">
        <v>43</v>
      </c>
      <c r="I488" t="s">
        <v>46</v>
      </c>
      <c r="J488" t="s">
        <v>121</v>
      </c>
      <c r="L488" t="s">
        <v>48</v>
      </c>
      <c r="M488" t="s">
        <v>802</v>
      </c>
      <c r="N488" s="2">
        <v>45160.062361111108</v>
      </c>
      <c r="O488" s="2">
        <v>45160.063240740739</v>
      </c>
      <c r="P488" s="2">
        <v>45160.222222222219</v>
      </c>
      <c r="Q488" s="2">
        <v>45160.222222222219</v>
      </c>
      <c r="R488" t="s">
        <v>50</v>
      </c>
      <c r="S488" t="s">
        <v>71</v>
      </c>
      <c r="T488" t="s">
        <v>52</v>
      </c>
      <c r="U488" t="s">
        <v>53</v>
      </c>
      <c r="V488" t="s">
        <v>54</v>
      </c>
      <c r="W488" t="s">
        <v>50</v>
      </c>
      <c r="X488" t="s">
        <v>124</v>
      </c>
      <c r="Y488" t="s">
        <v>56</v>
      </c>
      <c r="Z488" t="s">
        <v>125</v>
      </c>
      <c r="AA488" t="s">
        <v>58</v>
      </c>
      <c r="AB488" t="s">
        <v>59</v>
      </c>
      <c r="AC488" t="s">
        <v>507</v>
      </c>
      <c r="AD488">
        <v>230.4</v>
      </c>
      <c r="AE488">
        <v>230.4</v>
      </c>
      <c r="AF488">
        <v>0</v>
      </c>
      <c r="AI488" t="s">
        <v>63</v>
      </c>
      <c r="AJ488" t="s">
        <v>64</v>
      </c>
      <c r="AK488" t="s">
        <v>65</v>
      </c>
      <c r="AL488" t="s">
        <v>66</v>
      </c>
    </row>
    <row r="489" spans="1:38">
      <c r="A489" t="s">
        <v>969</v>
      </c>
      <c r="B489" t="s">
        <v>113</v>
      </c>
      <c r="C489" t="s">
        <v>40</v>
      </c>
      <c r="D489" t="s">
        <v>802</v>
      </c>
      <c r="E489" t="s">
        <v>42</v>
      </c>
      <c r="F489" t="s">
        <v>43</v>
      </c>
      <c r="I489" t="s">
        <v>46</v>
      </c>
      <c r="J489" t="s">
        <v>121</v>
      </c>
      <c r="L489" t="s">
        <v>48</v>
      </c>
      <c r="M489" t="s">
        <v>802</v>
      </c>
      <c r="N489" s="2">
        <v>45160.062314814815</v>
      </c>
      <c r="O489" s="2">
        <v>45160.063240740739</v>
      </c>
      <c r="P489" s="2">
        <v>45160.222187500003</v>
      </c>
      <c r="Q489" s="2">
        <v>45160.222187500003</v>
      </c>
      <c r="R489" t="s">
        <v>50</v>
      </c>
      <c r="S489" t="s">
        <v>71</v>
      </c>
      <c r="T489" t="s">
        <v>52</v>
      </c>
      <c r="U489" t="s">
        <v>53</v>
      </c>
      <c r="V489" t="s">
        <v>54</v>
      </c>
      <c r="W489" t="s">
        <v>50</v>
      </c>
      <c r="X489" t="s">
        <v>124</v>
      </c>
      <c r="Y489" t="s">
        <v>56</v>
      </c>
      <c r="Z489" t="s">
        <v>125</v>
      </c>
      <c r="AA489" t="s">
        <v>58</v>
      </c>
      <c r="AB489" t="s">
        <v>59</v>
      </c>
      <c r="AC489" t="s">
        <v>788</v>
      </c>
      <c r="AD489">
        <v>230.4</v>
      </c>
      <c r="AE489">
        <v>230.4</v>
      </c>
      <c r="AF489">
        <v>0</v>
      </c>
      <c r="AI489" t="s">
        <v>63</v>
      </c>
      <c r="AJ489" t="s">
        <v>64</v>
      </c>
      <c r="AK489" t="s">
        <v>65</v>
      </c>
      <c r="AL489" t="s">
        <v>66</v>
      </c>
    </row>
    <row r="490" spans="1:38">
      <c r="A490" t="s">
        <v>970</v>
      </c>
      <c r="B490" t="s">
        <v>39</v>
      </c>
      <c r="C490" t="s">
        <v>40</v>
      </c>
      <c r="D490" t="s">
        <v>802</v>
      </c>
      <c r="E490" t="s">
        <v>42</v>
      </c>
      <c r="F490" t="s">
        <v>43</v>
      </c>
      <c r="I490" t="s">
        <v>46</v>
      </c>
      <c r="J490" t="s">
        <v>121</v>
      </c>
      <c r="L490" t="s">
        <v>48</v>
      </c>
      <c r="M490" t="s">
        <v>802</v>
      </c>
      <c r="N490" s="2">
        <v>45160.062395833331</v>
      </c>
      <c r="O490" s="2">
        <v>45160.063240740739</v>
      </c>
      <c r="P490" s="2">
        <v>45160.22215277778</v>
      </c>
      <c r="Q490" s="2">
        <v>45160.22215277778</v>
      </c>
      <c r="R490" t="s">
        <v>50</v>
      </c>
      <c r="S490" t="s">
        <v>71</v>
      </c>
      <c r="T490" t="s">
        <v>52</v>
      </c>
      <c r="U490" t="s">
        <v>53</v>
      </c>
      <c r="V490" t="s">
        <v>54</v>
      </c>
      <c r="W490" t="s">
        <v>50</v>
      </c>
      <c r="X490" t="s">
        <v>124</v>
      </c>
      <c r="Y490" t="s">
        <v>56</v>
      </c>
      <c r="Z490" t="s">
        <v>125</v>
      </c>
      <c r="AA490" t="s">
        <v>58</v>
      </c>
      <c r="AB490" t="s">
        <v>59</v>
      </c>
      <c r="AC490" t="s">
        <v>793</v>
      </c>
      <c r="AD490">
        <v>230.4</v>
      </c>
      <c r="AE490">
        <v>230.4</v>
      </c>
      <c r="AF490">
        <v>0</v>
      </c>
      <c r="AI490" t="s">
        <v>63</v>
      </c>
      <c r="AJ490" t="s">
        <v>64</v>
      </c>
      <c r="AK490" t="s">
        <v>65</v>
      </c>
      <c r="AL490" t="s">
        <v>66</v>
      </c>
    </row>
    <row r="491" spans="1:38">
      <c r="A491" t="s">
        <v>971</v>
      </c>
      <c r="B491" t="s">
        <v>291</v>
      </c>
      <c r="C491" t="s">
        <v>40</v>
      </c>
      <c r="D491" t="s">
        <v>353</v>
      </c>
      <c r="E491" t="s">
        <v>42</v>
      </c>
      <c r="F491" t="s">
        <v>43</v>
      </c>
      <c r="I491" t="s">
        <v>46</v>
      </c>
      <c r="J491" t="s">
        <v>121</v>
      </c>
      <c r="L491" t="s">
        <v>48</v>
      </c>
      <c r="M491" t="s">
        <v>96</v>
      </c>
      <c r="N491" s="2">
        <v>45162.251712962963</v>
      </c>
      <c r="O491" s="2">
        <v>45162.253275462965</v>
      </c>
      <c r="P491" s="2">
        <v>45162.308819444443</v>
      </c>
      <c r="Q491" s="2">
        <v>45162.308819444443</v>
      </c>
      <c r="R491" t="s">
        <v>50</v>
      </c>
      <c r="S491" t="s">
        <v>83</v>
      </c>
      <c r="T491" t="s">
        <v>52</v>
      </c>
      <c r="U491" t="s">
        <v>469</v>
      </c>
      <c r="V491" t="s">
        <v>470</v>
      </c>
      <c r="W491" t="s">
        <v>50</v>
      </c>
      <c r="X491" t="s">
        <v>178</v>
      </c>
      <c r="Y491" t="s">
        <v>56</v>
      </c>
      <c r="Z491" t="s">
        <v>57</v>
      </c>
      <c r="AA491" t="s">
        <v>470</v>
      </c>
      <c r="AB491" t="s">
        <v>59</v>
      </c>
      <c r="AC491" t="s">
        <v>472</v>
      </c>
      <c r="AD491">
        <v>86.4</v>
      </c>
      <c r="AE491">
        <v>86.4</v>
      </c>
      <c r="AF491">
        <v>0</v>
      </c>
      <c r="AI491" t="s">
        <v>63</v>
      </c>
      <c r="AJ491" t="s">
        <v>64</v>
      </c>
      <c r="AK491" t="s">
        <v>65</v>
      </c>
      <c r="AL491" t="s">
        <v>66</v>
      </c>
    </row>
    <row r="492" spans="1:38">
      <c r="A492" t="s">
        <v>972</v>
      </c>
      <c r="B492" t="s">
        <v>291</v>
      </c>
      <c r="C492" t="s">
        <v>40</v>
      </c>
      <c r="D492" t="s">
        <v>102</v>
      </c>
      <c r="E492" t="s">
        <v>42</v>
      </c>
      <c r="F492" t="s">
        <v>43</v>
      </c>
      <c r="I492" t="s">
        <v>46</v>
      </c>
      <c r="J492" t="s">
        <v>121</v>
      </c>
      <c r="L492" t="s">
        <v>48</v>
      </c>
      <c r="M492" t="s">
        <v>90</v>
      </c>
      <c r="N492" s="2">
        <v>45162.766400462962</v>
      </c>
      <c r="O492" s="2">
        <v>45162.767118055555</v>
      </c>
      <c r="P492" s="2">
        <v>45162.835231481484</v>
      </c>
      <c r="Q492" s="2">
        <v>45162.836215277777</v>
      </c>
      <c r="R492" t="s">
        <v>50</v>
      </c>
      <c r="S492" t="s">
        <v>123</v>
      </c>
      <c r="T492" t="s">
        <v>52</v>
      </c>
      <c r="U492" t="s">
        <v>53</v>
      </c>
      <c r="V492" t="s">
        <v>54</v>
      </c>
      <c r="W492" t="s">
        <v>50</v>
      </c>
      <c r="X492" t="s">
        <v>124</v>
      </c>
      <c r="Y492" t="s">
        <v>56</v>
      </c>
      <c r="Z492" t="s">
        <v>125</v>
      </c>
      <c r="AA492" t="s">
        <v>58</v>
      </c>
      <c r="AB492" t="s">
        <v>59</v>
      </c>
      <c r="AC492" t="s">
        <v>467</v>
      </c>
      <c r="AD492">
        <v>100.8</v>
      </c>
      <c r="AE492">
        <v>100.8</v>
      </c>
      <c r="AF492">
        <v>0</v>
      </c>
      <c r="AI492" t="s">
        <v>63</v>
      </c>
      <c r="AJ492" t="s">
        <v>64</v>
      </c>
      <c r="AK492" t="s">
        <v>65</v>
      </c>
      <c r="AL492" t="s">
        <v>66</v>
      </c>
    </row>
    <row r="493" spans="1:38">
      <c r="A493" t="s">
        <v>973</v>
      </c>
      <c r="B493" t="s">
        <v>291</v>
      </c>
      <c r="C493" t="s">
        <v>40</v>
      </c>
      <c r="D493" t="s">
        <v>802</v>
      </c>
      <c r="E493" t="s">
        <v>42</v>
      </c>
      <c r="F493" t="s">
        <v>43</v>
      </c>
      <c r="I493" t="s">
        <v>46</v>
      </c>
      <c r="J493" t="s">
        <v>121</v>
      </c>
      <c r="L493" t="s">
        <v>48</v>
      </c>
      <c r="M493" t="s">
        <v>122</v>
      </c>
      <c r="N493" s="2">
        <v>45164.937916666669</v>
      </c>
      <c r="O493" s="2">
        <v>45164.939131944448</v>
      </c>
      <c r="P493" s="2">
        <v>45165.033460648148</v>
      </c>
      <c r="Q493" s="2">
        <v>45165.034490740742</v>
      </c>
      <c r="R493" t="s">
        <v>50</v>
      </c>
      <c r="S493" t="s">
        <v>123</v>
      </c>
      <c r="T493" t="s">
        <v>52</v>
      </c>
      <c r="U493" t="s">
        <v>53</v>
      </c>
      <c r="V493" t="s">
        <v>54</v>
      </c>
      <c r="W493" t="s">
        <v>50</v>
      </c>
      <c r="X493" t="s">
        <v>124</v>
      </c>
      <c r="Y493" t="s">
        <v>56</v>
      </c>
      <c r="Z493" t="s">
        <v>125</v>
      </c>
      <c r="AA493" t="s">
        <v>58</v>
      </c>
      <c r="AB493" t="s">
        <v>59</v>
      </c>
      <c r="AC493" t="s">
        <v>467</v>
      </c>
      <c r="AD493">
        <v>144</v>
      </c>
      <c r="AE493">
        <v>129.6</v>
      </c>
      <c r="AF493">
        <v>0</v>
      </c>
      <c r="AI493" t="s">
        <v>63</v>
      </c>
      <c r="AJ493" t="s">
        <v>64</v>
      </c>
      <c r="AK493" t="s">
        <v>65</v>
      </c>
      <c r="AL493" t="s">
        <v>66</v>
      </c>
    </row>
    <row r="494" spans="1:38">
      <c r="A494" t="s">
        <v>974</v>
      </c>
      <c r="B494" t="s">
        <v>291</v>
      </c>
      <c r="C494" t="s">
        <v>40</v>
      </c>
      <c r="D494" t="s">
        <v>802</v>
      </c>
      <c r="E494" t="s">
        <v>42</v>
      </c>
      <c r="F494" t="s">
        <v>43</v>
      </c>
      <c r="I494" t="s">
        <v>46</v>
      </c>
      <c r="J494" t="s">
        <v>121</v>
      </c>
      <c r="L494" t="s">
        <v>48</v>
      </c>
      <c r="M494" t="s">
        <v>122</v>
      </c>
      <c r="N494" s="2">
        <v>45166.016111111108</v>
      </c>
      <c r="O494" s="2">
        <v>45166.017106481479</v>
      </c>
      <c r="P494" s="2">
        <v>45166.099849537037</v>
      </c>
      <c r="Q494" s="2">
        <v>45166.118506944447</v>
      </c>
      <c r="R494" t="s">
        <v>50</v>
      </c>
      <c r="S494" t="s">
        <v>123</v>
      </c>
      <c r="T494" t="s">
        <v>52</v>
      </c>
      <c r="U494" t="s">
        <v>53</v>
      </c>
      <c r="V494" t="s">
        <v>54</v>
      </c>
      <c r="W494" t="s">
        <v>50</v>
      </c>
      <c r="X494" t="s">
        <v>124</v>
      </c>
      <c r="Y494" t="s">
        <v>56</v>
      </c>
      <c r="Z494" t="s">
        <v>125</v>
      </c>
      <c r="AA494" t="s">
        <v>58</v>
      </c>
      <c r="AB494" t="s">
        <v>59</v>
      </c>
      <c r="AC494" t="s">
        <v>467</v>
      </c>
      <c r="AD494">
        <v>144</v>
      </c>
      <c r="AE494">
        <v>115.2</v>
      </c>
      <c r="AF494">
        <v>0</v>
      </c>
      <c r="AI494" t="s">
        <v>63</v>
      </c>
      <c r="AJ494" t="s">
        <v>64</v>
      </c>
      <c r="AK494" t="s">
        <v>65</v>
      </c>
      <c r="AL494" t="s">
        <v>66</v>
      </c>
    </row>
    <row r="495" spans="1:38">
      <c r="A495" t="s">
        <v>975</v>
      </c>
      <c r="B495" t="s">
        <v>101</v>
      </c>
      <c r="C495" t="s">
        <v>40</v>
      </c>
      <c r="D495" t="s">
        <v>157</v>
      </c>
      <c r="E495" t="s">
        <v>42</v>
      </c>
      <c r="F495" t="s">
        <v>43</v>
      </c>
      <c r="G495" t="s">
        <v>976</v>
      </c>
      <c r="I495" t="s">
        <v>46</v>
      </c>
      <c r="J495" t="s">
        <v>121</v>
      </c>
      <c r="L495" t="s">
        <v>48</v>
      </c>
      <c r="M495" t="s">
        <v>615</v>
      </c>
      <c r="N495" s="2">
        <v>45166.563101851854</v>
      </c>
      <c r="O495" s="2">
        <v>45166.563888888886</v>
      </c>
      <c r="P495" s="2">
        <v>45167.394490740742</v>
      </c>
      <c r="Q495" s="2">
        <v>45167.394606481481</v>
      </c>
      <c r="R495" t="s">
        <v>50</v>
      </c>
      <c r="S495" t="s">
        <v>123</v>
      </c>
      <c r="T495" t="s">
        <v>52</v>
      </c>
      <c r="U495" t="s">
        <v>53</v>
      </c>
      <c r="V495" t="s">
        <v>54</v>
      </c>
      <c r="W495" t="s">
        <v>50</v>
      </c>
      <c r="X495" t="s">
        <v>471</v>
      </c>
      <c r="Y495" t="s">
        <v>75</v>
      </c>
      <c r="Z495" t="s">
        <v>85</v>
      </c>
      <c r="AA495" t="s">
        <v>58</v>
      </c>
      <c r="AB495" t="s">
        <v>59</v>
      </c>
      <c r="AC495" t="s">
        <v>743</v>
      </c>
      <c r="AD495">
        <v>1195.2</v>
      </c>
      <c r="AE495">
        <v>1195.2</v>
      </c>
      <c r="AF495">
        <v>4.95</v>
      </c>
      <c r="AG495" t="s">
        <v>268</v>
      </c>
      <c r="AH495" t="s">
        <v>62</v>
      </c>
      <c r="AI495" t="s">
        <v>63</v>
      </c>
      <c r="AJ495" t="s">
        <v>64</v>
      </c>
      <c r="AK495" t="s">
        <v>65</v>
      </c>
      <c r="AL495" t="s">
        <v>66</v>
      </c>
    </row>
    <row r="496" spans="1:38" hidden="1">
      <c r="A496" t="s">
        <v>977</v>
      </c>
      <c r="B496" t="s">
        <v>291</v>
      </c>
      <c r="C496" t="s">
        <v>40</v>
      </c>
      <c r="D496" t="s">
        <v>978</v>
      </c>
      <c r="E496" t="s">
        <v>42</v>
      </c>
      <c r="F496" t="s">
        <v>43</v>
      </c>
      <c r="G496" t="s">
        <v>979</v>
      </c>
      <c r="I496" t="s">
        <v>46</v>
      </c>
      <c r="J496" t="s">
        <v>888</v>
      </c>
      <c r="K496" t="s">
        <v>980</v>
      </c>
      <c r="L496" t="s">
        <v>48</v>
      </c>
      <c r="M496" t="s">
        <v>615</v>
      </c>
      <c r="N496" s="2">
        <v>45170.368796296294</v>
      </c>
      <c r="O496" s="2">
        <v>45170.368796296294</v>
      </c>
      <c r="P496" s="2">
        <v>45175.52983796296</v>
      </c>
      <c r="Q496" s="2">
        <v>45176.332372685189</v>
      </c>
      <c r="R496" t="s">
        <v>50</v>
      </c>
      <c r="S496" t="s">
        <v>51</v>
      </c>
      <c r="T496" t="s">
        <v>52</v>
      </c>
      <c r="U496" t="s">
        <v>53</v>
      </c>
      <c r="V496" t="s">
        <v>54</v>
      </c>
      <c r="W496" t="s">
        <v>50</v>
      </c>
      <c r="X496" t="s">
        <v>428</v>
      </c>
      <c r="Y496" t="s">
        <v>75</v>
      </c>
      <c r="Z496" t="s">
        <v>76</v>
      </c>
      <c r="AA496" t="s">
        <v>58</v>
      </c>
      <c r="AB496" t="s">
        <v>246</v>
      </c>
      <c r="AC496" t="s">
        <v>981</v>
      </c>
      <c r="AD496">
        <v>8582.4</v>
      </c>
      <c r="AE496">
        <v>7430.4</v>
      </c>
      <c r="AF496">
        <v>23.8</v>
      </c>
      <c r="AG496" t="s">
        <v>61</v>
      </c>
      <c r="AH496" t="s">
        <v>62</v>
      </c>
      <c r="AI496" t="s">
        <v>63</v>
      </c>
      <c r="AJ496" t="s">
        <v>147</v>
      </c>
      <c r="AK496" t="s">
        <v>65</v>
      </c>
      <c r="AL496" t="s">
        <v>66</v>
      </c>
    </row>
    <row r="497" spans="1:38">
      <c r="A497" t="s">
        <v>982</v>
      </c>
      <c r="B497" t="s">
        <v>291</v>
      </c>
      <c r="C497" t="s">
        <v>40</v>
      </c>
      <c r="D497" t="s">
        <v>353</v>
      </c>
      <c r="E497" t="s">
        <v>42</v>
      </c>
      <c r="F497" t="s">
        <v>43</v>
      </c>
      <c r="I497" t="s">
        <v>46</v>
      </c>
      <c r="J497" t="s">
        <v>121</v>
      </c>
      <c r="L497" t="s">
        <v>48</v>
      </c>
      <c r="M497" t="s">
        <v>257</v>
      </c>
      <c r="N497" s="2">
        <v>45169.643194444441</v>
      </c>
      <c r="O497" s="2">
        <v>45169.644583333335</v>
      </c>
      <c r="P497" s="2">
        <v>45169.683553240742</v>
      </c>
      <c r="Q497" s="2">
        <v>45169.709166666667</v>
      </c>
      <c r="R497" t="s">
        <v>50</v>
      </c>
      <c r="S497" t="s">
        <v>83</v>
      </c>
      <c r="T497" t="s">
        <v>52</v>
      </c>
      <c r="U497" t="s">
        <v>53</v>
      </c>
      <c r="V497" t="s">
        <v>54</v>
      </c>
      <c r="W497" t="s">
        <v>50</v>
      </c>
      <c r="X497" t="s">
        <v>124</v>
      </c>
      <c r="Y497" t="s">
        <v>56</v>
      </c>
      <c r="Z497" t="s">
        <v>125</v>
      </c>
      <c r="AA497" t="s">
        <v>58</v>
      </c>
      <c r="AB497" t="s">
        <v>59</v>
      </c>
      <c r="AC497" t="s">
        <v>467</v>
      </c>
      <c r="AD497">
        <v>86.4</v>
      </c>
      <c r="AE497">
        <v>57.6</v>
      </c>
      <c r="AF497">
        <v>0.97</v>
      </c>
      <c r="AI497" t="s">
        <v>63</v>
      </c>
      <c r="AJ497" t="s">
        <v>64</v>
      </c>
      <c r="AK497" t="s">
        <v>65</v>
      </c>
      <c r="AL497" t="s">
        <v>66</v>
      </c>
    </row>
    <row r="498" spans="1:38">
      <c r="A498" t="s">
        <v>983</v>
      </c>
      <c r="B498" t="s">
        <v>291</v>
      </c>
      <c r="C498" t="s">
        <v>40</v>
      </c>
      <c r="D498" t="s">
        <v>353</v>
      </c>
      <c r="E498" t="s">
        <v>42</v>
      </c>
      <c r="F498" t="s">
        <v>43</v>
      </c>
      <c r="I498" t="s">
        <v>46</v>
      </c>
      <c r="J498" t="s">
        <v>121</v>
      </c>
      <c r="L498" t="s">
        <v>48</v>
      </c>
      <c r="M498" t="s">
        <v>132</v>
      </c>
      <c r="N498" s="2">
        <v>45169.649178240739</v>
      </c>
      <c r="O498" s="2">
        <v>45169.651458333334</v>
      </c>
      <c r="P498" s="2">
        <v>45169.709178240744</v>
      </c>
      <c r="Q498" s="2">
        <v>45169.709490740737</v>
      </c>
      <c r="R498" t="s">
        <v>50</v>
      </c>
      <c r="S498" t="s">
        <v>71</v>
      </c>
      <c r="T498" t="s">
        <v>52</v>
      </c>
      <c r="U498" t="s">
        <v>53</v>
      </c>
      <c r="V498" t="s">
        <v>54</v>
      </c>
      <c r="W498" t="s">
        <v>50</v>
      </c>
      <c r="X498" t="s">
        <v>124</v>
      </c>
      <c r="Y498" t="s">
        <v>56</v>
      </c>
      <c r="Z498" t="s">
        <v>125</v>
      </c>
      <c r="AA498" t="s">
        <v>58</v>
      </c>
      <c r="AB498" t="s">
        <v>59</v>
      </c>
      <c r="AC498" t="s">
        <v>874</v>
      </c>
      <c r="AD498">
        <v>86.4</v>
      </c>
      <c r="AE498">
        <v>86.4</v>
      </c>
      <c r="AF498">
        <v>1.42</v>
      </c>
      <c r="AI498" t="s">
        <v>63</v>
      </c>
      <c r="AJ498" t="s">
        <v>64</v>
      </c>
      <c r="AK498" t="s">
        <v>65</v>
      </c>
      <c r="AL498" t="s">
        <v>66</v>
      </c>
    </row>
    <row r="499" spans="1:38">
      <c r="A499" t="s">
        <v>984</v>
      </c>
      <c r="B499" t="s">
        <v>242</v>
      </c>
      <c r="C499" t="s">
        <v>40</v>
      </c>
      <c r="D499" t="s">
        <v>985</v>
      </c>
      <c r="E499" t="s">
        <v>42</v>
      </c>
      <c r="F499" t="s">
        <v>43</v>
      </c>
      <c r="G499" t="s">
        <v>986</v>
      </c>
      <c r="I499" t="s">
        <v>46</v>
      </c>
      <c r="J499" t="s">
        <v>888</v>
      </c>
      <c r="K499" t="s">
        <v>987</v>
      </c>
      <c r="L499" t="s">
        <v>48</v>
      </c>
      <c r="M499" t="s">
        <v>49</v>
      </c>
      <c r="N499" s="2">
        <v>45173.387141203704</v>
      </c>
      <c r="O499" s="2">
        <v>45173.387141203704</v>
      </c>
      <c r="P499" s="2">
        <v>45174.919548611113</v>
      </c>
      <c r="Q499" s="2">
        <v>45174.921180555553</v>
      </c>
      <c r="R499" t="s">
        <v>50</v>
      </c>
      <c r="S499" t="s">
        <v>402</v>
      </c>
      <c r="T499" t="s">
        <v>52</v>
      </c>
      <c r="U499" t="s">
        <v>53</v>
      </c>
      <c r="V499" t="s">
        <v>54</v>
      </c>
      <c r="W499" t="s">
        <v>50</v>
      </c>
      <c r="X499" t="s">
        <v>55</v>
      </c>
      <c r="Y499" t="s">
        <v>56</v>
      </c>
      <c r="Z499" t="s">
        <v>57</v>
      </c>
      <c r="AA499" t="s">
        <v>58</v>
      </c>
      <c r="AB499" t="s">
        <v>59</v>
      </c>
      <c r="AC499" t="s">
        <v>988</v>
      </c>
      <c r="AD499">
        <v>2203.1999999999998</v>
      </c>
      <c r="AE499">
        <v>2203.1999999999998</v>
      </c>
      <c r="AF499">
        <v>1.1299999999999999</v>
      </c>
      <c r="AG499" t="s">
        <v>61</v>
      </c>
      <c r="AH499" t="s">
        <v>62</v>
      </c>
      <c r="AI499" t="s">
        <v>63</v>
      </c>
      <c r="AJ499" t="s">
        <v>64</v>
      </c>
      <c r="AK499" t="s">
        <v>65</v>
      </c>
      <c r="AL499" t="s">
        <v>66</v>
      </c>
    </row>
    <row r="500" spans="1:38">
      <c r="A500" t="s">
        <v>989</v>
      </c>
      <c r="B500" t="s">
        <v>242</v>
      </c>
      <c r="C500" t="s">
        <v>40</v>
      </c>
      <c r="D500" t="s">
        <v>802</v>
      </c>
      <c r="E500" t="s">
        <v>42</v>
      </c>
      <c r="F500" t="s">
        <v>43</v>
      </c>
      <c r="I500" t="s">
        <v>46</v>
      </c>
      <c r="J500" t="s">
        <v>121</v>
      </c>
      <c r="L500" t="s">
        <v>48</v>
      </c>
      <c r="M500" t="s">
        <v>158</v>
      </c>
      <c r="N500" s="2">
        <v>45172.98228009259</v>
      </c>
      <c r="O500" s="2">
        <v>45172.983275462961</v>
      </c>
      <c r="P500" s="2">
        <v>45173.137974537036</v>
      </c>
      <c r="Q500" s="2">
        <v>45173.13894675926</v>
      </c>
      <c r="R500" t="s">
        <v>50</v>
      </c>
      <c r="S500" t="s">
        <v>83</v>
      </c>
      <c r="T500" t="s">
        <v>52</v>
      </c>
      <c r="W500" t="s">
        <v>50</v>
      </c>
      <c r="X500" t="s">
        <v>84</v>
      </c>
      <c r="Y500" t="s">
        <v>75</v>
      </c>
      <c r="Z500" t="s">
        <v>85</v>
      </c>
      <c r="AB500" t="s">
        <v>59</v>
      </c>
      <c r="AC500" t="s">
        <v>913</v>
      </c>
      <c r="AD500">
        <v>230.4</v>
      </c>
      <c r="AE500">
        <v>216</v>
      </c>
      <c r="AF500">
        <v>0</v>
      </c>
      <c r="AI500" t="s">
        <v>63</v>
      </c>
      <c r="AJ500" t="s">
        <v>64</v>
      </c>
      <c r="AK500" t="s">
        <v>65</v>
      </c>
      <c r="AL500" t="s">
        <v>66</v>
      </c>
    </row>
    <row r="501" spans="1:38">
      <c r="A501" t="s">
        <v>990</v>
      </c>
      <c r="B501" t="s">
        <v>242</v>
      </c>
      <c r="C501" t="s">
        <v>40</v>
      </c>
      <c r="D501" t="s">
        <v>802</v>
      </c>
      <c r="E501" t="s">
        <v>42</v>
      </c>
      <c r="F501" t="s">
        <v>43</v>
      </c>
      <c r="I501" t="s">
        <v>46</v>
      </c>
      <c r="J501" t="s">
        <v>121</v>
      </c>
      <c r="L501" t="s">
        <v>48</v>
      </c>
      <c r="M501" t="s">
        <v>158</v>
      </c>
      <c r="N501" s="2">
        <v>45172.98232638889</v>
      </c>
      <c r="O501" s="2">
        <v>45172.983275462961</v>
      </c>
      <c r="P501" s="2">
        <v>45173.13795138889</v>
      </c>
      <c r="Q501" s="2">
        <v>45173.138912037037</v>
      </c>
      <c r="R501" t="s">
        <v>50</v>
      </c>
      <c r="S501" t="s">
        <v>83</v>
      </c>
      <c r="T501" t="s">
        <v>52</v>
      </c>
      <c r="W501" t="s">
        <v>50</v>
      </c>
      <c r="X501" t="s">
        <v>84</v>
      </c>
      <c r="Y501" t="s">
        <v>75</v>
      </c>
      <c r="Z501" t="s">
        <v>85</v>
      </c>
      <c r="AB501" t="s">
        <v>59</v>
      </c>
      <c r="AC501" t="s">
        <v>917</v>
      </c>
      <c r="AD501">
        <v>230.4</v>
      </c>
      <c r="AE501">
        <v>216</v>
      </c>
      <c r="AF501">
        <v>0</v>
      </c>
      <c r="AI501" t="s">
        <v>63</v>
      </c>
      <c r="AJ501" t="s">
        <v>64</v>
      </c>
      <c r="AK501" t="s">
        <v>65</v>
      </c>
      <c r="AL501" t="s">
        <v>66</v>
      </c>
    </row>
    <row r="502" spans="1:38">
      <c r="A502" t="s">
        <v>991</v>
      </c>
      <c r="B502" t="s">
        <v>242</v>
      </c>
      <c r="C502" t="s">
        <v>40</v>
      </c>
      <c r="D502" t="s">
        <v>68</v>
      </c>
      <c r="E502" t="s">
        <v>42</v>
      </c>
      <c r="F502" t="s">
        <v>43</v>
      </c>
      <c r="I502" t="s">
        <v>46</v>
      </c>
      <c r="J502" t="s">
        <v>121</v>
      </c>
      <c r="L502" t="s">
        <v>48</v>
      </c>
      <c r="M502" t="s">
        <v>96</v>
      </c>
      <c r="N502" s="2">
        <v>45173.310162037036</v>
      </c>
      <c r="O502" s="2">
        <v>45173.311076388891</v>
      </c>
      <c r="P502" s="2">
        <v>45173.328842592593</v>
      </c>
      <c r="Q502" s="2">
        <v>45173.328842592593</v>
      </c>
      <c r="R502" t="s">
        <v>50</v>
      </c>
      <c r="S502" t="s">
        <v>83</v>
      </c>
      <c r="T502" t="s">
        <v>52</v>
      </c>
      <c r="U502" t="s">
        <v>53</v>
      </c>
      <c r="V502" t="s">
        <v>54</v>
      </c>
      <c r="W502" t="s">
        <v>50</v>
      </c>
      <c r="X502" t="s">
        <v>178</v>
      </c>
      <c r="Y502" t="s">
        <v>56</v>
      </c>
      <c r="Z502" t="s">
        <v>57</v>
      </c>
      <c r="AA502" t="s">
        <v>58</v>
      </c>
      <c r="AB502" t="s">
        <v>59</v>
      </c>
      <c r="AC502" t="s">
        <v>913</v>
      </c>
      <c r="AD502">
        <v>28.8</v>
      </c>
      <c r="AE502">
        <v>28.8</v>
      </c>
      <c r="AF502">
        <v>0</v>
      </c>
      <c r="AI502" t="s">
        <v>63</v>
      </c>
      <c r="AJ502" t="s">
        <v>78</v>
      </c>
      <c r="AK502" t="s">
        <v>65</v>
      </c>
      <c r="AL502" t="s">
        <v>66</v>
      </c>
    </row>
    <row r="503" spans="1:38">
      <c r="A503" t="s">
        <v>992</v>
      </c>
      <c r="B503" t="s">
        <v>242</v>
      </c>
      <c r="C503" t="s">
        <v>40</v>
      </c>
      <c r="D503" t="s">
        <v>68</v>
      </c>
      <c r="E503" t="s">
        <v>42</v>
      </c>
      <c r="F503" t="s">
        <v>43</v>
      </c>
      <c r="I503" t="s">
        <v>46</v>
      </c>
      <c r="J503" t="s">
        <v>121</v>
      </c>
      <c r="L503" t="s">
        <v>48</v>
      </c>
      <c r="M503" t="s">
        <v>96</v>
      </c>
      <c r="N503" s="2">
        <v>45173.310208333336</v>
      </c>
      <c r="O503" s="2">
        <v>45173.311076388891</v>
      </c>
      <c r="P503" s="2">
        <v>45173.328402777777</v>
      </c>
      <c r="Q503" s="2">
        <v>45173.328402777777</v>
      </c>
      <c r="R503" t="s">
        <v>50</v>
      </c>
      <c r="S503" t="s">
        <v>83</v>
      </c>
      <c r="T503" t="s">
        <v>52</v>
      </c>
      <c r="U503" t="s">
        <v>53</v>
      </c>
      <c r="V503" t="s">
        <v>54</v>
      </c>
      <c r="W503" t="s">
        <v>50</v>
      </c>
      <c r="X503" t="s">
        <v>178</v>
      </c>
      <c r="Y503" t="s">
        <v>56</v>
      </c>
      <c r="Z503" t="s">
        <v>57</v>
      </c>
      <c r="AA503" t="s">
        <v>58</v>
      </c>
      <c r="AB503" t="s">
        <v>59</v>
      </c>
      <c r="AC503" t="s">
        <v>917</v>
      </c>
      <c r="AD503">
        <v>28.8</v>
      </c>
      <c r="AE503">
        <v>28.8</v>
      </c>
      <c r="AF503">
        <v>0</v>
      </c>
      <c r="AI503" t="s">
        <v>63</v>
      </c>
      <c r="AJ503" t="s">
        <v>78</v>
      </c>
      <c r="AK503" t="s">
        <v>65</v>
      </c>
      <c r="AL503" t="s">
        <v>66</v>
      </c>
    </row>
    <row r="504" spans="1:38">
      <c r="A504" t="s">
        <v>993</v>
      </c>
      <c r="B504" t="s">
        <v>242</v>
      </c>
      <c r="C504" t="s">
        <v>40</v>
      </c>
      <c r="D504" t="s">
        <v>802</v>
      </c>
      <c r="E504" t="s">
        <v>42</v>
      </c>
      <c r="F504" t="s">
        <v>43</v>
      </c>
      <c r="I504" t="s">
        <v>46</v>
      </c>
      <c r="J504" t="s">
        <v>121</v>
      </c>
      <c r="L504" t="s">
        <v>48</v>
      </c>
      <c r="M504" t="s">
        <v>129</v>
      </c>
      <c r="N504" s="2">
        <v>45173.640810185185</v>
      </c>
      <c r="O504" s="2">
        <v>45173.644282407404</v>
      </c>
      <c r="P504" s="2">
        <v>45173.928263888891</v>
      </c>
      <c r="Q504" s="2">
        <v>45173.928981481484</v>
      </c>
      <c r="R504" t="s">
        <v>50</v>
      </c>
      <c r="S504" t="s">
        <v>83</v>
      </c>
      <c r="T504" t="s">
        <v>52</v>
      </c>
      <c r="W504" t="s">
        <v>50</v>
      </c>
      <c r="X504" t="s">
        <v>471</v>
      </c>
      <c r="Y504" t="s">
        <v>75</v>
      </c>
      <c r="Z504" t="s">
        <v>85</v>
      </c>
      <c r="AB504" t="s">
        <v>59</v>
      </c>
      <c r="AC504" t="s">
        <v>917</v>
      </c>
      <c r="AD504">
        <v>403.2</v>
      </c>
      <c r="AE504">
        <v>403.2</v>
      </c>
      <c r="AF504">
        <v>1.62</v>
      </c>
      <c r="AI504" t="s">
        <v>63</v>
      </c>
      <c r="AJ504" t="s">
        <v>147</v>
      </c>
      <c r="AK504" t="s">
        <v>65</v>
      </c>
      <c r="AL504" t="s">
        <v>66</v>
      </c>
    </row>
    <row r="505" spans="1:38">
      <c r="A505" t="s">
        <v>994</v>
      </c>
      <c r="B505" t="s">
        <v>242</v>
      </c>
      <c r="C505" t="s">
        <v>40</v>
      </c>
      <c r="D505" t="s">
        <v>802</v>
      </c>
      <c r="E505" t="s">
        <v>42</v>
      </c>
      <c r="F505" t="s">
        <v>43</v>
      </c>
      <c r="I505" t="s">
        <v>46</v>
      </c>
      <c r="J505" t="s">
        <v>121</v>
      </c>
      <c r="L505" t="s">
        <v>48</v>
      </c>
      <c r="M505" t="s">
        <v>129</v>
      </c>
      <c r="N505" s="2">
        <v>45173.640868055554</v>
      </c>
      <c r="O505" s="2">
        <v>45173.644282407404</v>
      </c>
      <c r="P505" s="2">
        <v>45173.928229166668</v>
      </c>
      <c r="Q505" s="2">
        <v>45173.92895833333</v>
      </c>
      <c r="R505" t="s">
        <v>50</v>
      </c>
      <c r="S505" t="s">
        <v>83</v>
      </c>
      <c r="T505" t="s">
        <v>52</v>
      </c>
      <c r="W505" t="s">
        <v>50</v>
      </c>
      <c r="X505" t="s">
        <v>471</v>
      </c>
      <c r="Y505" t="s">
        <v>75</v>
      </c>
      <c r="Z505" t="s">
        <v>85</v>
      </c>
      <c r="AB505" t="s">
        <v>59</v>
      </c>
      <c r="AC505" t="s">
        <v>913</v>
      </c>
      <c r="AD505">
        <v>403.2</v>
      </c>
      <c r="AE505">
        <v>403.2</v>
      </c>
      <c r="AF505">
        <v>1.62</v>
      </c>
      <c r="AI505" t="s">
        <v>63</v>
      </c>
      <c r="AJ505" t="s">
        <v>147</v>
      </c>
      <c r="AK505" t="s">
        <v>65</v>
      </c>
      <c r="AL505" t="s">
        <v>66</v>
      </c>
    </row>
    <row r="506" spans="1:38">
      <c r="A506" t="s">
        <v>995</v>
      </c>
      <c r="B506" t="s">
        <v>291</v>
      </c>
      <c r="C506" t="s">
        <v>40</v>
      </c>
      <c r="D506" t="s">
        <v>504</v>
      </c>
      <c r="E506" t="s">
        <v>42</v>
      </c>
      <c r="F506" t="s">
        <v>43</v>
      </c>
      <c r="I506" t="s">
        <v>46</v>
      </c>
      <c r="J506" t="s">
        <v>121</v>
      </c>
      <c r="L506" t="s">
        <v>48</v>
      </c>
      <c r="M506" t="s">
        <v>165</v>
      </c>
      <c r="N506" s="2">
        <v>45173.726886574077</v>
      </c>
      <c r="O506" s="2">
        <v>45173.727638888886</v>
      </c>
      <c r="P506" s="2">
        <v>45173.766412037039</v>
      </c>
      <c r="Q506" s="2">
        <v>45173.766886574071</v>
      </c>
      <c r="R506" t="s">
        <v>50</v>
      </c>
      <c r="S506" t="s">
        <v>123</v>
      </c>
      <c r="T506" t="s">
        <v>52</v>
      </c>
      <c r="U506" t="s">
        <v>53</v>
      </c>
      <c r="V506" t="s">
        <v>54</v>
      </c>
      <c r="W506" t="s">
        <v>50</v>
      </c>
      <c r="X506" t="s">
        <v>124</v>
      </c>
      <c r="Y506" t="s">
        <v>56</v>
      </c>
      <c r="Z506" t="s">
        <v>125</v>
      </c>
      <c r="AA506" t="s">
        <v>58</v>
      </c>
      <c r="AB506" t="s">
        <v>59</v>
      </c>
      <c r="AC506" t="s">
        <v>472</v>
      </c>
      <c r="AD506">
        <v>57.6</v>
      </c>
      <c r="AE506">
        <v>57.6</v>
      </c>
      <c r="AF506">
        <v>0</v>
      </c>
      <c r="AI506" t="s">
        <v>63</v>
      </c>
      <c r="AJ506" t="s">
        <v>64</v>
      </c>
      <c r="AK506" t="s">
        <v>65</v>
      </c>
      <c r="AL506" t="s">
        <v>66</v>
      </c>
    </row>
    <row r="507" spans="1:38">
      <c r="A507" t="s">
        <v>996</v>
      </c>
      <c r="B507" t="s">
        <v>291</v>
      </c>
      <c r="C507" t="s">
        <v>40</v>
      </c>
      <c r="D507" t="s">
        <v>143</v>
      </c>
      <c r="E507" t="s">
        <v>42</v>
      </c>
      <c r="F507" t="s">
        <v>43</v>
      </c>
      <c r="I507" t="s">
        <v>46</v>
      </c>
      <c r="J507" t="s">
        <v>121</v>
      </c>
      <c r="L507" t="s">
        <v>48</v>
      </c>
      <c r="M507" t="s">
        <v>129</v>
      </c>
      <c r="N507" s="2">
        <v>45174.015162037038</v>
      </c>
      <c r="O507" s="2">
        <v>45174.015983796293</v>
      </c>
      <c r="P507" s="2">
        <v>45174.032847222225</v>
      </c>
      <c r="Q507" s="2">
        <v>45174.036446759259</v>
      </c>
      <c r="R507" t="s">
        <v>50</v>
      </c>
      <c r="S507" t="s">
        <v>83</v>
      </c>
      <c r="T507" t="s">
        <v>52</v>
      </c>
      <c r="U507" t="s">
        <v>53</v>
      </c>
      <c r="V507" t="s">
        <v>54</v>
      </c>
      <c r="W507" t="s">
        <v>50</v>
      </c>
      <c r="X507" t="s">
        <v>471</v>
      </c>
      <c r="Y507" t="s">
        <v>75</v>
      </c>
      <c r="Z507" t="s">
        <v>85</v>
      </c>
      <c r="AA507" t="s">
        <v>58</v>
      </c>
      <c r="AB507" t="s">
        <v>59</v>
      </c>
      <c r="AC507" t="s">
        <v>467</v>
      </c>
      <c r="AD507">
        <v>28.8</v>
      </c>
      <c r="AE507">
        <v>28.8</v>
      </c>
      <c r="AF507">
        <v>0</v>
      </c>
      <c r="AI507" t="s">
        <v>63</v>
      </c>
      <c r="AJ507" t="s">
        <v>64</v>
      </c>
      <c r="AK507" t="s">
        <v>65</v>
      </c>
      <c r="AL507" t="s">
        <v>66</v>
      </c>
    </row>
    <row r="508" spans="1:38">
      <c r="A508" t="s">
        <v>997</v>
      </c>
      <c r="B508" t="s">
        <v>113</v>
      </c>
      <c r="C508" t="s">
        <v>40</v>
      </c>
      <c r="D508" t="s">
        <v>143</v>
      </c>
      <c r="E508" t="s">
        <v>42</v>
      </c>
      <c r="F508" t="s">
        <v>43</v>
      </c>
      <c r="I508" t="s">
        <v>46</v>
      </c>
      <c r="J508" t="s">
        <v>121</v>
      </c>
      <c r="L508" t="s">
        <v>48</v>
      </c>
      <c r="M508" t="s">
        <v>158</v>
      </c>
      <c r="N508" s="2">
        <v>45174.076122685183</v>
      </c>
      <c r="O508" s="2">
        <v>45174.077511574076</v>
      </c>
      <c r="P508" s="2">
        <v>45174.122499999998</v>
      </c>
      <c r="Q508" s="2">
        <v>45174.124201388891</v>
      </c>
      <c r="R508" t="s">
        <v>50</v>
      </c>
      <c r="S508" t="s">
        <v>123</v>
      </c>
      <c r="T508" t="s">
        <v>52</v>
      </c>
      <c r="U508" t="s">
        <v>53</v>
      </c>
      <c r="V508" t="s">
        <v>54</v>
      </c>
      <c r="W508" t="s">
        <v>50</v>
      </c>
      <c r="X508" t="s">
        <v>124</v>
      </c>
      <c r="Y508" t="s">
        <v>56</v>
      </c>
      <c r="Z508" t="s">
        <v>125</v>
      </c>
      <c r="AA508" t="s">
        <v>58</v>
      </c>
      <c r="AB508" t="s">
        <v>59</v>
      </c>
      <c r="AC508" t="s">
        <v>788</v>
      </c>
      <c r="AD508">
        <v>72</v>
      </c>
      <c r="AE508">
        <v>57.6</v>
      </c>
      <c r="AF508">
        <v>0</v>
      </c>
      <c r="AI508" t="s">
        <v>63</v>
      </c>
      <c r="AJ508" t="s">
        <v>64</v>
      </c>
      <c r="AK508" t="s">
        <v>65</v>
      </c>
      <c r="AL508" t="s">
        <v>66</v>
      </c>
    </row>
    <row r="509" spans="1:38">
      <c r="A509" t="s">
        <v>998</v>
      </c>
      <c r="B509" t="s">
        <v>291</v>
      </c>
      <c r="C509" t="s">
        <v>40</v>
      </c>
      <c r="D509" t="s">
        <v>143</v>
      </c>
      <c r="E509" t="s">
        <v>42</v>
      </c>
      <c r="F509" t="s">
        <v>43</v>
      </c>
      <c r="I509" t="s">
        <v>46</v>
      </c>
      <c r="J509" t="s">
        <v>121</v>
      </c>
      <c r="L509" t="s">
        <v>48</v>
      </c>
      <c r="M509" t="s">
        <v>158</v>
      </c>
      <c r="N509" s="2">
        <v>45174.095312500001</v>
      </c>
      <c r="O509" s="2">
        <v>45174.096724537034</v>
      </c>
      <c r="P509" s="2">
        <v>45174.15011574074</v>
      </c>
      <c r="Q509" s="2">
        <v>45174.151423611111</v>
      </c>
      <c r="R509" t="s">
        <v>50</v>
      </c>
      <c r="S509" t="s">
        <v>123</v>
      </c>
      <c r="T509" t="s">
        <v>52</v>
      </c>
      <c r="U509" t="s">
        <v>53</v>
      </c>
      <c r="V509" t="s">
        <v>54</v>
      </c>
      <c r="W509" t="s">
        <v>50</v>
      </c>
      <c r="X509" t="s">
        <v>124</v>
      </c>
      <c r="Y509" t="s">
        <v>56</v>
      </c>
      <c r="Z509" t="s">
        <v>125</v>
      </c>
      <c r="AA509" t="s">
        <v>58</v>
      </c>
      <c r="AB509" t="s">
        <v>59</v>
      </c>
      <c r="AC509" t="s">
        <v>472</v>
      </c>
      <c r="AD509">
        <v>72</v>
      </c>
      <c r="AE509">
        <v>72</v>
      </c>
      <c r="AF509">
        <v>0</v>
      </c>
      <c r="AI509" t="s">
        <v>63</v>
      </c>
      <c r="AJ509" t="s">
        <v>64</v>
      </c>
      <c r="AK509" t="s">
        <v>65</v>
      </c>
      <c r="AL509" t="s">
        <v>66</v>
      </c>
    </row>
    <row r="510" spans="1:38">
      <c r="A510" t="s">
        <v>999</v>
      </c>
      <c r="B510" t="s">
        <v>113</v>
      </c>
      <c r="C510" t="s">
        <v>40</v>
      </c>
      <c r="D510" t="s">
        <v>802</v>
      </c>
      <c r="E510" t="s">
        <v>42</v>
      </c>
      <c r="F510" t="s">
        <v>43</v>
      </c>
      <c r="G510" t="s">
        <v>1000</v>
      </c>
      <c r="I510" t="s">
        <v>46</v>
      </c>
      <c r="J510" t="s">
        <v>121</v>
      </c>
      <c r="L510" t="s">
        <v>48</v>
      </c>
      <c r="M510" t="s">
        <v>615</v>
      </c>
      <c r="N510" s="2">
        <v>45174.400023148148</v>
      </c>
      <c r="O510" s="2">
        <v>45174.400891203702</v>
      </c>
      <c r="P510" s="2">
        <v>45174.640497685185</v>
      </c>
      <c r="Q510" s="2">
        <v>45174.640497685185</v>
      </c>
      <c r="R510" t="s">
        <v>50</v>
      </c>
      <c r="S510" t="s">
        <v>123</v>
      </c>
      <c r="T510" t="s">
        <v>52</v>
      </c>
      <c r="W510" t="s">
        <v>50</v>
      </c>
      <c r="X510" t="s">
        <v>471</v>
      </c>
      <c r="Y510" t="s">
        <v>75</v>
      </c>
      <c r="Z510" t="s">
        <v>85</v>
      </c>
      <c r="AB510" t="s">
        <v>59</v>
      </c>
      <c r="AC510" t="s">
        <v>788</v>
      </c>
      <c r="AD510">
        <v>345.6</v>
      </c>
      <c r="AE510">
        <v>345.6</v>
      </c>
      <c r="AF510">
        <v>5.77</v>
      </c>
      <c r="AG510" t="s">
        <v>61</v>
      </c>
      <c r="AH510" t="s">
        <v>62</v>
      </c>
      <c r="AI510" t="s">
        <v>63</v>
      </c>
      <c r="AJ510" t="s">
        <v>64</v>
      </c>
      <c r="AK510" t="s">
        <v>65</v>
      </c>
      <c r="AL510" t="s">
        <v>66</v>
      </c>
    </row>
    <row r="511" spans="1:38">
      <c r="A511" t="s">
        <v>1001</v>
      </c>
      <c r="B511" t="s">
        <v>39</v>
      </c>
      <c r="C511" t="s">
        <v>40</v>
      </c>
      <c r="D511" t="s">
        <v>802</v>
      </c>
      <c r="E511" t="s">
        <v>42</v>
      </c>
      <c r="F511" t="s">
        <v>43</v>
      </c>
      <c r="G511" t="s">
        <v>1002</v>
      </c>
      <c r="I511" t="s">
        <v>46</v>
      </c>
      <c r="J511" t="s">
        <v>121</v>
      </c>
      <c r="L511" t="s">
        <v>48</v>
      </c>
      <c r="M511" t="s">
        <v>615</v>
      </c>
      <c r="N511" s="2">
        <v>45174.400127314817</v>
      </c>
      <c r="O511" s="2">
        <v>45174.400891203702</v>
      </c>
      <c r="P511" s="2">
        <v>45174.640763888892</v>
      </c>
      <c r="Q511" s="2">
        <v>45174.640763888892</v>
      </c>
      <c r="R511" t="s">
        <v>50</v>
      </c>
      <c r="S511" t="s">
        <v>123</v>
      </c>
      <c r="T511" t="s">
        <v>52</v>
      </c>
      <c r="W511" t="s">
        <v>50</v>
      </c>
      <c r="X511" t="s">
        <v>471</v>
      </c>
      <c r="Y511" t="s">
        <v>75</v>
      </c>
      <c r="Z511" t="s">
        <v>85</v>
      </c>
      <c r="AB511" t="s">
        <v>59</v>
      </c>
      <c r="AC511" t="s">
        <v>507</v>
      </c>
      <c r="AD511">
        <v>345.6</v>
      </c>
      <c r="AE511">
        <v>345.6</v>
      </c>
      <c r="AF511">
        <v>5.77</v>
      </c>
      <c r="AG511" t="s">
        <v>61</v>
      </c>
      <c r="AH511" t="s">
        <v>62</v>
      </c>
      <c r="AI511" t="s">
        <v>63</v>
      </c>
      <c r="AJ511" t="s">
        <v>64</v>
      </c>
      <c r="AK511" t="s">
        <v>65</v>
      </c>
      <c r="AL511" t="s">
        <v>66</v>
      </c>
    </row>
    <row r="512" spans="1:38">
      <c r="A512" t="s">
        <v>1003</v>
      </c>
      <c r="B512" t="s">
        <v>194</v>
      </c>
      <c r="C512" t="s">
        <v>40</v>
      </c>
      <c r="D512" t="s">
        <v>802</v>
      </c>
      <c r="E512" t="s">
        <v>42</v>
      </c>
      <c r="F512" t="s">
        <v>43</v>
      </c>
      <c r="I512" t="s">
        <v>46</v>
      </c>
      <c r="J512" t="s">
        <v>121</v>
      </c>
      <c r="L512" t="s">
        <v>48</v>
      </c>
      <c r="M512" t="s">
        <v>615</v>
      </c>
      <c r="N512" s="2">
        <v>45174.400081018517</v>
      </c>
      <c r="O512" s="2">
        <v>45174.400891203702</v>
      </c>
      <c r="P512" s="2">
        <v>45174.641412037039</v>
      </c>
      <c r="Q512" s="2">
        <v>45174.641412037039</v>
      </c>
      <c r="R512" t="s">
        <v>50</v>
      </c>
      <c r="S512" t="s">
        <v>123</v>
      </c>
      <c r="T512" t="s">
        <v>52</v>
      </c>
      <c r="W512" t="s">
        <v>50</v>
      </c>
      <c r="X512" t="s">
        <v>471</v>
      </c>
      <c r="Y512" t="s">
        <v>75</v>
      </c>
      <c r="Z512" t="s">
        <v>85</v>
      </c>
      <c r="AB512" t="s">
        <v>59</v>
      </c>
      <c r="AC512" t="s">
        <v>793</v>
      </c>
      <c r="AD512">
        <v>345.6</v>
      </c>
      <c r="AE512">
        <v>345.6</v>
      </c>
      <c r="AF512">
        <v>5.79</v>
      </c>
      <c r="AG512" t="s">
        <v>268</v>
      </c>
      <c r="AH512" t="s">
        <v>62</v>
      </c>
      <c r="AI512" t="s">
        <v>63</v>
      </c>
      <c r="AJ512" t="s">
        <v>64</v>
      </c>
      <c r="AK512" t="s">
        <v>65</v>
      </c>
      <c r="AL512" t="s">
        <v>66</v>
      </c>
    </row>
    <row r="513" spans="1:38">
      <c r="A513" t="s">
        <v>1004</v>
      </c>
      <c r="B513" t="s">
        <v>291</v>
      </c>
      <c r="C513" t="s">
        <v>40</v>
      </c>
      <c r="D513" t="s">
        <v>668</v>
      </c>
      <c r="E513" t="s">
        <v>42</v>
      </c>
      <c r="F513" t="s">
        <v>43</v>
      </c>
      <c r="I513" t="s">
        <v>46</v>
      </c>
      <c r="J513" t="s">
        <v>121</v>
      </c>
      <c r="L513" t="s">
        <v>48</v>
      </c>
      <c r="M513" t="s">
        <v>615</v>
      </c>
      <c r="N513" s="2">
        <v>45174.854328703703</v>
      </c>
      <c r="O513" s="2">
        <v>45174.855729166666</v>
      </c>
      <c r="P513" s="2">
        <v>45174.888935185183</v>
      </c>
      <c r="Q513" s="2">
        <v>45174.890277777777</v>
      </c>
      <c r="R513" t="s">
        <v>50</v>
      </c>
      <c r="S513" t="s">
        <v>123</v>
      </c>
      <c r="T513" t="s">
        <v>52</v>
      </c>
      <c r="U513" t="s">
        <v>53</v>
      </c>
      <c r="V513" t="s">
        <v>54</v>
      </c>
      <c r="W513" t="s">
        <v>50</v>
      </c>
      <c r="X513" t="s">
        <v>91</v>
      </c>
      <c r="Y513" t="s">
        <v>56</v>
      </c>
      <c r="Z513" t="s">
        <v>57</v>
      </c>
      <c r="AA513" t="s">
        <v>58</v>
      </c>
      <c r="AB513" t="s">
        <v>59</v>
      </c>
      <c r="AC513" t="s">
        <v>472</v>
      </c>
      <c r="AD513">
        <v>43.2</v>
      </c>
      <c r="AE513">
        <v>43.2</v>
      </c>
      <c r="AF513">
        <v>0</v>
      </c>
      <c r="AI513" t="s">
        <v>63</v>
      </c>
      <c r="AJ513" t="s">
        <v>78</v>
      </c>
      <c r="AK513" t="s">
        <v>65</v>
      </c>
      <c r="AL513" t="s">
        <v>66</v>
      </c>
    </row>
    <row r="514" spans="1:38">
      <c r="A514" t="s">
        <v>1005</v>
      </c>
      <c r="B514" t="s">
        <v>291</v>
      </c>
      <c r="C514" t="s">
        <v>40</v>
      </c>
      <c r="D514" t="s">
        <v>102</v>
      </c>
      <c r="E514" t="s">
        <v>42</v>
      </c>
      <c r="F514" t="s">
        <v>43</v>
      </c>
      <c r="I514" t="s">
        <v>46</v>
      </c>
      <c r="J514" t="s">
        <v>121</v>
      </c>
      <c r="L514" t="s">
        <v>48</v>
      </c>
      <c r="M514" t="s">
        <v>122</v>
      </c>
      <c r="N514" s="2">
        <v>45175.000775462962</v>
      </c>
      <c r="O514" s="2">
        <v>45175.00203703704</v>
      </c>
      <c r="P514" s="2">
        <v>45175.090949074074</v>
      </c>
      <c r="Q514" s="2">
        <v>45175.095509259256</v>
      </c>
      <c r="R514" t="s">
        <v>50</v>
      </c>
      <c r="S514" t="s">
        <v>123</v>
      </c>
      <c r="T514" t="s">
        <v>52</v>
      </c>
      <c r="U514" t="s">
        <v>53</v>
      </c>
      <c r="V514" t="s">
        <v>54</v>
      </c>
      <c r="W514" t="s">
        <v>50</v>
      </c>
      <c r="X514" t="s">
        <v>124</v>
      </c>
      <c r="Y514" t="s">
        <v>56</v>
      </c>
      <c r="Z514" t="s">
        <v>125</v>
      </c>
      <c r="AA514" t="s">
        <v>58</v>
      </c>
      <c r="AB514" t="s">
        <v>59</v>
      </c>
      <c r="AC514" t="s">
        <v>467</v>
      </c>
      <c r="AD514">
        <v>129.6</v>
      </c>
      <c r="AE514">
        <v>129.6</v>
      </c>
      <c r="AF514">
        <v>0</v>
      </c>
      <c r="AI514" t="s">
        <v>63</v>
      </c>
      <c r="AJ514" t="s">
        <v>64</v>
      </c>
      <c r="AK514" t="s">
        <v>65</v>
      </c>
      <c r="AL514" t="s">
        <v>66</v>
      </c>
    </row>
    <row r="515" spans="1:38">
      <c r="A515" t="s">
        <v>1006</v>
      </c>
      <c r="B515" t="s">
        <v>291</v>
      </c>
      <c r="C515" t="s">
        <v>40</v>
      </c>
      <c r="D515" t="s">
        <v>1007</v>
      </c>
      <c r="E515" t="s">
        <v>42</v>
      </c>
      <c r="F515" t="s">
        <v>43</v>
      </c>
      <c r="I515" t="s">
        <v>46</v>
      </c>
      <c r="J515" t="s">
        <v>121</v>
      </c>
      <c r="L515" t="s">
        <v>48</v>
      </c>
      <c r="M515" t="s">
        <v>615</v>
      </c>
      <c r="N515" s="2">
        <v>45175.423101851855</v>
      </c>
      <c r="O515" s="2">
        <v>45175.42869212963</v>
      </c>
      <c r="P515" s="2">
        <v>45175.557384259257</v>
      </c>
      <c r="Q515" s="2">
        <v>45175.62027777778</v>
      </c>
      <c r="R515" t="s">
        <v>50</v>
      </c>
      <c r="S515" t="s">
        <v>123</v>
      </c>
      <c r="T515" t="s">
        <v>52</v>
      </c>
      <c r="U515" t="s">
        <v>53</v>
      </c>
      <c r="V515" t="s">
        <v>54</v>
      </c>
      <c r="W515" t="s">
        <v>50</v>
      </c>
      <c r="X515" t="s">
        <v>471</v>
      </c>
      <c r="Y515" t="s">
        <v>75</v>
      </c>
      <c r="Z515" t="s">
        <v>85</v>
      </c>
      <c r="AA515" t="s">
        <v>58</v>
      </c>
      <c r="AB515" t="s">
        <v>59</v>
      </c>
      <c r="AC515" t="s">
        <v>472</v>
      </c>
      <c r="AD515">
        <v>273.60000000000002</v>
      </c>
      <c r="AE515">
        <v>187.2</v>
      </c>
      <c r="AF515">
        <v>3.22</v>
      </c>
      <c r="AI515" t="s">
        <v>63</v>
      </c>
      <c r="AJ515" t="s">
        <v>78</v>
      </c>
      <c r="AK515" t="s">
        <v>65</v>
      </c>
      <c r="AL515" t="s">
        <v>66</v>
      </c>
    </row>
    <row r="516" spans="1:38">
      <c r="A516" t="s">
        <v>1008</v>
      </c>
      <c r="B516" t="s">
        <v>291</v>
      </c>
      <c r="C516" t="s">
        <v>40</v>
      </c>
      <c r="D516" t="s">
        <v>686</v>
      </c>
      <c r="E516" t="s">
        <v>42</v>
      </c>
      <c r="F516" t="s">
        <v>43</v>
      </c>
      <c r="I516" t="s">
        <v>46</v>
      </c>
      <c r="J516" t="s">
        <v>121</v>
      </c>
      <c r="L516" t="s">
        <v>48</v>
      </c>
      <c r="M516" t="s">
        <v>615</v>
      </c>
      <c r="N516" s="2">
        <v>45175.528912037036</v>
      </c>
      <c r="O516" s="2">
        <v>45175.530162037037</v>
      </c>
      <c r="P516" s="2">
        <v>45175.55736111111</v>
      </c>
      <c r="Q516" s="2">
        <v>45175.639884259261</v>
      </c>
      <c r="R516" t="s">
        <v>50</v>
      </c>
      <c r="S516" t="s">
        <v>123</v>
      </c>
      <c r="T516" t="s">
        <v>52</v>
      </c>
      <c r="U516" t="s">
        <v>53</v>
      </c>
      <c r="V516" t="s">
        <v>54</v>
      </c>
      <c r="W516" t="s">
        <v>50</v>
      </c>
      <c r="X516" t="s">
        <v>471</v>
      </c>
      <c r="Y516" t="s">
        <v>75</v>
      </c>
      <c r="Z516" t="s">
        <v>85</v>
      </c>
      <c r="AA516" t="s">
        <v>58</v>
      </c>
      <c r="AB516" t="s">
        <v>59</v>
      </c>
      <c r="AC516" t="s">
        <v>897</v>
      </c>
      <c r="AD516">
        <v>158.4</v>
      </c>
      <c r="AE516">
        <v>43.2</v>
      </c>
      <c r="AF516">
        <v>0.68</v>
      </c>
      <c r="AI516" t="s">
        <v>63</v>
      </c>
      <c r="AJ516" t="s">
        <v>64</v>
      </c>
      <c r="AK516" t="s">
        <v>65</v>
      </c>
      <c r="AL516" t="s">
        <v>66</v>
      </c>
    </row>
    <row r="517" spans="1:38">
      <c r="A517" t="s">
        <v>1009</v>
      </c>
      <c r="B517" t="s">
        <v>291</v>
      </c>
      <c r="C517" t="s">
        <v>40</v>
      </c>
      <c r="D517" t="s">
        <v>102</v>
      </c>
      <c r="E517" t="s">
        <v>42</v>
      </c>
      <c r="F517" t="s">
        <v>43</v>
      </c>
      <c r="I517" t="s">
        <v>46</v>
      </c>
      <c r="J517" t="s">
        <v>121</v>
      </c>
      <c r="L517" t="s">
        <v>48</v>
      </c>
      <c r="M517" t="s">
        <v>165</v>
      </c>
      <c r="N517" s="2">
        <v>45175.922222222223</v>
      </c>
      <c r="O517" s="2">
        <v>45175.92355324074</v>
      </c>
      <c r="P517" s="2">
        <v>45175.94226851852</v>
      </c>
      <c r="Q517" s="2">
        <v>45175.942488425928</v>
      </c>
      <c r="R517" t="s">
        <v>50</v>
      </c>
      <c r="S517" t="s">
        <v>123</v>
      </c>
      <c r="T517" t="s">
        <v>52</v>
      </c>
      <c r="U517" t="s">
        <v>53</v>
      </c>
      <c r="V517" t="s">
        <v>54</v>
      </c>
      <c r="W517" t="s">
        <v>50</v>
      </c>
      <c r="X517" t="s">
        <v>124</v>
      </c>
      <c r="Y517" t="s">
        <v>56</v>
      </c>
      <c r="Z517" t="s">
        <v>125</v>
      </c>
      <c r="AA517" t="s">
        <v>58</v>
      </c>
      <c r="AB517" t="s">
        <v>59</v>
      </c>
      <c r="AC517" t="s">
        <v>472</v>
      </c>
      <c r="AD517">
        <v>28.8</v>
      </c>
      <c r="AE517">
        <v>28.8</v>
      </c>
      <c r="AF517">
        <v>0</v>
      </c>
      <c r="AI517" t="s">
        <v>63</v>
      </c>
      <c r="AJ517" t="s">
        <v>64</v>
      </c>
      <c r="AK517" t="s">
        <v>65</v>
      </c>
      <c r="AL517" t="s">
        <v>66</v>
      </c>
    </row>
    <row r="518" spans="1:38">
      <c r="A518" t="s">
        <v>1010</v>
      </c>
      <c r="B518" t="s">
        <v>39</v>
      </c>
      <c r="C518" t="s">
        <v>40</v>
      </c>
      <c r="D518" t="s">
        <v>802</v>
      </c>
      <c r="E518" t="s">
        <v>42</v>
      </c>
      <c r="F518" t="s">
        <v>43</v>
      </c>
      <c r="I518" t="s">
        <v>46</v>
      </c>
      <c r="J518" t="s">
        <v>121</v>
      </c>
      <c r="L518" t="s">
        <v>48</v>
      </c>
      <c r="M518" t="s">
        <v>122</v>
      </c>
      <c r="N518" s="2">
        <v>45176.089849537035</v>
      </c>
      <c r="O518" s="2">
        <v>45176.090787037036</v>
      </c>
      <c r="P518" s="2">
        <v>45176.224074074074</v>
      </c>
      <c r="Q518" s="2">
        <v>45176.224930555552</v>
      </c>
      <c r="R518" t="s">
        <v>50</v>
      </c>
      <c r="S518" t="s">
        <v>123</v>
      </c>
      <c r="T518" t="s">
        <v>52</v>
      </c>
      <c r="U518" t="s">
        <v>53</v>
      </c>
      <c r="V518" t="s">
        <v>54</v>
      </c>
      <c r="W518" t="s">
        <v>50</v>
      </c>
      <c r="X518" t="s">
        <v>124</v>
      </c>
      <c r="Y518" t="s">
        <v>56</v>
      </c>
      <c r="Z518" t="s">
        <v>125</v>
      </c>
      <c r="AA518" t="s">
        <v>58</v>
      </c>
      <c r="AB518" t="s">
        <v>59</v>
      </c>
      <c r="AC518" t="s">
        <v>507</v>
      </c>
      <c r="AD518">
        <v>187.2</v>
      </c>
      <c r="AE518">
        <v>187.2</v>
      </c>
      <c r="AF518">
        <v>0</v>
      </c>
      <c r="AI518" t="s">
        <v>63</v>
      </c>
      <c r="AJ518" t="s">
        <v>64</v>
      </c>
      <c r="AK518" t="s">
        <v>65</v>
      </c>
      <c r="AL518" t="s">
        <v>66</v>
      </c>
    </row>
    <row r="519" spans="1:38">
      <c r="A519" t="s">
        <v>1011</v>
      </c>
      <c r="B519" t="s">
        <v>39</v>
      </c>
      <c r="C519" t="s">
        <v>40</v>
      </c>
      <c r="D519" t="s">
        <v>802</v>
      </c>
      <c r="E519" t="s">
        <v>42</v>
      </c>
      <c r="F519" t="s">
        <v>43</v>
      </c>
      <c r="I519" t="s">
        <v>46</v>
      </c>
      <c r="J519" t="s">
        <v>121</v>
      </c>
      <c r="L519" t="s">
        <v>48</v>
      </c>
      <c r="M519" t="s">
        <v>122</v>
      </c>
      <c r="N519" s="2">
        <v>45176.089907407404</v>
      </c>
      <c r="O519" s="2">
        <v>45176.090787037036</v>
      </c>
      <c r="P519" s="2">
        <v>45176.224050925928</v>
      </c>
      <c r="Q519" s="2">
        <v>45176.224907407406</v>
      </c>
      <c r="R519" t="s">
        <v>50</v>
      </c>
      <c r="S519" t="s">
        <v>123</v>
      </c>
      <c r="T519" t="s">
        <v>52</v>
      </c>
      <c r="U519" t="s">
        <v>53</v>
      </c>
      <c r="V519" t="s">
        <v>54</v>
      </c>
      <c r="W519" t="s">
        <v>50</v>
      </c>
      <c r="X519" t="s">
        <v>124</v>
      </c>
      <c r="Y519" t="s">
        <v>56</v>
      </c>
      <c r="Z519" t="s">
        <v>125</v>
      </c>
      <c r="AA519" t="s">
        <v>58</v>
      </c>
      <c r="AB519" t="s">
        <v>59</v>
      </c>
      <c r="AC519" t="s">
        <v>793</v>
      </c>
      <c r="AD519">
        <v>187.2</v>
      </c>
      <c r="AE519">
        <v>187.2</v>
      </c>
      <c r="AF519">
        <v>0</v>
      </c>
      <c r="AI519" t="s">
        <v>63</v>
      </c>
      <c r="AJ519" t="s">
        <v>64</v>
      </c>
      <c r="AK519" t="s">
        <v>65</v>
      </c>
      <c r="AL519" t="s">
        <v>66</v>
      </c>
    </row>
    <row r="520" spans="1:38">
      <c r="A520" t="s">
        <v>1012</v>
      </c>
      <c r="B520" t="s">
        <v>113</v>
      </c>
      <c r="C520" t="s">
        <v>40</v>
      </c>
      <c r="D520" t="s">
        <v>802</v>
      </c>
      <c r="E520" t="s">
        <v>42</v>
      </c>
      <c r="F520" t="s">
        <v>43</v>
      </c>
      <c r="I520" t="s">
        <v>46</v>
      </c>
      <c r="J520" t="s">
        <v>121</v>
      </c>
      <c r="L520" t="s">
        <v>48</v>
      </c>
      <c r="M520" t="s">
        <v>122</v>
      </c>
      <c r="N520" s="2">
        <v>45176.090196759258</v>
      </c>
      <c r="O520" s="2">
        <v>45176.091840277775</v>
      </c>
      <c r="P520" s="2">
        <v>45176.224097222221</v>
      </c>
      <c r="Q520" s="2">
        <v>45176.224953703706</v>
      </c>
      <c r="R520" t="s">
        <v>50</v>
      </c>
      <c r="S520" t="s">
        <v>123</v>
      </c>
      <c r="T520" t="s">
        <v>52</v>
      </c>
      <c r="U520" t="s">
        <v>53</v>
      </c>
      <c r="V520" t="s">
        <v>54</v>
      </c>
      <c r="W520" t="s">
        <v>50</v>
      </c>
      <c r="X520" t="s">
        <v>124</v>
      </c>
      <c r="Y520" t="s">
        <v>56</v>
      </c>
      <c r="Z520" t="s">
        <v>125</v>
      </c>
      <c r="AA520" t="s">
        <v>58</v>
      </c>
      <c r="AB520" t="s">
        <v>59</v>
      </c>
      <c r="AC520" t="s">
        <v>788</v>
      </c>
      <c r="AD520">
        <v>187.2</v>
      </c>
      <c r="AE520">
        <v>187.2</v>
      </c>
      <c r="AF520">
        <v>0</v>
      </c>
      <c r="AI520" t="s">
        <v>63</v>
      </c>
      <c r="AJ520" t="s">
        <v>64</v>
      </c>
      <c r="AK520" t="s">
        <v>65</v>
      </c>
      <c r="AL520" t="s">
        <v>66</v>
      </c>
    </row>
    <row r="521" spans="1:38">
      <c r="A521" t="s">
        <v>1013</v>
      </c>
      <c r="B521" t="s">
        <v>291</v>
      </c>
      <c r="C521" t="s">
        <v>40</v>
      </c>
      <c r="D521" t="s">
        <v>259</v>
      </c>
      <c r="E521" t="s">
        <v>42</v>
      </c>
      <c r="F521" t="s">
        <v>43</v>
      </c>
      <c r="I521" t="s">
        <v>46</v>
      </c>
      <c r="J521" t="s">
        <v>121</v>
      </c>
      <c r="L521" t="s">
        <v>48</v>
      </c>
      <c r="M521" t="s">
        <v>132</v>
      </c>
      <c r="N521" s="2">
        <v>45176.260555555556</v>
      </c>
      <c r="O521" s="2">
        <v>45176.261770833335</v>
      </c>
      <c r="P521" s="2">
        <v>45176.296030092592</v>
      </c>
      <c r="Q521" s="2">
        <v>45176.297407407408</v>
      </c>
      <c r="R521" t="s">
        <v>50</v>
      </c>
      <c r="S521" t="s">
        <v>71</v>
      </c>
      <c r="T521" t="s">
        <v>52</v>
      </c>
      <c r="U521" t="s">
        <v>53</v>
      </c>
      <c r="V521" t="s">
        <v>54</v>
      </c>
      <c r="W521" t="s">
        <v>50</v>
      </c>
      <c r="X521" t="s">
        <v>124</v>
      </c>
      <c r="Y521" t="s">
        <v>56</v>
      </c>
      <c r="Z521" t="s">
        <v>125</v>
      </c>
      <c r="AA521" t="s">
        <v>58</v>
      </c>
      <c r="AB521" t="s">
        <v>59</v>
      </c>
      <c r="AC521" t="s">
        <v>472</v>
      </c>
      <c r="AD521">
        <v>57.6</v>
      </c>
      <c r="AE521">
        <v>43.2</v>
      </c>
      <c r="AF521">
        <v>0</v>
      </c>
      <c r="AI521" t="s">
        <v>63</v>
      </c>
      <c r="AJ521" t="s">
        <v>64</v>
      </c>
      <c r="AK521" t="s">
        <v>65</v>
      </c>
      <c r="AL521" t="s">
        <v>66</v>
      </c>
    </row>
    <row r="522" spans="1:38">
      <c r="A522" t="s">
        <v>1014</v>
      </c>
      <c r="B522" t="s">
        <v>101</v>
      </c>
      <c r="C522" t="s">
        <v>40</v>
      </c>
      <c r="D522" t="s">
        <v>353</v>
      </c>
      <c r="E522" t="s">
        <v>42</v>
      </c>
      <c r="F522" t="s">
        <v>43</v>
      </c>
      <c r="I522" t="s">
        <v>46</v>
      </c>
      <c r="J522" t="s">
        <v>888</v>
      </c>
      <c r="K522" t="s">
        <v>1015</v>
      </c>
      <c r="L522" t="s">
        <v>104</v>
      </c>
      <c r="M522" t="s">
        <v>1016</v>
      </c>
      <c r="N522" s="2">
        <v>45176.607743055552</v>
      </c>
      <c r="O522" s="2">
        <v>45176.607743055552</v>
      </c>
      <c r="P522" s="2">
        <v>45178.30773148148</v>
      </c>
      <c r="Q522" s="2">
        <v>45179.447337962964</v>
      </c>
      <c r="R522" t="s">
        <v>50</v>
      </c>
      <c r="S522" t="s">
        <v>402</v>
      </c>
      <c r="T522" t="s">
        <v>52</v>
      </c>
      <c r="U522" t="s">
        <v>53</v>
      </c>
      <c r="V522" t="s">
        <v>54</v>
      </c>
      <c r="W522" t="s">
        <v>106</v>
      </c>
      <c r="X522" t="s">
        <v>679</v>
      </c>
      <c r="Y522" t="s">
        <v>75</v>
      </c>
      <c r="Z522" t="s">
        <v>85</v>
      </c>
      <c r="AA522" t="s">
        <v>58</v>
      </c>
      <c r="AB522" t="s">
        <v>59</v>
      </c>
      <c r="AC522" t="s">
        <v>1017</v>
      </c>
      <c r="AD522">
        <v>4089.6</v>
      </c>
      <c r="AE522">
        <v>2448</v>
      </c>
      <c r="AF522">
        <v>2.41</v>
      </c>
      <c r="AI522" t="s">
        <v>63</v>
      </c>
      <c r="AJ522" t="s">
        <v>111</v>
      </c>
      <c r="AK522" t="s">
        <v>65</v>
      </c>
      <c r="AL522" t="s">
        <v>66</v>
      </c>
    </row>
    <row r="523" spans="1:38">
      <c r="A523" t="s">
        <v>1018</v>
      </c>
      <c r="B523" t="s">
        <v>194</v>
      </c>
      <c r="C523" t="s">
        <v>40</v>
      </c>
      <c r="D523" t="s">
        <v>353</v>
      </c>
      <c r="E523" t="s">
        <v>42</v>
      </c>
      <c r="F523" t="s">
        <v>43</v>
      </c>
      <c r="I523" t="s">
        <v>46</v>
      </c>
      <c r="J523" t="s">
        <v>888</v>
      </c>
      <c r="K523" t="s">
        <v>1019</v>
      </c>
      <c r="L523" t="s">
        <v>104</v>
      </c>
      <c r="M523" t="s">
        <v>105</v>
      </c>
      <c r="N523" s="2">
        <v>45176.621990740743</v>
      </c>
      <c r="O523" s="2">
        <v>45176.621990740743</v>
      </c>
      <c r="P523" s="2">
        <v>45180.348136574074</v>
      </c>
      <c r="Q523" s="2">
        <v>45180.349479166667</v>
      </c>
      <c r="R523" t="s">
        <v>50</v>
      </c>
      <c r="S523" t="s">
        <v>51</v>
      </c>
      <c r="T523" t="s">
        <v>52</v>
      </c>
      <c r="U523" t="s">
        <v>53</v>
      </c>
      <c r="V523" t="s">
        <v>54</v>
      </c>
      <c r="W523" t="s">
        <v>50</v>
      </c>
      <c r="X523" t="s">
        <v>109</v>
      </c>
      <c r="Y523" t="s">
        <v>75</v>
      </c>
      <c r="Z523" t="s">
        <v>85</v>
      </c>
      <c r="AA523" t="s">
        <v>58</v>
      </c>
      <c r="AB523" t="s">
        <v>59</v>
      </c>
      <c r="AC523" t="s">
        <v>1017</v>
      </c>
      <c r="AD523">
        <v>5371.2</v>
      </c>
      <c r="AE523">
        <v>5371.2</v>
      </c>
      <c r="AF523">
        <v>1.01</v>
      </c>
      <c r="AI523" t="s">
        <v>63</v>
      </c>
      <c r="AJ523" t="s">
        <v>147</v>
      </c>
      <c r="AK523" t="s">
        <v>65</v>
      </c>
      <c r="AL523" t="s">
        <v>66</v>
      </c>
    </row>
    <row r="524" spans="1:38">
      <c r="A524" t="s">
        <v>1020</v>
      </c>
      <c r="B524" t="s">
        <v>39</v>
      </c>
      <c r="C524" t="s">
        <v>40</v>
      </c>
      <c r="D524" t="s">
        <v>353</v>
      </c>
      <c r="E524" t="s">
        <v>42</v>
      </c>
      <c r="F524" t="s">
        <v>43</v>
      </c>
      <c r="I524" t="s">
        <v>46</v>
      </c>
      <c r="J524" t="s">
        <v>888</v>
      </c>
      <c r="K524" t="s">
        <v>1021</v>
      </c>
      <c r="L524" t="s">
        <v>104</v>
      </c>
      <c r="M524" t="s">
        <v>1022</v>
      </c>
      <c r="N524" s="2">
        <v>45176.622141203705</v>
      </c>
      <c r="O524" s="2">
        <v>45176.622141203705</v>
      </c>
      <c r="P524" s="2">
        <v>45182.457152777781</v>
      </c>
      <c r="Q524" s="2">
        <v>45182.459201388891</v>
      </c>
      <c r="R524" t="s">
        <v>50</v>
      </c>
      <c r="S524" t="s">
        <v>83</v>
      </c>
      <c r="T524" t="s">
        <v>52</v>
      </c>
      <c r="U524" t="s">
        <v>53</v>
      </c>
      <c r="V524" t="s">
        <v>1023</v>
      </c>
      <c r="W524" t="s">
        <v>50</v>
      </c>
      <c r="X524" t="s">
        <v>109</v>
      </c>
      <c r="Y524" t="s">
        <v>75</v>
      </c>
      <c r="Z524" t="s">
        <v>85</v>
      </c>
      <c r="AA524" t="s">
        <v>1024</v>
      </c>
      <c r="AB524" t="s">
        <v>59</v>
      </c>
      <c r="AC524" t="s">
        <v>1025</v>
      </c>
      <c r="AD524">
        <v>8409.6</v>
      </c>
      <c r="AE524">
        <v>8409.6</v>
      </c>
      <c r="AF524">
        <v>1.67</v>
      </c>
      <c r="AI524" t="s">
        <v>63</v>
      </c>
      <c r="AJ524" t="s">
        <v>78</v>
      </c>
      <c r="AK524" t="s">
        <v>65</v>
      </c>
      <c r="AL524" t="s">
        <v>66</v>
      </c>
    </row>
    <row r="525" spans="1:38">
      <c r="A525" t="s">
        <v>1026</v>
      </c>
      <c r="B525" t="s">
        <v>291</v>
      </c>
      <c r="C525" t="s">
        <v>40</v>
      </c>
      <c r="D525" t="s">
        <v>802</v>
      </c>
      <c r="E525" t="s">
        <v>42</v>
      </c>
      <c r="F525" t="s">
        <v>43</v>
      </c>
      <c r="I525" t="s">
        <v>46</v>
      </c>
      <c r="J525" t="s">
        <v>121</v>
      </c>
      <c r="L525" t="s">
        <v>48</v>
      </c>
      <c r="M525" t="s">
        <v>116</v>
      </c>
      <c r="N525" s="2">
        <v>45176.766145833331</v>
      </c>
      <c r="O525" s="2">
        <v>45176.766886574071</v>
      </c>
      <c r="P525" s="2">
        <v>45176.773831018516</v>
      </c>
      <c r="Q525" s="2">
        <v>45176.846597222226</v>
      </c>
      <c r="R525" t="s">
        <v>50</v>
      </c>
      <c r="S525" t="s">
        <v>123</v>
      </c>
      <c r="T525" t="s">
        <v>52</v>
      </c>
      <c r="W525" t="s">
        <v>50</v>
      </c>
      <c r="X525" t="s">
        <v>124</v>
      </c>
      <c r="Y525" t="s">
        <v>56</v>
      </c>
      <c r="Z525" t="s">
        <v>125</v>
      </c>
      <c r="AB525" t="s">
        <v>59</v>
      </c>
      <c r="AC525" t="s">
        <v>467</v>
      </c>
      <c r="AD525">
        <v>115.2</v>
      </c>
      <c r="AE525">
        <v>14.4</v>
      </c>
      <c r="AF525">
        <v>0</v>
      </c>
      <c r="AI525" t="s">
        <v>63</v>
      </c>
      <c r="AJ525" t="s">
        <v>64</v>
      </c>
      <c r="AK525" t="s">
        <v>65</v>
      </c>
      <c r="AL525" t="s">
        <v>66</v>
      </c>
    </row>
    <row r="526" spans="1:38">
      <c r="A526" t="s">
        <v>1027</v>
      </c>
      <c r="B526" t="s">
        <v>113</v>
      </c>
      <c r="C526" t="s">
        <v>40</v>
      </c>
      <c r="D526" t="s">
        <v>128</v>
      </c>
      <c r="E526" t="s">
        <v>42</v>
      </c>
      <c r="F526" t="s">
        <v>43</v>
      </c>
      <c r="I526" t="s">
        <v>46</v>
      </c>
      <c r="J526" t="s">
        <v>121</v>
      </c>
      <c r="L526" t="s">
        <v>48</v>
      </c>
      <c r="M526" t="s">
        <v>260</v>
      </c>
      <c r="N526" s="2">
        <v>45176.81082175926</v>
      </c>
      <c r="O526" s="2">
        <v>45176.811874999999</v>
      </c>
      <c r="P526" s="2">
        <v>45176.830555555556</v>
      </c>
      <c r="Q526" s="2">
        <v>45176.830787037034</v>
      </c>
      <c r="R526" t="s">
        <v>50</v>
      </c>
      <c r="S526" t="s">
        <v>71</v>
      </c>
      <c r="T526" t="s">
        <v>52</v>
      </c>
      <c r="U526" t="s">
        <v>53</v>
      </c>
      <c r="V526" t="s">
        <v>54</v>
      </c>
      <c r="W526" t="s">
        <v>50</v>
      </c>
      <c r="X526" t="s">
        <v>124</v>
      </c>
      <c r="Y526" t="s">
        <v>56</v>
      </c>
      <c r="Z526" t="s">
        <v>125</v>
      </c>
      <c r="AA526" t="s">
        <v>58</v>
      </c>
      <c r="AB526" t="s">
        <v>59</v>
      </c>
      <c r="AC526" t="s">
        <v>788</v>
      </c>
      <c r="AD526">
        <v>28.8</v>
      </c>
      <c r="AE526">
        <v>28.8</v>
      </c>
      <c r="AF526">
        <v>0</v>
      </c>
      <c r="AI526" t="s">
        <v>63</v>
      </c>
      <c r="AJ526" t="s">
        <v>64</v>
      </c>
      <c r="AK526" t="s">
        <v>65</v>
      </c>
      <c r="AL526" t="s">
        <v>66</v>
      </c>
    </row>
    <row r="527" spans="1:38">
      <c r="A527" t="s">
        <v>1028</v>
      </c>
      <c r="B527" t="s">
        <v>39</v>
      </c>
      <c r="C527" t="s">
        <v>40</v>
      </c>
      <c r="D527" t="s">
        <v>128</v>
      </c>
      <c r="E527" t="s">
        <v>42</v>
      </c>
      <c r="F527" t="s">
        <v>43</v>
      </c>
      <c r="I527" t="s">
        <v>46</v>
      </c>
      <c r="J527" t="s">
        <v>121</v>
      </c>
      <c r="L527" t="s">
        <v>48</v>
      </c>
      <c r="M527" t="s">
        <v>260</v>
      </c>
      <c r="N527" s="2">
        <v>45176.810868055552</v>
      </c>
      <c r="O527" s="2">
        <v>45176.811874999999</v>
      </c>
      <c r="P527" s="2">
        <v>45176.83053240741</v>
      </c>
      <c r="Q527" s="2">
        <v>45176.830775462964</v>
      </c>
      <c r="R527" t="s">
        <v>50</v>
      </c>
      <c r="S527" t="s">
        <v>71</v>
      </c>
      <c r="T527" t="s">
        <v>52</v>
      </c>
      <c r="U527" t="s">
        <v>53</v>
      </c>
      <c r="V527" t="s">
        <v>54</v>
      </c>
      <c r="W527" t="s">
        <v>50</v>
      </c>
      <c r="X527" t="s">
        <v>124</v>
      </c>
      <c r="Y527" t="s">
        <v>56</v>
      </c>
      <c r="Z527" t="s">
        <v>125</v>
      </c>
      <c r="AA527" t="s">
        <v>58</v>
      </c>
      <c r="AB527" t="s">
        <v>59</v>
      </c>
      <c r="AC527" t="s">
        <v>793</v>
      </c>
      <c r="AD527">
        <v>28.8</v>
      </c>
      <c r="AE527">
        <v>28.8</v>
      </c>
      <c r="AF527">
        <v>0</v>
      </c>
      <c r="AI527" t="s">
        <v>63</v>
      </c>
      <c r="AJ527" t="s">
        <v>64</v>
      </c>
      <c r="AK527" t="s">
        <v>65</v>
      </c>
      <c r="AL527" t="s">
        <v>66</v>
      </c>
    </row>
    <row r="528" spans="1:38">
      <c r="A528" t="s">
        <v>1029</v>
      </c>
      <c r="B528" t="s">
        <v>39</v>
      </c>
      <c r="C528" t="s">
        <v>40</v>
      </c>
      <c r="D528" t="s">
        <v>128</v>
      </c>
      <c r="E528" t="s">
        <v>42</v>
      </c>
      <c r="F528" t="s">
        <v>43</v>
      </c>
      <c r="I528" t="s">
        <v>46</v>
      </c>
      <c r="J528" t="s">
        <v>121</v>
      </c>
      <c r="L528" t="s">
        <v>48</v>
      </c>
      <c r="M528" t="s">
        <v>260</v>
      </c>
      <c r="N528" s="2">
        <v>45176.810902777775</v>
      </c>
      <c r="O528" s="2">
        <v>45176.811874999999</v>
      </c>
      <c r="P528" s="2">
        <v>45176.830497685187</v>
      </c>
      <c r="Q528" s="2">
        <v>45176.830752314818</v>
      </c>
      <c r="R528" t="s">
        <v>50</v>
      </c>
      <c r="S528" t="s">
        <v>71</v>
      </c>
      <c r="T528" t="s">
        <v>52</v>
      </c>
      <c r="U528" t="s">
        <v>53</v>
      </c>
      <c r="V528" t="s">
        <v>54</v>
      </c>
      <c r="W528" t="s">
        <v>50</v>
      </c>
      <c r="X528" t="s">
        <v>124</v>
      </c>
      <c r="Y528" t="s">
        <v>56</v>
      </c>
      <c r="Z528" t="s">
        <v>125</v>
      </c>
      <c r="AA528" t="s">
        <v>58</v>
      </c>
      <c r="AB528" t="s">
        <v>59</v>
      </c>
      <c r="AC528" t="s">
        <v>507</v>
      </c>
      <c r="AD528">
        <v>28.8</v>
      </c>
      <c r="AE528">
        <v>28.8</v>
      </c>
      <c r="AF528">
        <v>0</v>
      </c>
      <c r="AI528" t="s">
        <v>63</v>
      </c>
      <c r="AJ528" t="s">
        <v>64</v>
      </c>
      <c r="AK528" t="s">
        <v>65</v>
      </c>
      <c r="AL528" t="s">
        <v>66</v>
      </c>
    </row>
    <row r="529" spans="1:38">
      <c r="A529" t="s">
        <v>1030</v>
      </c>
      <c r="B529" t="s">
        <v>113</v>
      </c>
      <c r="C529" t="s">
        <v>40</v>
      </c>
      <c r="D529" t="s">
        <v>128</v>
      </c>
      <c r="E529" t="s">
        <v>42</v>
      </c>
      <c r="F529" t="s">
        <v>43</v>
      </c>
      <c r="I529" t="s">
        <v>46</v>
      </c>
      <c r="J529" t="s">
        <v>121</v>
      </c>
      <c r="L529" t="s">
        <v>48</v>
      </c>
      <c r="M529" t="s">
        <v>96</v>
      </c>
      <c r="N529" s="2">
        <v>45176.887743055559</v>
      </c>
      <c r="O529" s="2">
        <v>45176.891180555554</v>
      </c>
      <c r="P529" s="2">
        <v>45176.922476851854</v>
      </c>
      <c r="Q529" s="2">
        <v>45176.922476851854</v>
      </c>
      <c r="R529" t="s">
        <v>50</v>
      </c>
      <c r="S529" t="s">
        <v>83</v>
      </c>
      <c r="T529" t="s">
        <v>52</v>
      </c>
      <c r="U529" t="s">
        <v>53</v>
      </c>
      <c r="V529" t="s">
        <v>54</v>
      </c>
      <c r="W529" t="s">
        <v>50</v>
      </c>
      <c r="X529" t="s">
        <v>178</v>
      </c>
      <c r="Y529" t="s">
        <v>56</v>
      </c>
      <c r="Z529" t="s">
        <v>57</v>
      </c>
      <c r="AA529" t="s">
        <v>58</v>
      </c>
      <c r="AB529" t="s">
        <v>59</v>
      </c>
      <c r="AC529" t="s">
        <v>627</v>
      </c>
      <c r="AD529">
        <v>43.2</v>
      </c>
      <c r="AE529">
        <v>43.2</v>
      </c>
      <c r="AF529">
        <v>0</v>
      </c>
      <c r="AI529" t="s">
        <v>63</v>
      </c>
      <c r="AJ529" t="s">
        <v>64</v>
      </c>
      <c r="AK529" t="s">
        <v>65</v>
      </c>
      <c r="AL529" t="s">
        <v>66</v>
      </c>
    </row>
    <row r="530" spans="1:38">
      <c r="A530" t="s">
        <v>1031</v>
      </c>
      <c r="B530" t="s">
        <v>39</v>
      </c>
      <c r="C530" t="s">
        <v>40</v>
      </c>
      <c r="D530" t="s">
        <v>128</v>
      </c>
      <c r="E530" t="s">
        <v>42</v>
      </c>
      <c r="F530" t="s">
        <v>43</v>
      </c>
      <c r="I530" t="s">
        <v>46</v>
      </c>
      <c r="J530" t="s">
        <v>121</v>
      </c>
      <c r="L530" t="s">
        <v>48</v>
      </c>
      <c r="M530" t="s">
        <v>96</v>
      </c>
      <c r="N530" s="2">
        <v>45176.887708333335</v>
      </c>
      <c r="O530" s="2">
        <v>45176.891180555554</v>
      </c>
      <c r="P530" s="2">
        <v>45176.922280092593</v>
      </c>
      <c r="Q530" s="2">
        <v>45176.922280092593</v>
      </c>
      <c r="R530" t="s">
        <v>50</v>
      </c>
      <c r="S530" t="s">
        <v>83</v>
      </c>
      <c r="T530" t="s">
        <v>52</v>
      </c>
      <c r="U530" t="s">
        <v>53</v>
      </c>
      <c r="V530" t="s">
        <v>54</v>
      </c>
      <c r="W530" t="s">
        <v>50</v>
      </c>
      <c r="X530" t="s">
        <v>178</v>
      </c>
      <c r="Y530" t="s">
        <v>56</v>
      </c>
      <c r="Z530" t="s">
        <v>57</v>
      </c>
      <c r="AA530" t="s">
        <v>58</v>
      </c>
      <c r="AB530" t="s">
        <v>59</v>
      </c>
      <c r="AC530" t="s">
        <v>625</v>
      </c>
      <c r="AD530">
        <v>43.2</v>
      </c>
      <c r="AE530">
        <v>43.2</v>
      </c>
      <c r="AF530">
        <v>0</v>
      </c>
      <c r="AI530" t="s">
        <v>63</v>
      </c>
      <c r="AJ530" t="s">
        <v>64</v>
      </c>
      <c r="AK530" t="s">
        <v>65</v>
      </c>
      <c r="AL530" t="s">
        <v>66</v>
      </c>
    </row>
    <row r="531" spans="1:38">
      <c r="A531" t="s">
        <v>1032</v>
      </c>
      <c r="B531" t="s">
        <v>39</v>
      </c>
      <c r="C531" t="s">
        <v>40</v>
      </c>
      <c r="D531" t="s">
        <v>128</v>
      </c>
      <c r="E531" t="s">
        <v>42</v>
      </c>
      <c r="F531" t="s">
        <v>43</v>
      </c>
      <c r="I531" t="s">
        <v>46</v>
      </c>
      <c r="J531" t="s">
        <v>121</v>
      </c>
      <c r="L531" t="s">
        <v>48</v>
      </c>
      <c r="M531" t="s">
        <v>96</v>
      </c>
      <c r="N531" s="2">
        <v>45176.887800925928</v>
      </c>
      <c r="O531" s="2">
        <v>45176.891180555554</v>
      </c>
      <c r="P531" s="2">
        <v>45176.922233796293</v>
      </c>
      <c r="Q531" s="2">
        <v>45176.922233796293</v>
      </c>
      <c r="R531" t="s">
        <v>50</v>
      </c>
      <c r="S531" t="s">
        <v>83</v>
      </c>
      <c r="T531" t="s">
        <v>52</v>
      </c>
      <c r="U531" t="s">
        <v>53</v>
      </c>
      <c r="V531" t="s">
        <v>54</v>
      </c>
      <c r="W531" t="s">
        <v>50</v>
      </c>
      <c r="X531" t="s">
        <v>178</v>
      </c>
      <c r="Y531" t="s">
        <v>56</v>
      </c>
      <c r="Z531" t="s">
        <v>57</v>
      </c>
      <c r="AA531" t="s">
        <v>58</v>
      </c>
      <c r="AB531" t="s">
        <v>59</v>
      </c>
      <c r="AC531" t="s">
        <v>529</v>
      </c>
      <c r="AD531">
        <v>43.2</v>
      </c>
      <c r="AE531">
        <v>43.2</v>
      </c>
      <c r="AF531">
        <v>0</v>
      </c>
      <c r="AI531" t="s">
        <v>63</v>
      </c>
      <c r="AJ531" t="s">
        <v>64</v>
      </c>
      <c r="AK531" t="s">
        <v>65</v>
      </c>
      <c r="AL531" t="s">
        <v>66</v>
      </c>
    </row>
    <row r="532" spans="1:38">
      <c r="A532" t="s">
        <v>1033</v>
      </c>
      <c r="B532" t="s">
        <v>291</v>
      </c>
      <c r="C532" t="s">
        <v>40</v>
      </c>
      <c r="D532" t="s">
        <v>128</v>
      </c>
      <c r="E532" t="s">
        <v>42</v>
      </c>
      <c r="F532" t="s">
        <v>43</v>
      </c>
      <c r="I532" t="s">
        <v>46</v>
      </c>
      <c r="J532" t="s">
        <v>121</v>
      </c>
      <c r="L532" t="s">
        <v>48</v>
      </c>
      <c r="M532" t="s">
        <v>260</v>
      </c>
      <c r="N532" s="2">
        <v>45177.852129629631</v>
      </c>
      <c r="O532" s="2">
        <v>45177.853182870371</v>
      </c>
      <c r="P532" s="2">
        <v>45177.905810185184</v>
      </c>
      <c r="Q532" s="2">
        <v>45177.906064814815</v>
      </c>
      <c r="R532" t="s">
        <v>50</v>
      </c>
      <c r="S532" t="s">
        <v>71</v>
      </c>
      <c r="T532" t="s">
        <v>52</v>
      </c>
      <c r="U532" t="s">
        <v>53</v>
      </c>
      <c r="V532" t="s">
        <v>54</v>
      </c>
      <c r="W532" t="s">
        <v>50</v>
      </c>
      <c r="X532" t="s">
        <v>394</v>
      </c>
      <c r="Y532" t="s">
        <v>56</v>
      </c>
      <c r="Z532" t="s">
        <v>85</v>
      </c>
      <c r="AA532" t="s">
        <v>58</v>
      </c>
      <c r="AB532" t="s">
        <v>59</v>
      </c>
      <c r="AC532" t="s">
        <v>467</v>
      </c>
      <c r="AD532">
        <v>72</v>
      </c>
      <c r="AE532">
        <v>72</v>
      </c>
      <c r="AF532">
        <v>0</v>
      </c>
      <c r="AI532" t="s">
        <v>63</v>
      </c>
      <c r="AJ532" t="s">
        <v>64</v>
      </c>
      <c r="AK532" t="s">
        <v>65</v>
      </c>
      <c r="AL532" t="s">
        <v>66</v>
      </c>
    </row>
    <row r="533" spans="1:38">
      <c r="A533" t="s">
        <v>1034</v>
      </c>
      <c r="B533" t="s">
        <v>291</v>
      </c>
      <c r="C533" t="s">
        <v>40</v>
      </c>
      <c r="D533" t="s">
        <v>128</v>
      </c>
      <c r="E533" t="s">
        <v>42</v>
      </c>
      <c r="F533" t="s">
        <v>43</v>
      </c>
      <c r="I533" t="s">
        <v>46</v>
      </c>
      <c r="J533" t="s">
        <v>121</v>
      </c>
      <c r="L533" t="s">
        <v>48</v>
      </c>
      <c r="M533" t="s">
        <v>260</v>
      </c>
      <c r="N533" s="2">
        <v>45177.852164351854</v>
      </c>
      <c r="O533" s="2">
        <v>45177.853182870371</v>
      </c>
      <c r="P533" s="2">
        <v>45177.92527777778</v>
      </c>
      <c r="Q533" s="2">
        <v>45177.925451388888</v>
      </c>
      <c r="R533" t="s">
        <v>50</v>
      </c>
      <c r="S533" t="s">
        <v>71</v>
      </c>
      <c r="T533" t="s">
        <v>52</v>
      </c>
      <c r="U533" t="s">
        <v>53</v>
      </c>
      <c r="V533" t="s">
        <v>54</v>
      </c>
      <c r="W533" t="s">
        <v>50</v>
      </c>
      <c r="X533" t="s">
        <v>124</v>
      </c>
      <c r="Y533" t="s">
        <v>56</v>
      </c>
      <c r="Z533" t="s">
        <v>125</v>
      </c>
      <c r="AA533" t="s">
        <v>58</v>
      </c>
      <c r="AB533" t="s">
        <v>59</v>
      </c>
      <c r="AC533" t="s">
        <v>874</v>
      </c>
      <c r="AD533">
        <v>100.8</v>
      </c>
      <c r="AE533">
        <v>100.8</v>
      </c>
      <c r="AF533">
        <v>0</v>
      </c>
      <c r="AI533" t="s">
        <v>63</v>
      </c>
      <c r="AJ533" t="s">
        <v>64</v>
      </c>
      <c r="AK533" t="s">
        <v>65</v>
      </c>
      <c r="AL533" t="s">
        <v>66</v>
      </c>
    </row>
    <row r="534" spans="1:38">
      <c r="A534" t="s">
        <v>1035</v>
      </c>
      <c r="B534" t="s">
        <v>291</v>
      </c>
      <c r="C534" t="s">
        <v>40</v>
      </c>
      <c r="D534" t="s">
        <v>802</v>
      </c>
      <c r="E534" t="s">
        <v>42</v>
      </c>
      <c r="F534" t="s">
        <v>43</v>
      </c>
      <c r="I534" t="s">
        <v>46</v>
      </c>
      <c r="J534" t="s">
        <v>121</v>
      </c>
      <c r="L534" t="s">
        <v>48</v>
      </c>
      <c r="M534" t="s">
        <v>257</v>
      </c>
      <c r="N534" s="2">
        <v>45179.894236111111</v>
      </c>
      <c r="O534" s="2">
        <v>45179.895115740743</v>
      </c>
      <c r="P534" s="2">
        <v>45180.174780092595</v>
      </c>
      <c r="Q534" s="2">
        <v>45180.175312500003</v>
      </c>
      <c r="R534" t="s">
        <v>50</v>
      </c>
      <c r="S534" t="s">
        <v>123</v>
      </c>
      <c r="T534" t="s">
        <v>52</v>
      </c>
      <c r="W534" t="s">
        <v>50</v>
      </c>
      <c r="X534" t="s">
        <v>124</v>
      </c>
      <c r="Y534" t="s">
        <v>56</v>
      </c>
      <c r="Z534" t="s">
        <v>125</v>
      </c>
      <c r="AB534" t="s">
        <v>59</v>
      </c>
      <c r="AC534" t="s">
        <v>467</v>
      </c>
      <c r="AD534">
        <v>403.2</v>
      </c>
      <c r="AE534">
        <v>403.2</v>
      </c>
      <c r="AF534">
        <v>0</v>
      </c>
      <c r="AI534" t="s">
        <v>63</v>
      </c>
      <c r="AJ534" t="s">
        <v>78</v>
      </c>
      <c r="AK534" t="s">
        <v>65</v>
      </c>
      <c r="AL534" t="s">
        <v>66</v>
      </c>
    </row>
    <row r="535" spans="1:38">
      <c r="A535" t="s">
        <v>1036</v>
      </c>
      <c r="B535" t="s">
        <v>119</v>
      </c>
      <c r="C535" t="s">
        <v>40</v>
      </c>
      <c r="D535" t="s">
        <v>259</v>
      </c>
      <c r="E535" t="s">
        <v>42</v>
      </c>
      <c r="F535" t="s">
        <v>43</v>
      </c>
      <c r="I535" t="s">
        <v>46</v>
      </c>
      <c r="J535" t="s">
        <v>121</v>
      </c>
      <c r="L535" t="s">
        <v>48</v>
      </c>
      <c r="M535" t="s">
        <v>132</v>
      </c>
      <c r="N535" s="2">
        <v>45180.996041666665</v>
      </c>
      <c r="O535" s="2">
        <v>45180.997025462966</v>
      </c>
      <c r="P535" s="2">
        <v>45181.216932870368</v>
      </c>
      <c r="Q535" s="2">
        <v>45181.217638888891</v>
      </c>
      <c r="R535" t="s">
        <v>50</v>
      </c>
      <c r="S535" t="s">
        <v>71</v>
      </c>
      <c r="T535" t="s">
        <v>52</v>
      </c>
      <c r="U535" t="s">
        <v>53</v>
      </c>
      <c r="V535" t="s">
        <v>54</v>
      </c>
      <c r="W535" t="s">
        <v>50</v>
      </c>
      <c r="X535" t="s">
        <v>124</v>
      </c>
      <c r="Y535" t="s">
        <v>56</v>
      </c>
      <c r="Z535" t="s">
        <v>125</v>
      </c>
      <c r="AA535" t="s">
        <v>58</v>
      </c>
      <c r="AB535" t="s">
        <v>59</v>
      </c>
      <c r="AC535" t="s">
        <v>1037</v>
      </c>
      <c r="AD535">
        <v>316.8</v>
      </c>
      <c r="AE535">
        <v>316.8</v>
      </c>
      <c r="AF535">
        <v>0</v>
      </c>
      <c r="AI535" t="s">
        <v>63</v>
      </c>
      <c r="AJ535" t="s">
        <v>64</v>
      </c>
      <c r="AK535" t="s">
        <v>65</v>
      </c>
      <c r="AL535" t="s">
        <v>66</v>
      </c>
    </row>
    <row r="536" spans="1:38">
      <c r="A536" t="s">
        <v>1038</v>
      </c>
      <c r="B536" t="s">
        <v>291</v>
      </c>
      <c r="C536" t="s">
        <v>40</v>
      </c>
      <c r="D536" t="s">
        <v>143</v>
      </c>
      <c r="E536" t="s">
        <v>42</v>
      </c>
      <c r="F536" t="s">
        <v>43</v>
      </c>
      <c r="I536" t="s">
        <v>46</v>
      </c>
      <c r="J536" t="s">
        <v>121</v>
      </c>
      <c r="L536" t="s">
        <v>48</v>
      </c>
      <c r="M536" t="s">
        <v>49</v>
      </c>
      <c r="N536" s="2">
        <v>45181.845717592594</v>
      </c>
      <c r="O536" s="2">
        <v>45181.846516203703</v>
      </c>
      <c r="P536" s="2">
        <v>45181.865034722221</v>
      </c>
      <c r="Q536" s="2">
        <v>45181.865416666667</v>
      </c>
      <c r="R536" t="s">
        <v>50</v>
      </c>
      <c r="S536" t="s">
        <v>71</v>
      </c>
      <c r="T536" t="s">
        <v>52</v>
      </c>
      <c r="U536" t="s">
        <v>53</v>
      </c>
      <c r="V536" t="s">
        <v>149</v>
      </c>
      <c r="W536" t="s">
        <v>50</v>
      </c>
      <c r="X536" t="s">
        <v>124</v>
      </c>
      <c r="Y536" t="s">
        <v>56</v>
      </c>
      <c r="Z536" t="s">
        <v>125</v>
      </c>
      <c r="AA536" t="s">
        <v>150</v>
      </c>
      <c r="AB536" t="s">
        <v>59</v>
      </c>
      <c r="AC536" t="s">
        <v>897</v>
      </c>
      <c r="AD536">
        <v>28.8</v>
      </c>
      <c r="AE536">
        <v>28.8</v>
      </c>
      <c r="AF536">
        <v>0</v>
      </c>
      <c r="AI536" t="s">
        <v>63</v>
      </c>
      <c r="AJ536" t="s">
        <v>64</v>
      </c>
      <c r="AK536" t="s">
        <v>65</v>
      </c>
      <c r="AL536" t="s">
        <v>66</v>
      </c>
    </row>
    <row r="537" spans="1:38">
      <c r="A537" t="s">
        <v>1039</v>
      </c>
      <c r="B537" t="s">
        <v>291</v>
      </c>
      <c r="C537" t="s">
        <v>40</v>
      </c>
      <c r="D537" t="s">
        <v>143</v>
      </c>
      <c r="E537" t="s">
        <v>42</v>
      </c>
      <c r="F537" t="s">
        <v>43</v>
      </c>
      <c r="I537" t="s">
        <v>46</v>
      </c>
      <c r="J537" t="s">
        <v>121</v>
      </c>
      <c r="L537" t="s">
        <v>48</v>
      </c>
      <c r="M537" t="s">
        <v>49</v>
      </c>
      <c r="N537" s="2">
        <v>45181.845763888887</v>
      </c>
      <c r="O537" s="2">
        <v>45181.846516203703</v>
      </c>
      <c r="P537" s="2">
        <v>45181.865011574075</v>
      </c>
      <c r="Q537" s="2">
        <v>45181.865405092591</v>
      </c>
      <c r="R537" t="s">
        <v>50</v>
      </c>
      <c r="S537" t="s">
        <v>71</v>
      </c>
      <c r="T537" t="s">
        <v>52</v>
      </c>
      <c r="U537" t="s">
        <v>53</v>
      </c>
      <c r="V537" t="s">
        <v>149</v>
      </c>
      <c r="W537" t="s">
        <v>50</v>
      </c>
      <c r="X537" t="s">
        <v>124</v>
      </c>
      <c r="Y537" t="s">
        <v>56</v>
      </c>
      <c r="Z537" t="s">
        <v>125</v>
      </c>
      <c r="AA537" t="s">
        <v>150</v>
      </c>
      <c r="AB537" t="s">
        <v>59</v>
      </c>
      <c r="AC537" t="s">
        <v>472</v>
      </c>
      <c r="AD537">
        <v>28.8</v>
      </c>
      <c r="AE537">
        <v>28.8</v>
      </c>
      <c r="AF537">
        <v>0</v>
      </c>
      <c r="AI537" t="s">
        <v>63</v>
      </c>
      <c r="AJ537" t="s">
        <v>64</v>
      </c>
      <c r="AK537" t="s">
        <v>65</v>
      </c>
      <c r="AL537" t="s">
        <v>66</v>
      </c>
    </row>
    <row r="538" spans="1:38">
      <c r="A538" t="s">
        <v>1040</v>
      </c>
      <c r="B538" t="s">
        <v>119</v>
      </c>
      <c r="C538" t="s">
        <v>40</v>
      </c>
      <c r="D538" t="s">
        <v>802</v>
      </c>
      <c r="E538" t="s">
        <v>42</v>
      </c>
      <c r="F538" t="s">
        <v>43</v>
      </c>
      <c r="I538" t="s">
        <v>46</v>
      </c>
      <c r="J538" t="s">
        <v>121</v>
      </c>
      <c r="L538" t="s">
        <v>48</v>
      </c>
      <c r="M538" t="s">
        <v>132</v>
      </c>
      <c r="N538" s="2">
        <v>45182.026678240742</v>
      </c>
      <c r="O538" s="2">
        <v>45182.028587962966</v>
      </c>
      <c r="P538" s="2">
        <v>45182.237858796296</v>
      </c>
      <c r="Q538" s="2">
        <v>45182.238483796296</v>
      </c>
      <c r="R538" t="s">
        <v>50</v>
      </c>
      <c r="S538" t="s">
        <v>71</v>
      </c>
      <c r="T538" t="s">
        <v>52</v>
      </c>
      <c r="U538" t="s">
        <v>53</v>
      </c>
      <c r="V538" t="s">
        <v>54</v>
      </c>
      <c r="W538" t="s">
        <v>50</v>
      </c>
      <c r="X538" t="s">
        <v>124</v>
      </c>
      <c r="Y538" t="s">
        <v>56</v>
      </c>
      <c r="Z538" t="s">
        <v>125</v>
      </c>
      <c r="AA538" t="s">
        <v>58</v>
      </c>
      <c r="AB538" t="s">
        <v>59</v>
      </c>
      <c r="AC538" t="s">
        <v>1037</v>
      </c>
      <c r="AD538">
        <v>302.39999999999998</v>
      </c>
      <c r="AE538">
        <v>302.39999999999998</v>
      </c>
      <c r="AF538">
        <v>0</v>
      </c>
      <c r="AI538" t="s">
        <v>63</v>
      </c>
      <c r="AJ538" t="s">
        <v>64</v>
      </c>
      <c r="AK538" t="s">
        <v>65</v>
      </c>
      <c r="AL538" t="s">
        <v>66</v>
      </c>
    </row>
    <row r="539" spans="1:38">
      <c r="A539" t="s">
        <v>1041</v>
      </c>
      <c r="B539" t="s">
        <v>291</v>
      </c>
      <c r="C539" t="s">
        <v>40</v>
      </c>
      <c r="D539" t="s">
        <v>802</v>
      </c>
      <c r="E539" t="s">
        <v>42</v>
      </c>
      <c r="F539" t="s">
        <v>43</v>
      </c>
      <c r="I539" t="s">
        <v>46</v>
      </c>
      <c r="J539" t="s">
        <v>121</v>
      </c>
      <c r="L539" t="s">
        <v>48</v>
      </c>
      <c r="M539" t="s">
        <v>90</v>
      </c>
      <c r="N539" s="2">
        <v>45182.689618055556</v>
      </c>
      <c r="O539" s="2">
        <v>45182.690740740742</v>
      </c>
      <c r="P539" s="2">
        <v>45182.907557870371</v>
      </c>
      <c r="Q539" s="2">
        <v>45182.913136574076</v>
      </c>
      <c r="R539" t="s">
        <v>50</v>
      </c>
      <c r="S539" t="s">
        <v>123</v>
      </c>
      <c r="T539" t="s">
        <v>52</v>
      </c>
      <c r="U539" t="s">
        <v>53</v>
      </c>
      <c r="V539" t="s">
        <v>54</v>
      </c>
      <c r="W539" t="s">
        <v>50</v>
      </c>
      <c r="X539" t="s">
        <v>178</v>
      </c>
      <c r="Y539" t="s">
        <v>56</v>
      </c>
      <c r="Z539" t="s">
        <v>57</v>
      </c>
      <c r="AA539" t="s">
        <v>58</v>
      </c>
      <c r="AB539" t="s">
        <v>59</v>
      </c>
      <c r="AC539" t="s">
        <v>467</v>
      </c>
      <c r="AD539">
        <v>316.8</v>
      </c>
      <c r="AE539">
        <v>316.8</v>
      </c>
      <c r="AF539">
        <v>0.45</v>
      </c>
      <c r="AI539" t="s">
        <v>63</v>
      </c>
      <c r="AJ539" t="s">
        <v>78</v>
      </c>
      <c r="AK539" t="s">
        <v>65</v>
      </c>
      <c r="AL539" t="s">
        <v>66</v>
      </c>
    </row>
    <row r="540" spans="1:38">
      <c r="A540" t="s">
        <v>1042</v>
      </c>
      <c r="B540" t="s">
        <v>291</v>
      </c>
      <c r="C540" t="s">
        <v>40</v>
      </c>
      <c r="D540" t="s">
        <v>802</v>
      </c>
      <c r="E540" t="s">
        <v>42</v>
      </c>
      <c r="F540" t="s">
        <v>43</v>
      </c>
      <c r="I540" t="s">
        <v>46</v>
      </c>
      <c r="J540" t="s">
        <v>121</v>
      </c>
      <c r="L540" t="s">
        <v>48</v>
      </c>
      <c r="M540" t="s">
        <v>90</v>
      </c>
      <c r="N540" s="2">
        <v>45182.689664351848</v>
      </c>
      <c r="O540" s="2">
        <v>45182.690740740742</v>
      </c>
      <c r="P540" s="2">
        <v>45182.907546296294</v>
      </c>
      <c r="Q540" s="2">
        <v>45182.913124999999</v>
      </c>
      <c r="R540" t="s">
        <v>50</v>
      </c>
      <c r="S540" t="s">
        <v>123</v>
      </c>
      <c r="T540" t="s">
        <v>52</v>
      </c>
      <c r="U540" t="s">
        <v>53</v>
      </c>
      <c r="V540" t="s">
        <v>54</v>
      </c>
      <c r="W540" t="s">
        <v>50</v>
      </c>
      <c r="X540" t="s">
        <v>178</v>
      </c>
      <c r="Y540" t="s">
        <v>56</v>
      </c>
      <c r="Z540" t="s">
        <v>57</v>
      </c>
      <c r="AA540" t="s">
        <v>58</v>
      </c>
      <c r="AB540" t="s">
        <v>59</v>
      </c>
      <c r="AC540" t="s">
        <v>874</v>
      </c>
      <c r="AD540">
        <v>316.8</v>
      </c>
      <c r="AE540">
        <v>316.8</v>
      </c>
      <c r="AF540">
        <v>0.45</v>
      </c>
      <c r="AI540" t="s">
        <v>63</v>
      </c>
      <c r="AJ540" t="s">
        <v>78</v>
      </c>
      <c r="AK540" t="s">
        <v>65</v>
      </c>
      <c r="AL540" t="s">
        <v>66</v>
      </c>
    </row>
    <row r="541" spans="1:38">
      <c r="A541" t="s">
        <v>1043</v>
      </c>
      <c r="B541" t="s">
        <v>291</v>
      </c>
      <c r="C541" t="s">
        <v>40</v>
      </c>
      <c r="D541" t="s">
        <v>143</v>
      </c>
      <c r="E541" t="s">
        <v>42</v>
      </c>
      <c r="F541" t="s">
        <v>43</v>
      </c>
      <c r="I541" t="s">
        <v>46</v>
      </c>
      <c r="J541" t="s">
        <v>121</v>
      </c>
      <c r="L541" t="s">
        <v>48</v>
      </c>
      <c r="M541" t="s">
        <v>90</v>
      </c>
      <c r="N541" s="2">
        <v>45183.765833333331</v>
      </c>
      <c r="O541" s="2">
        <v>45183.79896990741</v>
      </c>
      <c r="P541" s="2">
        <v>45183.825648148151</v>
      </c>
      <c r="Q541" s="2">
        <v>45183.83457175926</v>
      </c>
      <c r="R541" t="s">
        <v>50</v>
      </c>
      <c r="S541" t="s">
        <v>123</v>
      </c>
      <c r="T541" t="s">
        <v>52</v>
      </c>
      <c r="U541" t="s">
        <v>53</v>
      </c>
      <c r="V541" t="s">
        <v>54</v>
      </c>
      <c r="W541" t="s">
        <v>50</v>
      </c>
      <c r="X541" t="s">
        <v>124</v>
      </c>
      <c r="Y541" t="s">
        <v>56</v>
      </c>
      <c r="Z541" t="s">
        <v>125</v>
      </c>
      <c r="AA541" t="s">
        <v>58</v>
      </c>
      <c r="AB541" t="s">
        <v>59</v>
      </c>
      <c r="AC541" t="s">
        <v>467</v>
      </c>
      <c r="AD541">
        <v>57.6</v>
      </c>
      <c r="AE541">
        <v>43.2</v>
      </c>
      <c r="AF541">
        <v>0</v>
      </c>
      <c r="AI541" t="s">
        <v>63</v>
      </c>
      <c r="AJ541" t="s">
        <v>64</v>
      </c>
      <c r="AK541" t="s">
        <v>65</v>
      </c>
      <c r="AL541" t="s">
        <v>66</v>
      </c>
    </row>
    <row r="542" spans="1:38">
      <c r="A542" t="s">
        <v>1044</v>
      </c>
      <c r="B542" t="s">
        <v>291</v>
      </c>
      <c r="C542" t="s">
        <v>40</v>
      </c>
      <c r="D542" t="s">
        <v>802</v>
      </c>
      <c r="E542" t="s">
        <v>42</v>
      </c>
      <c r="F542" t="s">
        <v>43</v>
      </c>
      <c r="I542" t="s">
        <v>46</v>
      </c>
      <c r="J542" t="s">
        <v>121</v>
      </c>
      <c r="L542" t="s">
        <v>48</v>
      </c>
      <c r="M542" t="s">
        <v>90</v>
      </c>
      <c r="N542" s="2">
        <v>45183.765879629631</v>
      </c>
      <c r="O542" s="2">
        <v>45183.79896990741</v>
      </c>
      <c r="P542" s="2">
        <v>45183.893460648149</v>
      </c>
      <c r="Q542" s="2">
        <v>45183.894942129627</v>
      </c>
      <c r="R542" t="s">
        <v>50</v>
      </c>
      <c r="S542" t="s">
        <v>123</v>
      </c>
      <c r="T542" t="s">
        <v>52</v>
      </c>
      <c r="U542" t="s">
        <v>53</v>
      </c>
      <c r="V542" t="s">
        <v>54</v>
      </c>
      <c r="W542" t="s">
        <v>50</v>
      </c>
      <c r="X542" t="s">
        <v>124</v>
      </c>
      <c r="Y542" t="s">
        <v>56</v>
      </c>
      <c r="Z542" t="s">
        <v>125</v>
      </c>
      <c r="AA542" t="s">
        <v>58</v>
      </c>
      <c r="AB542" t="s">
        <v>59</v>
      </c>
      <c r="AC542" t="s">
        <v>874</v>
      </c>
      <c r="AD542">
        <v>144</v>
      </c>
      <c r="AE542">
        <v>129.6</v>
      </c>
      <c r="AF542">
        <v>0</v>
      </c>
      <c r="AI542" t="s">
        <v>63</v>
      </c>
      <c r="AJ542" t="s">
        <v>64</v>
      </c>
      <c r="AK542" t="s">
        <v>65</v>
      </c>
      <c r="AL542" t="s">
        <v>66</v>
      </c>
    </row>
    <row r="543" spans="1:38">
      <c r="A543" t="s">
        <v>1045</v>
      </c>
      <c r="B543" t="s">
        <v>291</v>
      </c>
      <c r="C543" t="s">
        <v>40</v>
      </c>
      <c r="D543" t="s">
        <v>157</v>
      </c>
      <c r="E543" t="s">
        <v>42</v>
      </c>
      <c r="F543" t="s">
        <v>43</v>
      </c>
      <c r="I543" t="s">
        <v>46</v>
      </c>
      <c r="J543" t="s">
        <v>121</v>
      </c>
      <c r="L543" t="s">
        <v>48</v>
      </c>
      <c r="M543" t="s">
        <v>90</v>
      </c>
      <c r="N543" s="2">
        <v>45183.843368055554</v>
      </c>
      <c r="O543" s="2">
        <v>45183.845057870371</v>
      </c>
      <c r="P543" s="2">
        <v>45183.894606481481</v>
      </c>
      <c r="Q543" s="2">
        <v>45183.895520833335</v>
      </c>
      <c r="R543" t="s">
        <v>50</v>
      </c>
      <c r="S543" t="s">
        <v>123</v>
      </c>
      <c r="T543" t="s">
        <v>52</v>
      </c>
      <c r="U543" t="s">
        <v>53</v>
      </c>
      <c r="V543" t="s">
        <v>54</v>
      </c>
      <c r="W543" t="s">
        <v>50</v>
      </c>
      <c r="X543" t="s">
        <v>124</v>
      </c>
      <c r="Y543" t="s">
        <v>56</v>
      </c>
      <c r="Z543" t="s">
        <v>125</v>
      </c>
      <c r="AA543" t="s">
        <v>58</v>
      </c>
      <c r="AB543" t="s">
        <v>59</v>
      </c>
      <c r="AC543" t="s">
        <v>472</v>
      </c>
      <c r="AD543">
        <v>72</v>
      </c>
      <c r="AE543">
        <v>72</v>
      </c>
      <c r="AF543">
        <v>0</v>
      </c>
      <c r="AI543" t="s">
        <v>63</v>
      </c>
      <c r="AJ543" t="s">
        <v>64</v>
      </c>
      <c r="AK543" t="s">
        <v>65</v>
      </c>
      <c r="AL543" t="s">
        <v>66</v>
      </c>
    </row>
    <row r="544" spans="1:38">
      <c r="A544" t="s">
        <v>1046</v>
      </c>
      <c r="B544" t="s">
        <v>113</v>
      </c>
      <c r="C544" t="s">
        <v>40</v>
      </c>
      <c r="D544" t="s">
        <v>135</v>
      </c>
      <c r="E544" t="s">
        <v>42</v>
      </c>
      <c r="F544" t="s">
        <v>43</v>
      </c>
      <c r="I544" t="s">
        <v>46</v>
      </c>
      <c r="J544" t="s">
        <v>121</v>
      </c>
      <c r="L544" t="s">
        <v>48</v>
      </c>
      <c r="M544" t="s">
        <v>49</v>
      </c>
      <c r="N544" s="2">
        <v>45184.097245370373</v>
      </c>
      <c r="O544" s="2">
        <v>45184.098692129628</v>
      </c>
      <c r="P544" s="2">
        <v>45184.172083333331</v>
      </c>
      <c r="Q544" s="2">
        <v>45184.172708333332</v>
      </c>
      <c r="R544" t="s">
        <v>50</v>
      </c>
      <c r="S544" t="s">
        <v>71</v>
      </c>
      <c r="T544" t="s">
        <v>52</v>
      </c>
      <c r="U544" t="s">
        <v>53</v>
      </c>
      <c r="V544" t="s">
        <v>149</v>
      </c>
      <c r="W544" t="s">
        <v>50</v>
      </c>
      <c r="X544" t="s">
        <v>124</v>
      </c>
      <c r="Y544" t="s">
        <v>56</v>
      </c>
      <c r="Z544" t="s">
        <v>125</v>
      </c>
      <c r="AA544" t="s">
        <v>150</v>
      </c>
      <c r="AB544" t="s">
        <v>59</v>
      </c>
      <c r="AC544" t="s">
        <v>478</v>
      </c>
      <c r="AD544">
        <v>100.8</v>
      </c>
      <c r="AE544">
        <v>100.8</v>
      </c>
      <c r="AF544">
        <v>0</v>
      </c>
      <c r="AI544" t="s">
        <v>63</v>
      </c>
      <c r="AJ544" t="s">
        <v>64</v>
      </c>
      <c r="AK544" t="s">
        <v>65</v>
      </c>
      <c r="AL544" t="s">
        <v>66</v>
      </c>
    </row>
    <row r="545" spans="1:38">
      <c r="A545" t="s">
        <v>1047</v>
      </c>
      <c r="B545" t="s">
        <v>113</v>
      </c>
      <c r="C545" t="s">
        <v>40</v>
      </c>
      <c r="D545" t="s">
        <v>686</v>
      </c>
      <c r="E545" t="s">
        <v>42</v>
      </c>
      <c r="F545" t="s">
        <v>43</v>
      </c>
      <c r="G545" t="s">
        <v>1048</v>
      </c>
      <c r="I545" t="s">
        <v>46</v>
      </c>
      <c r="J545" t="s">
        <v>888</v>
      </c>
      <c r="K545" t="s">
        <v>1049</v>
      </c>
      <c r="L545" t="s">
        <v>48</v>
      </c>
      <c r="M545" t="s">
        <v>802</v>
      </c>
      <c r="N545" s="2">
        <v>45184.330231481479</v>
      </c>
      <c r="O545" s="2">
        <v>45184.330231481479</v>
      </c>
      <c r="P545" s="2">
        <v>45184.597256944442</v>
      </c>
      <c r="Q545" s="2">
        <v>45184.597372685188</v>
      </c>
      <c r="R545" t="s">
        <v>50</v>
      </c>
      <c r="S545" t="s">
        <v>83</v>
      </c>
      <c r="T545" t="s">
        <v>52</v>
      </c>
      <c r="U545" t="s">
        <v>53</v>
      </c>
      <c r="V545" t="s">
        <v>54</v>
      </c>
      <c r="W545" t="s">
        <v>50</v>
      </c>
      <c r="X545" t="s">
        <v>394</v>
      </c>
      <c r="Y545" t="s">
        <v>56</v>
      </c>
      <c r="Z545" t="s">
        <v>85</v>
      </c>
      <c r="AA545" t="s">
        <v>58</v>
      </c>
      <c r="AB545" t="s">
        <v>59</v>
      </c>
      <c r="AC545" t="s">
        <v>1050</v>
      </c>
      <c r="AD545">
        <v>388.8</v>
      </c>
      <c r="AE545">
        <v>388.8</v>
      </c>
      <c r="AF545">
        <v>3.32</v>
      </c>
      <c r="AG545" t="s">
        <v>61</v>
      </c>
      <c r="AH545" t="s">
        <v>62</v>
      </c>
      <c r="AI545" t="s">
        <v>63</v>
      </c>
      <c r="AJ545" t="s">
        <v>147</v>
      </c>
      <c r="AK545" t="s">
        <v>65</v>
      </c>
      <c r="AL545" t="s">
        <v>66</v>
      </c>
    </row>
    <row r="546" spans="1:38">
      <c r="A546" t="s">
        <v>1051</v>
      </c>
      <c r="B546" t="s">
        <v>39</v>
      </c>
      <c r="C546" t="s">
        <v>40</v>
      </c>
      <c r="D546" t="s">
        <v>68</v>
      </c>
      <c r="E546" t="s">
        <v>42</v>
      </c>
      <c r="F546" t="s">
        <v>43</v>
      </c>
      <c r="G546" t="s">
        <v>1052</v>
      </c>
      <c r="I546" t="s">
        <v>46</v>
      </c>
      <c r="J546" t="s">
        <v>888</v>
      </c>
      <c r="K546" t="s">
        <v>1053</v>
      </c>
      <c r="L546" t="s">
        <v>104</v>
      </c>
      <c r="M546" t="s">
        <v>1054</v>
      </c>
      <c r="N546" s="2">
        <v>45184.32775462963</v>
      </c>
      <c r="O546" s="2">
        <v>45184.32775462963</v>
      </c>
      <c r="P546" s="2">
        <v>45184.592210648145</v>
      </c>
      <c r="Q546" s="2">
        <v>45190.350173611114</v>
      </c>
      <c r="R546" t="s">
        <v>50</v>
      </c>
      <c r="S546" t="s">
        <v>51</v>
      </c>
      <c r="T546" t="s">
        <v>52</v>
      </c>
      <c r="U546" t="s">
        <v>53</v>
      </c>
      <c r="V546" t="s">
        <v>54</v>
      </c>
      <c r="W546" t="s">
        <v>50</v>
      </c>
      <c r="X546" t="s">
        <v>339</v>
      </c>
      <c r="Y546" t="s">
        <v>56</v>
      </c>
      <c r="Z546" t="s">
        <v>232</v>
      </c>
      <c r="AA546" t="s">
        <v>58</v>
      </c>
      <c r="AB546" t="s">
        <v>59</v>
      </c>
      <c r="AC546" t="s">
        <v>1055</v>
      </c>
      <c r="AD546">
        <v>8668.7999999999993</v>
      </c>
      <c r="AE546">
        <v>374.4</v>
      </c>
      <c r="AF546">
        <v>3.06</v>
      </c>
      <c r="AG546" t="s">
        <v>61</v>
      </c>
      <c r="AH546" t="s">
        <v>62</v>
      </c>
      <c r="AI546" t="s">
        <v>63</v>
      </c>
      <c r="AJ546" t="s">
        <v>64</v>
      </c>
      <c r="AK546" t="s">
        <v>65</v>
      </c>
      <c r="AL546" t="s">
        <v>66</v>
      </c>
    </row>
    <row r="547" spans="1:38">
      <c r="A547" t="s">
        <v>1056</v>
      </c>
      <c r="B547" t="s">
        <v>291</v>
      </c>
      <c r="C547" t="s">
        <v>40</v>
      </c>
      <c r="D547" t="s">
        <v>686</v>
      </c>
      <c r="E547" t="s">
        <v>42</v>
      </c>
      <c r="F547" t="s">
        <v>43</v>
      </c>
      <c r="I547" t="s">
        <v>46</v>
      </c>
      <c r="J547" t="s">
        <v>121</v>
      </c>
      <c r="L547" t="s">
        <v>48</v>
      </c>
      <c r="M547" t="s">
        <v>257</v>
      </c>
      <c r="N547" s="2">
        <v>45186.765393518515</v>
      </c>
      <c r="O547" s="2">
        <v>45186.766319444447</v>
      </c>
      <c r="P547" s="2">
        <v>45186.780590277776</v>
      </c>
      <c r="Q547" s="2">
        <v>45186.838472222225</v>
      </c>
      <c r="R547" t="s">
        <v>50</v>
      </c>
      <c r="S547" t="s">
        <v>83</v>
      </c>
      <c r="T547" t="s">
        <v>52</v>
      </c>
      <c r="U547" t="s">
        <v>53</v>
      </c>
      <c r="V547" t="s">
        <v>54</v>
      </c>
      <c r="W547" t="s">
        <v>50</v>
      </c>
      <c r="X547" t="s">
        <v>124</v>
      </c>
      <c r="Y547" t="s">
        <v>56</v>
      </c>
      <c r="Z547" t="s">
        <v>125</v>
      </c>
      <c r="AA547" t="s">
        <v>58</v>
      </c>
      <c r="AB547" t="s">
        <v>59</v>
      </c>
      <c r="AC547" t="s">
        <v>467</v>
      </c>
      <c r="AD547">
        <v>100.8</v>
      </c>
      <c r="AE547">
        <v>14.4</v>
      </c>
      <c r="AF547">
        <v>0</v>
      </c>
      <c r="AI547" t="s">
        <v>63</v>
      </c>
      <c r="AJ547" t="s">
        <v>64</v>
      </c>
      <c r="AK547" t="s">
        <v>65</v>
      </c>
      <c r="AL547" t="s">
        <v>66</v>
      </c>
    </row>
    <row r="548" spans="1:38">
      <c r="A548" t="s">
        <v>1057</v>
      </c>
      <c r="B548" t="s">
        <v>291</v>
      </c>
      <c r="C548" t="s">
        <v>40</v>
      </c>
      <c r="D548" t="s">
        <v>686</v>
      </c>
      <c r="E548" t="s">
        <v>42</v>
      </c>
      <c r="F548" t="s">
        <v>43</v>
      </c>
      <c r="I548" t="s">
        <v>46</v>
      </c>
      <c r="J548" t="s">
        <v>121</v>
      </c>
      <c r="L548" t="s">
        <v>48</v>
      </c>
      <c r="M548" t="s">
        <v>257</v>
      </c>
      <c r="N548" s="2">
        <v>45186.765439814815</v>
      </c>
      <c r="O548" s="2">
        <v>45186.766319444447</v>
      </c>
      <c r="P548" s="2">
        <v>45186.780555555553</v>
      </c>
      <c r="Q548" s="2">
        <v>45186.838449074072</v>
      </c>
      <c r="R548" t="s">
        <v>50</v>
      </c>
      <c r="S548" t="s">
        <v>83</v>
      </c>
      <c r="T548" t="s">
        <v>52</v>
      </c>
      <c r="U548" t="s">
        <v>53</v>
      </c>
      <c r="V548" t="s">
        <v>54</v>
      </c>
      <c r="W548" t="s">
        <v>50</v>
      </c>
      <c r="X548" t="s">
        <v>124</v>
      </c>
      <c r="Y548" t="s">
        <v>56</v>
      </c>
      <c r="Z548" t="s">
        <v>125</v>
      </c>
      <c r="AA548" t="s">
        <v>58</v>
      </c>
      <c r="AB548" t="s">
        <v>59</v>
      </c>
      <c r="AC548" t="s">
        <v>874</v>
      </c>
      <c r="AD548">
        <v>100.8</v>
      </c>
      <c r="AE548">
        <v>14.4</v>
      </c>
      <c r="AF548">
        <v>0</v>
      </c>
      <c r="AI548" t="s">
        <v>63</v>
      </c>
      <c r="AJ548" t="s">
        <v>64</v>
      </c>
      <c r="AK548" t="s">
        <v>65</v>
      </c>
      <c r="AL548" t="s">
        <v>66</v>
      </c>
    </row>
    <row r="549" spans="1:38">
      <c r="A549" t="s">
        <v>1058</v>
      </c>
      <c r="B549" t="s">
        <v>291</v>
      </c>
      <c r="C549" t="s">
        <v>40</v>
      </c>
      <c r="D549" t="s">
        <v>686</v>
      </c>
      <c r="E549" t="s">
        <v>42</v>
      </c>
      <c r="F549" t="s">
        <v>43</v>
      </c>
      <c r="I549" t="s">
        <v>46</v>
      </c>
      <c r="J549" t="s">
        <v>121</v>
      </c>
      <c r="L549" t="s">
        <v>48</v>
      </c>
      <c r="M549" t="s">
        <v>96</v>
      </c>
      <c r="N549" s="2">
        <v>45186.850115740737</v>
      </c>
      <c r="O549" s="2">
        <v>45186.851481481484</v>
      </c>
      <c r="P549" s="2">
        <v>45186.870532407411</v>
      </c>
      <c r="Q549" s="2">
        <v>45186.925000000003</v>
      </c>
      <c r="R549" t="s">
        <v>50</v>
      </c>
      <c r="S549" t="s">
        <v>83</v>
      </c>
      <c r="T549" t="s">
        <v>52</v>
      </c>
      <c r="U549" t="s">
        <v>53</v>
      </c>
      <c r="V549" t="s">
        <v>54</v>
      </c>
      <c r="W549" t="s">
        <v>50</v>
      </c>
      <c r="X549" t="s">
        <v>178</v>
      </c>
      <c r="Y549" t="s">
        <v>56</v>
      </c>
      <c r="Z549" t="s">
        <v>57</v>
      </c>
      <c r="AA549" t="s">
        <v>58</v>
      </c>
      <c r="AB549" t="s">
        <v>59</v>
      </c>
      <c r="AC549" t="s">
        <v>472</v>
      </c>
      <c r="AD549">
        <v>100.8</v>
      </c>
      <c r="AE549">
        <v>28.8</v>
      </c>
      <c r="AF549">
        <v>0</v>
      </c>
      <c r="AI549" t="s">
        <v>63</v>
      </c>
      <c r="AJ549" t="s">
        <v>64</v>
      </c>
      <c r="AK549" t="s">
        <v>65</v>
      </c>
      <c r="AL549" t="s">
        <v>66</v>
      </c>
    </row>
    <row r="550" spans="1:38">
      <c r="A550" t="s">
        <v>1059</v>
      </c>
      <c r="B550" t="s">
        <v>291</v>
      </c>
      <c r="C550" t="s">
        <v>40</v>
      </c>
      <c r="D550" t="s">
        <v>686</v>
      </c>
      <c r="E550" t="s">
        <v>42</v>
      </c>
      <c r="F550" t="s">
        <v>43</v>
      </c>
      <c r="I550" t="s">
        <v>46</v>
      </c>
      <c r="J550" t="s">
        <v>121</v>
      </c>
      <c r="L550" t="s">
        <v>48</v>
      </c>
      <c r="M550" t="s">
        <v>96</v>
      </c>
      <c r="N550" s="2">
        <v>45186.850173611114</v>
      </c>
      <c r="O550" s="2">
        <v>45186.851481481484</v>
      </c>
      <c r="P550" s="2">
        <v>45186.870509259257</v>
      </c>
      <c r="Q550" s="2">
        <v>45186.924976851849</v>
      </c>
      <c r="R550" t="s">
        <v>50</v>
      </c>
      <c r="S550" t="s">
        <v>83</v>
      </c>
      <c r="T550" t="s">
        <v>52</v>
      </c>
      <c r="U550" t="s">
        <v>53</v>
      </c>
      <c r="V550" t="s">
        <v>54</v>
      </c>
      <c r="W550" t="s">
        <v>50</v>
      </c>
      <c r="X550" t="s">
        <v>178</v>
      </c>
      <c r="Y550" t="s">
        <v>56</v>
      </c>
      <c r="Z550" t="s">
        <v>57</v>
      </c>
      <c r="AA550" t="s">
        <v>58</v>
      </c>
      <c r="AB550" t="s">
        <v>59</v>
      </c>
      <c r="AC550" t="s">
        <v>897</v>
      </c>
      <c r="AD550">
        <v>100.8</v>
      </c>
      <c r="AE550">
        <v>28.8</v>
      </c>
      <c r="AF550">
        <v>0</v>
      </c>
      <c r="AI550" t="s">
        <v>63</v>
      </c>
      <c r="AJ550" t="s">
        <v>64</v>
      </c>
      <c r="AK550" t="s">
        <v>65</v>
      </c>
      <c r="AL550" t="s">
        <v>66</v>
      </c>
    </row>
    <row r="551" spans="1:38">
      <c r="A551" t="s">
        <v>1060</v>
      </c>
      <c r="B551" t="s">
        <v>119</v>
      </c>
      <c r="C551" t="s">
        <v>40</v>
      </c>
      <c r="D551" t="s">
        <v>298</v>
      </c>
      <c r="E551" t="s">
        <v>42</v>
      </c>
      <c r="F551" t="s">
        <v>43</v>
      </c>
      <c r="G551" t="s">
        <v>1061</v>
      </c>
      <c r="I551" t="s">
        <v>46</v>
      </c>
      <c r="J551" t="s">
        <v>235</v>
      </c>
      <c r="L551" t="s">
        <v>48</v>
      </c>
      <c r="M551" t="s">
        <v>615</v>
      </c>
      <c r="N551" s="2">
        <v>45190.460578703707</v>
      </c>
      <c r="O551" s="2">
        <v>45190.461238425924</v>
      </c>
      <c r="P551" s="2">
        <v>45195.588055555556</v>
      </c>
      <c r="Q551" s="2">
        <v>45195.588182870371</v>
      </c>
      <c r="R551" t="s">
        <v>50</v>
      </c>
      <c r="S551" t="s">
        <v>51</v>
      </c>
      <c r="T551" t="s">
        <v>52</v>
      </c>
      <c r="U551" t="s">
        <v>53</v>
      </c>
      <c r="V551" t="s">
        <v>54</v>
      </c>
      <c r="W551" t="s">
        <v>50</v>
      </c>
      <c r="X551" t="s">
        <v>91</v>
      </c>
      <c r="Y551" t="s">
        <v>56</v>
      </c>
      <c r="Z551" t="s">
        <v>57</v>
      </c>
      <c r="AA551" t="s">
        <v>58</v>
      </c>
      <c r="AB551" t="s">
        <v>59</v>
      </c>
      <c r="AC551" t="s">
        <v>1062</v>
      </c>
      <c r="AD551">
        <v>7387.2</v>
      </c>
      <c r="AE551">
        <v>7387.2</v>
      </c>
      <c r="AF551">
        <v>0.5</v>
      </c>
      <c r="AG551" t="s">
        <v>61</v>
      </c>
      <c r="AH551" t="s">
        <v>62</v>
      </c>
      <c r="AI551" t="s">
        <v>63</v>
      </c>
      <c r="AJ551" t="s">
        <v>64</v>
      </c>
      <c r="AK551" t="s">
        <v>65</v>
      </c>
      <c r="AL551" t="s">
        <v>66</v>
      </c>
    </row>
    <row r="552" spans="1:38">
      <c r="A552" t="s">
        <v>1063</v>
      </c>
      <c r="B552" t="s">
        <v>119</v>
      </c>
      <c r="C552" t="s">
        <v>40</v>
      </c>
      <c r="D552" t="s">
        <v>259</v>
      </c>
      <c r="E552" t="s">
        <v>42</v>
      </c>
      <c r="F552" t="s">
        <v>43</v>
      </c>
      <c r="G552" t="s">
        <v>1064</v>
      </c>
      <c r="I552" t="s">
        <v>46</v>
      </c>
      <c r="J552" t="s">
        <v>888</v>
      </c>
      <c r="K552" t="s">
        <v>1065</v>
      </c>
      <c r="L552" t="s">
        <v>48</v>
      </c>
      <c r="M552" t="s">
        <v>129</v>
      </c>
      <c r="N552" s="2">
        <v>45189.431226851855</v>
      </c>
      <c r="O552" s="2">
        <v>45189.431226851855</v>
      </c>
      <c r="P552" s="2">
        <v>45190.40457175926</v>
      </c>
      <c r="Q552" s="2">
        <v>45190.404733796298</v>
      </c>
      <c r="R552" t="s">
        <v>50</v>
      </c>
      <c r="S552" t="s">
        <v>51</v>
      </c>
      <c r="T552" t="s">
        <v>52</v>
      </c>
      <c r="U552" t="s">
        <v>53</v>
      </c>
      <c r="V552" t="s">
        <v>54</v>
      </c>
      <c r="W552" t="s">
        <v>50</v>
      </c>
      <c r="X552" t="s">
        <v>178</v>
      </c>
      <c r="Y552" t="s">
        <v>56</v>
      </c>
      <c r="Z552" t="s">
        <v>57</v>
      </c>
      <c r="AA552" t="s">
        <v>58</v>
      </c>
      <c r="AB552" t="s">
        <v>59</v>
      </c>
      <c r="AC552" t="s">
        <v>1066</v>
      </c>
      <c r="AD552">
        <v>1396.8</v>
      </c>
      <c r="AE552">
        <v>1396.8</v>
      </c>
      <c r="AF552">
        <v>6.65</v>
      </c>
      <c r="AG552" t="s">
        <v>61</v>
      </c>
      <c r="AH552" t="s">
        <v>62</v>
      </c>
      <c r="AI552" t="s">
        <v>63</v>
      </c>
      <c r="AJ552" t="s">
        <v>78</v>
      </c>
      <c r="AK552" t="s">
        <v>65</v>
      </c>
      <c r="AL552" t="s">
        <v>66</v>
      </c>
    </row>
    <row r="553" spans="1:38">
      <c r="A553" t="s">
        <v>1067</v>
      </c>
      <c r="B553" t="s">
        <v>119</v>
      </c>
      <c r="C553" t="s">
        <v>40</v>
      </c>
      <c r="D553" t="s">
        <v>259</v>
      </c>
      <c r="E553" t="s">
        <v>42</v>
      </c>
      <c r="F553" t="s">
        <v>43</v>
      </c>
      <c r="I553" t="s">
        <v>46</v>
      </c>
      <c r="J553" t="s">
        <v>121</v>
      </c>
      <c r="L553" t="s">
        <v>48</v>
      </c>
      <c r="M553" t="s">
        <v>129</v>
      </c>
      <c r="N553" s="2">
        <v>45189.428414351853</v>
      </c>
      <c r="O553" s="2">
        <v>45189.432326388887</v>
      </c>
      <c r="P553" s="2">
        <v>45189.450578703705</v>
      </c>
      <c r="Q553" s="2">
        <v>45189.450648148151</v>
      </c>
      <c r="R553" t="s">
        <v>50</v>
      </c>
      <c r="S553" t="s">
        <v>123</v>
      </c>
      <c r="T553" t="s">
        <v>52</v>
      </c>
      <c r="U553" t="s">
        <v>53</v>
      </c>
      <c r="V553" t="s">
        <v>54</v>
      </c>
      <c r="W553" t="s">
        <v>50</v>
      </c>
      <c r="X553" t="s">
        <v>471</v>
      </c>
      <c r="Y553" t="s">
        <v>75</v>
      </c>
      <c r="Z553" t="s">
        <v>85</v>
      </c>
      <c r="AA553" t="s">
        <v>58</v>
      </c>
      <c r="AB553" t="s">
        <v>59</v>
      </c>
      <c r="AC553" t="s">
        <v>1037</v>
      </c>
      <c r="AD553">
        <v>28.8</v>
      </c>
      <c r="AE553">
        <v>28.8</v>
      </c>
      <c r="AF553">
        <v>0.53</v>
      </c>
      <c r="AI553" t="s">
        <v>63</v>
      </c>
      <c r="AJ553" t="s">
        <v>64</v>
      </c>
      <c r="AK553" t="s">
        <v>65</v>
      </c>
      <c r="AL553" t="s">
        <v>66</v>
      </c>
    </row>
    <row r="554" spans="1:38">
      <c r="A554" t="s">
        <v>1068</v>
      </c>
      <c r="B554" t="s">
        <v>242</v>
      </c>
      <c r="C554" t="s">
        <v>40</v>
      </c>
      <c r="D554" t="s">
        <v>802</v>
      </c>
      <c r="E554" t="s">
        <v>42</v>
      </c>
      <c r="F554" t="s">
        <v>43</v>
      </c>
      <c r="I554" t="s">
        <v>46</v>
      </c>
      <c r="J554" t="s">
        <v>121</v>
      </c>
      <c r="L554" t="s">
        <v>48</v>
      </c>
      <c r="M554" t="s">
        <v>802</v>
      </c>
      <c r="N554" s="2">
        <v>45190.072025462963</v>
      </c>
      <c r="O554" s="2">
        <v>45190.073067129626</v>
      </c>
      <c r="P554" s="2">
        <v>45190.144618055558</v>
      </c>
      <c r="Q554" s="2">
        <v>45190.144618055558</v>
      </c>
      <c r="R554" t="s">
        <v>50</v>
      </c>
      <c r="S554" t="s">
        <v>123</v>
      </c>
      <c r="T554" t="s">
        <v>52</v>
      </c>
      <c r="W554" t="s">
        <v>50</v>
      </c>
      <c r="X554" t="s">
        <v>471</v>
      </c>
      <c r="Y554" t="s">
        <v>75</v>
      </c>
      <c r="Z554" t="s">
        <v>85</v>
      </c>
      <c r="AB554" t="s">
        <v>59</v>
      </c>
      <c r="AC554" t="s">
        <v>919</v>
      </c>
      <c r="AD554">
        <v>100.8</v>
      </c>
      <c r="AE554">
        <v>100.8</v>
      </c>
      <c r="AF554">
        <v>0</v>
      </c>
      <c r="AI554" t="s">
        <v>63</v>
      </c>
      <c r="AJ554" t="s">
        <v>64</v>
      </c>
      <c r="AK554" t="s">
        <v>65</v>
      </c>
      <c r="AL554" t="s">
        <v>66</v>
      </c>
    </row>
    <row r="555" spans="1:38">
      <c r="A555" t="s">
        <v>1069</v>
      </c>
      <c r="B555" t="s">
        <v>242</v>
      </c>
      <c r="C555" t="s">
        <v>40</v>
      </c>
      <c r="D555" t="s">
        <v>802</v>
      </c>
      <c r="E555" t="s">
        <v>42</v>
      </c>
      <c r="F555" t="s">
        <v>43</v>
      </c>
      <c r="I555" t="s">
        <v>46</v>
      </c>
      <c r="J555" t="s">
        <v>121</v>
      </c>
      <c r="L555" t="s">
        <v>48</v>
      </c>
      <c r="M555" t="s">
        <v>802</v>
      </c>
      <c r="N555" s="2">
        <v>45190.072129629632</v>
      </c>
      <c r="O555" s="2">
        <v>45190.073067129626</v>
      </c>
      <c r="P555" s="2">
        <v>45190.144571759258</v>
      </c>
      <c r="Q555" s="2">
        <v>45190.144571759258</v>
      </c>
      <c r="R555" t="s">
        <v>50</v>
      </c>
      <c r="S555" t="s">
        <v>123</v>
      </c>
      <c r="T555" t="s">
        <v>52</v>
      </c>
      <c r="W555" t="s">
        <v>50</v>
      </c>
      <c r="X555" t="s">
        <v>471</v>
      </c>
      <c r="Y555" t="s">
        <v>75</v>
      </c>
      <c r="Z555" t="s">
        <v>85</v>
      </c>
      <c r="AB555" t="s">
        <v>59</v>
      </c>
      <c r="AC555" t="s">
        <v>913</v>
      </c>
      <c r="AD555">
        <v>100.8</v>
      </c>
      <c r="AE555">
        <v>100.8</v>
      </c>
      <c r="AF555">
        <v>0</v>
      </c>
      <c r="AI555" t="s">
        <v>63</v>
      </c>
      <c r="AJ555" t="s">
        <v>64</v>
      </c>
      <c r="AK555" t="s">
        <v>65</v>
      </c>
      <c r="AL555" t="s">
        <v>66</v>
      </c>
    </row>
    <row r="556" spans="1:38">
      <c r="A556" t="s">
        <v>1070</v>
      </c>
      <c r="B556" t="s">
        <v>119</v>
      </c>
      <c r="C556" t="s">
        <v>40</v>
      </c>
      <c r="D556" t="s">
        <v>802</v>
      </c>
      <c r="E556" t="s">
        <v>42</v>
      </c>
      <c r="F556" t="s">
        <v>43</v>
      </c>
      <c r="I556" t="s">
        <v>46</v>
      </c>
      <c r="J556" t="s">
        <v>121</v>
      </c>
      <c r="L556" t="s">
        <v>48</v>
      </c>
      <c r="M556" t="s">
        <v>802</v>
      </c>
      <c r="N556" s="2">
        <v>45190.072175925925</v>
      </c>
      <c r="O556" s="2">
        <v>45190.073067129626</v>
      </c>
      <c r="P556" s="2">
        <v>45190.144537037035</v>
      </c>
      <c r="Q556" s="2">
        <v>45190.144537037035</v>
      </c>
      <c r="R556" t="s">
        <v>50</v>
      </c>
      <c r="S556" t="s">
        <v>123</v>
      </c>
      <c r="T556" t="s">
        <v>52</v>
      </c>
      <c r="U556" t="s">
        <v>53</v>
      </c>
      <c r="V556" t="s">
        <v>54</v>
      </c>
      <c r="W556" t="s">
        <v>50</v>
      </c>
      <c r="X556" t="s">
        <v>471</v>
      </c>
      <c r="Y556" t="s">
        <v>75</v>
      </c>
      <c r="Z556" t="s">
        <v>85</v>
      </c>
      <c r="AA556" t="s">
        <v>58</v>
      </c>
      <c r="AB556" t="s">
        <v>59</v>
      </c>
      <c r="AC556" t="s">
        <v>1037</v>
      </c>
      <c r="AD556">
        <v>100.8</v>
      </c>
      <c r="AE556">
        <v>100.8</v>
      </c>
      <c r="AF556">
        <v>0</v>
      </c>
      <c r="AI556" t="s">
        <v>63</v>
      </c>
      <c r="AJ556" t="s">
        <v>64</v>
      </c>
      <c r="AK556" t="s">
        <v>65</v>
      </c>
      <c r="AL556" t="s">
        <v>66</v>
      </c>
    </row>
    <row r="557" spans="1:38">
      <c r="A557" t="s">
        <v>1071</v>
      </c>
      <c r="B557" t="s">
        <v>101</v>
      </c>
      <c r="C557" t="s">
        <v>40</v>
      </c>
      <c r="D557" t="s">
        <v>802</v>
      </c>
      <c r="E557" t="s">
        <v>42</v>
      </c>
      <c r="F557" t="s">
        <v>43</v>
      </c>
      <c r="I557" t="s">
        <v>46</v>
      </c>
      <c r="J557" t="s">
        <v>121</v>
      </c>
      <c r="L557" t="s">
        <v>48</v>
      </c>
      <c r="M557" t="s">
        <v>802</v>
      </c>
      <c r="N557" s="2">
        <v>45190.072222222225</v>
      </c>
      <c r="O557" s="2">
        <v>45190.073067129626</v>
      </c>
      <c r="P557" s="2">
        <v>45190.144513888888</v>
      </c>
      <c r="Q557" s="2">
        <v>45190.144513888888</v>
      </c>
      <c r="R557" t="s">
        <v>50</v>
      </c>
      <c r="S557" t="s">
        <v>123</v>
      </c>
      <c r="T557" t="s">
        <v>52</v>
      </c>
      <c r="W557" t="s">
        <v>50</v>
      </c>
      <c r="X557" t="s">
        <v>471</v>
      </c>
      <c r="Y557" t="s">
        <v>75</v>
      </c>
      <c r="Z557" t="s">
        <v>85</v>
      </c>
      <c r="AB557" t="s">
        <v>59</v>
      </c>
      <c r="AC557" t="s">
        <v>741</v>
      </c>
      <c r="AD557">
        <v>100.8</v>
      </c>
      <c r="AE557">
        <v>100.8</v>
      </c>
      <c r="AF557">
        <v>0</v>
      </c>
      <c r="AI557" t="s">
        <v>63</v>
      </c>
      <c r="AJ557" t="s">
        <v>64</v>
      </c>
      <c r="AK557" t="s">
        <v>65</v>
      </c>
      <c r="AL557" t="s">
        <v>66</v>
      </c>
    </row>
    <row r="558" spans="1:38">
      <c r="A558" t="s">
        <v>1072</v>
      </c>
      <c r="B558" t="s">
        <v>242</v>
      </c>
      <c r="C558" t="s">
        <v>40</v>
      </c>
      <c r="D558" t="s">
        <v>802</v>
      </c>
      <c r="E558" t="s">
        <v>42</v>
      </c>
      <c r="F558" t="s">
        <v>43</v>
      </c>
      <c r="I558" t="s">
        <v>46</v>
      </c>
      <c r="J558" t="s">
        <v>121</v>
      </c>
      <c r="L558" t="s">
        <v>48</v>
      </c>
      <c r="M558" t="s">
        <v>802</v>
      </c>
      <c r="N558" s="2">
        <v>45190.07230324074</v>
      </c>
      <c r="O558" s="2">
        <v>45190.073067129626</v>
      </c>
      <c r="P558" s="2">
        <v>45190.144490740742</v>
      </c>
      <c r="Q558" s="2">
        <v>45190.144490740742</v>
      </c>
      <c r="R558" t="s">
        <v>50</v>
      </c>
      <c r="S558" t="s">
        <v>123</v>
      </c>
      <c r="T558" t="s">
        <v>52</v>
      </c>
      <c r="W558" t="s">
        <v>50</v>
      </c>
      <c r="X558" t="s">
        <v>471</v>
      </c>
      <c r="Y558" t="s">
        <v>75</v>
      </c>
      <c r="Z558" t="s">
        <v>85</v>
      </c>
      <c r="AB558" t="s">
        <v>59</v>
      </c>
      <c r="AC558" t="s">
        <v>915</v>
      </c>
      <c r="AD558">
        <v>100.8</v>
      </c>
      <c r="AE558">
        <v>100.8</v>
      </c>
      <c r="AF558">
        <v>0</v>
      </c>
      <c r="AI558" t="s">
        <v>63</v>
      </c>
      <c r="AJ558" t="s">
        <v>64</v>
      </c>
      <c r="AK558" t="s">
        <v>65</v>
      </c>
      <c r="AL558" t="s">
        <v>66</v>
      </c>
    </row>
    <row r="559" spans="1:38">
      <c r="A559" t="s">
        <v>1073</v>
      </c>
      <c r="B559" t="s">
        <v>119</v>
      </c>
      <c r="C559" t="s">
        <v>40</v>
      </c>
      <c r="D559" t="s">
        <v>802</v>
      </c>
      <c r="E559" t="s">
        <v>42</v>
      </c>
      <c r="F559" t="s">
        <v>43</v>
      </c>
      <c r="I559" t="s">
        <v>46</v>
      </c>
      <c r="J559" t="s">
        <v>121</v>
      </c>
      <c r="L559" t="s">
        <v>48</v>
      </c>
      <c r="M559" t="s">
        <v>802</v>
      </c>
      <c r="N559" s="2">
        <v>45190.072395833333</v>
      </c>
      <c r="O559" s="2">
        <v>45190.073935185188</v>
      </c>
      <c r="P559" s="2">
        <v>45190.144467592596</v>
      </c>
      <c r="Q559" s="2">
        <v>45190.144467592596</v>
      </c>
      <c r="R559" t="s">
        <v>50</v>
      </c>
      <c r="S559" t="s">
        <v>123</v>
      </c>
      <c r="T559" t="s">
        <v>52</v>
      </c>
      <c r="W559" t="s">
        <v>50</v>
      </c>
      <c r="X559" t="s">
        <v>471</v>
      </c>
      <c r="Y559" t="s">
        <v>75</v>
      </c>
      <c r="Z559" t="s">
        <v>85</v>
      </c>
      <c r="AB559" t="s">
        <v>59</v>
      </c>
      <c r="AC559" t="s">
        <v>853</v>
      </c>
      <c r="AD559">
        <v>100.8</v>
      </c>
      <c r="AE559">
        <v>100.8</v>
      </c>
      <c r="AF559">
        <v>0</v>
      </c>
      <c r="AI559" t="s">
        <v>63</v>
      </c>
      <c r="AJ559" t="s">
        <v>64</v>
      </c>
      <c r="AK559" t="s">
        <v>65</v>
      </c>
      <c r="AL559" t="s">
        <v>66</v>
      </c>
    </row>
    <row r="560" spans="1:38">
      <c r="A560" t="s">
        <v>1074</v>
      </c>
      <c r="B560" t="s">
        <v>242</v>
      </c>
      <c r="C560" t="s">
        <v>40</v>
      </c>
      <c r="D560" t="s">
        <v>802</v>
      </c>
      <c r="E560" t="s">
        <v>42</v>
      </c>
      <c r="F560" t="s">
        <v>43</v>
      </c>
      <c r="I560" t="s">
        <v>46</v>
      </c>
      <c r="J560" t="s">
        <v>121</v>
      </c>
      <c r="L560" t="s">
        <v>48</v>
      </c>
      <c r="M560" t="s">
        <v>802</v>
      </c>
      <c r="N560" s="2">
        <v>45190.072256944448</v>
      </c>
      <c r="O560" s="2">
        <v>45190.073067129626</v>
      </c>
      <c r="P560" s="2">
        <v>45190.144432870373</v>
      </c>
      <c r="Q560" s="2">
        <v>45190.144432870373</v>
      </c>
      <c r="R560" t="s">
        <v>50</v>
      </c>
      <c r="S560" t="s">
        <v>123</v>
      </c>
      <c r="T560" t="s">
        <v>52</v>
      </c>
      <c r="W560" t="s">
        <v>50</v>
      </c>
      <c r="X560" t="s">
        <v>471</v>
      </c>
      <c r="Y560" t="s">
        <v>75</v>
      </c>
      <c r="Z560" t="s">
        <v>85</v>
      </c>
      <c r="AB560" t="s">
        <v>59</v>
      </c>
      <c r="AC560" t="s">
        <v>917</v>
      </c>
      <c r="AD560">
        <v>100.8</v>
      </c>
      <c r="AE560">
        <v>100.8</v>
      </c>
      <c r="AF560">
        <v>0</v>
      </c>
      <c r="AI560" t="s">
        <v>63</v>
      </c>
      <c r="AJ560" t="s">
        <v>64</v>
      </c>
      <c r="AK560" t="s">
        <v>65</v>
      </c>
      <c r="AL560" t="s">
        <v>66</v>
      </c>
    </row>
    <row r="561" spans="1:38">
      <c r="A561" t="s">
        <v>1075</v>
      </c>
      <c r="B561" t="s">
        <v>119</v>
      </c>
      <c r="C561" t="s">
        <v>40</v>
      </c>
      <c r="D561" t="s">
        <v>802</v>
      </c>
      <c r="E561" t="s">
        <v>42</v>
      </c>
      <c r="F561" t="s">
        <v>43</v>
      </c>
      <c r="I561" t="s">
        <v>46</v>
      </c>
      <c r="J561" t="s">
        <v>121</v>
      </c>
      <c r="L561" t="s">
        <v>48</v>
      </c>
      <c r="M561" t="s">
        <v>802</v>
      </c>
      <c r="N561" s="2">
        <v>45190.07234953704</v>
      </c>
      <c r="O561" s="2">
        <v>45190.073067129626</v>
      </c>
      <c r="P561" s="2">
        <v>45190.144409722219</v>
      </c>
      <c r="Q561" s="2">
        <v>45190.144409722219</v>
      </c>
      <c r="R561" t="s">
        <v>50</v>
      </c>
      <c r="S561" t="s">
        <v>123</v>
      </c>
      <c r="T561" t="s">
        <v>52</v>
      </c>
      <c r="W561" t="s">
        <v>50</v>
      </c>
      <c r="X561" t="s">
        <v>471</v>
      </c>
      <c r="Y561" t="s">
        <v>75</v>
      </c>
      <c r="Z561" t="s">
        <v>85</v>
      </c>
      <c r="AB561" t="s">
        <v>59</v>
      </c>
      <c r="AC561" t="s">
        <v>851</v>
      </c>
      <c r="AD561">
        <v>100.8</v>
      </c>
      <c r="AE561">
        <v>100.8</v>
      </c>
      <c r="AF561">
        <v>0</v>
      </c>
      <c r="AI561" t="s">
        <v>63</v>
      </c>
      <c r="AJ561" t="s">
        <v>64</v>
      </c>
      <c r="AK561" t="s">
        <v>65</v>
      </c>
      <c r="AL561" t="s">
        <v>66</v>
      </c>
    </row>
    <row r="562" spans="1:38">
      <c r="A562" t="s">
        <v>1076</v>
      </c>
      <c r="B562" t="s">
        <v>242</v>
      </c>
      <c r="C562" t="s">
        <v>40</v>
      </c>
      <c r="D562" t="s">
        <v>686</v>
      </c>
      <c r="E562" t="s">
        <v>42</v>
      </c>
      <c r="F562" t="s">
        <v>43</v>
      </c>
      <c r="I562" t="s">
        <v>46</v>
      </c>
      <c r="J562" t="s">
        <v>121</v>
      </c>
      <c r="L562" t="s">
        <v>48</v>
      </c>
      <c r="M562" t="s">
        <v>260</v>
      </c>
      <c r="N562" s="2">
        <v>45190.171215277776</v>
      </c>
      <c r="O562" s="2">
        <v>45190.17255787037</v>
      </c>
      <c r="P562" s="2">
        <v>45190.195740740739</v>
      </c>
      <c r="Q562" s="2">
        <v>45190.216134259259</v>
      </c>
      <c r="R562" t="s">
        <v>50</v>
      </c>
      <c r="S562" t="s">
        <v>71</v>
      </c>
      <c r="T562" t="s">
        <v>52</v>
      </c>
      <c r="U562" t="s">
        <v>53</v>
      </c>
      <c r="V562" t="s">
        <v>54</v>
      </c>
      <c r="W562" t="s">
        <v>50</v>
      </c>
      <c r="X562" t="s">
        <v>124</v>
      </c>
      <c r="Y562" t="s">
        <v>56</v>
      </c>
      <c r="Z562" t="s">
        <v>125</v>
      </c>
      <c r="AA562" t="s">
        <v>58</v>
      </c>
      <c r="AB562" t="s">
        <v>59</v>
      </c>
      <c r="AC562" t="s">
        <v>1077</v>
      </c>
      <c r="AD562">
        <v>57.6</v>
      </c>
      <c r="AE562">
        <v>28.8</v>
      </c>
      <c r="AF562">
        <v>0</v>
      </c>
      <c r="AI562" t="s">
        <v>63</v>
      </c>
      <c r="AJ562" t="s">
        <v>64</v>
      </c>
      <c r="AK562" t="s">
        <v>65</v>
      </c>
      <c r="AL562" t="s">
        <v>66</v>
      </c>
    </row>
    <row r="563" spans="1:38">
      <c r="A563" t="s">
        <v>1078</v>
      </c>
      <c r="B563" t="s">
        <v>119</v>
      </c>
      <c r="C563" t="s">
        <v>40</v>
      </c>
      <c r="D563" t="s">
        <v>686</v>
      </c>
      <c r="E563" t="s">
        <v>42</v>
      </c>
      <c r="F563" t="s">
        <v>43</v>
      </c>
      <c r="I563" t="s">
        <v>46</v>
      </c>
      <c r="J563" t="s">
        <v>121</v>
      </c>
      <c r="L563" t="s">
        <v>48</v>
      </c>
      <c r="M563" t="s">
        <v>260</v>
      </c>
      <c r="N563" s="2">
        <v>45190.171261574076</v>
      </c>
      <c r="O563" s="2">
        <v>45190.17255787037</v>
      </c>
      <c r="P563" s="2">
        <v>45190.195706018516</v>
      </c>
      <c r="Q563" s="2">
        <v>45190.216111111113</v>
      </c>
      <c r="R563" t="s">
        <v>50</v>
      </c>
      <c r="S563" t="s">
        <v>71</v>
      </c>
      <c r="T563" t="s">
        <v>52</v>
      </c>
      <c r="U563" t="s">
        <v>53</v>
      </c>
      <c r="V563" t="s">
        <v>54</v>
      </c>
      <c r="W563" t="s">
        <v>50</v>
      </c>
      <c r="X563" t="s">
        <v>124</v>
      </c>
      <c r="Y563" t="s">
        <v>56</v>
      </c>
      <c r="Z563" t="s">
        <v>125</v>
      </c>
      <c r="AA563" t="s">
        <v>58</v>
      </c>
      <c r="AB563" t="s">
        <v>59</v>
      </c>
      <c r="AC563" t="s">
        <v>851</v>
      </c>
      <c r="AD563">
        <v>57.6</v>
      </c>
      <c r="AE563">
        <v>28.8</v>
      </c>
      <c r="AF563">
        <v>0</v>
      </c>
      <c r="AI563" t="s">
        <v>63</v>
      </c>
      <c r="AJ563" t="s">
        <v>64</v>
      </c>
      <c r="AK563" t="s">
        <v>65</v>
      </c>
      <c r="AL563" t="s">
        <v>66</v>
      </c>
    </row>
    <row r="564" spans="1:38">
      <c r="A564" t="s">
        <v>1079</v>
      </c>
      <c r="B564" t="s">
        <v>291</v>
      </c>
      <c r="C564" t="s">
        <v>40</v>
      </c>
      <c r="D564" t="s">
        <v>102</v>
      </c>
      <c r="E564" t="s">
        <v>42</v>
      </c>
      <c r="F564" t="s">
        <v>43</v>
      </c>
      <c r="I564" t="s">
        <v>46</v>
      </c>
      <c r="J564" t="s">
        <v>121</v>
      </c>
      <c r="L564" t="s">
        <v>48</v>
      </c>
      <c r="M564" t="s">
        <v>49</v>
      </c>
      <c r="N564" s="2">
        <v>45190.844490740739</v>
      </c>
      <c r="O564" s="2">
        <v>45190.845694444448</v>
      </c>
      <c r="P564" s="2">
        <v>45190.865011574075</v>
      </c>
      <c r="Q564" s="2">
        <v>45190.865497685183</v>
      </c>
      <c r="R564" t="s">
        <v>50</v>
      </c>
      <c r="S564" t="s">
        <v>71</v>
      </c>
      <c r="T564" t="s">
        <v>52</v>
      </c>
      <c r="U564" t="s">
        <v>53</v>
      </c>
      <c r="V564" t="s">
        <v>149</v>
      </c>
      <c r="W564" t="s">
        <v>50</v>
      </c>
      <c r="X564" t="s">
        <v>124</v>
      </c>
      <c r="Y564" t="s">
        <v>56</v>
      </c>
      <c r="Z564" t="s">
        <v>125</v>
      </c>
      <c r="AA564" t="s">
        <v>150</v>
      </c>
      <c r="AB564" t="s">
        <v>59</v>
      </c>
      <c r="AC564" t="s">
        <v>472</v>
      </c>
      <c r="AD564">
        <v>28.8</v>
      </c>
      <c r="AE564">
        <v>28.8</v>
      </c>
      <c r="AF564">
        <v>0</v>
      </c>
      <c r="AI564" t="s">
        <v>63</v>
      </c>
      <c r="AJ564" t="s">
        <v>64</v>
      </c>
      <c r="AK564" t="s">
        <v>65</v>
      </c>
      <c r="AL564" t="s">
        <v>66</v>
      </c>
    </row>
    <row r="565" spans="1:38">
      <c r="A565" t="s">
        <v>1080</v>
      </c>
      <c r="B565" t="s">
        <v>194</v>
      </c>
      <c r="C565" t="s">
        <v>40</v>
      </c>
      <c r="D565" t="s">
        <v>802</v>
      </c>
      <c r="E565" t="s">
        <v>42</v>
      </c>
      <c r="F565" t="s">
        <v>43</v>
      </c>
      <c r="I565" t="s">
        <v>46</v>
      </c>
      <c r="J565" t="s">
        <v>121</v>
      </c>
      <c r="L565" t="s">
        <v>48</v>
      </c>
      <c r="M565" t="s">
        <v>96</v>
      </c>
      <c r="N565" s="2">
        <v>45193.359803240739</v>
      </c>
      <c r="O565" s="2">
        <v>45193.360601851855</v>
      </c>
      <c r="P565" s="2">
        <v>45193.377893518518</v>
      </c>
      <c r="Q565" s="2">
        <v>45193.377893518518</v>
      </c>
      <c r="R565" t="s">
        <v>50</v>
      </c>
      <c r="S565" t="s">
        <v>51</v>
      </c>
      <c r="T565" t="s">
        <v>52</v>
      </c>
      <c r="W565" t="s">
        <v>50</v>
      </c>
      <c r="X565" t="s">
        <v>178</v>
      </c>
      <c r="Y565" t="s">
        <v>56</v>
      </c>
      <c r="Z565" t="s">
        <v>57</v>
      </c>
      <c r="AB565" t="s">
        <v>59</v>
      </c>
      <c r="AC565" t="s">
        <v>723</v>
      </c>
      <c r="AD565">
        <v>28.8</v>
      </c>
      <c r="AE565">
        <v>28.8</v>
      </c>
      <c r="AF565">
        <v>0</v>
      </c>
      <c r="AI565" t="s">
        <v>63</v>
      </c>
      <c r="AJ565" t="s">
        <v>147</v>
      </c>
      <c r="AK565" t="s">
        <v>65</v>
      </c>
      <c r="AL565" t="s">
        <v>66</v>
      </c>
    </row>
    <row r="566" spans="1:38">
      <c r="A566" t="s">
        <v>1081</v>
      </c>
      <c r="B566" t="s">
        <v>194</v>
      </c>
      <c r="C566" t="s">
        <v>40</v>
      </c>
      <c r="D566" t="s">
        <v>802</v>
      </c>
      <c r="E566" t="s">
        <v>42</v>
      </c>
      <c r="F566" t="s">
        <v>43</v>
      </c>
      <c r="I566" t="s">
        <v>46</v>
      </c>
      <c r="J566" t="s">
        <v>121</v>
      </c>
      <c r="L566" t="s">
        <v>48</v>
      </c>
      <c r="M566" t="s">
        <v>96</v>
      </c>
      <c r="N566" s="2">
        <v>45193.359849537039</v>
      </c>
      <c r="O566" s="2">
        <v>45193.360601851855</v>
      </c>
      <c r="P566" s="2">
        <v>45193.377314814818</v>
      </c>
      <c r="Q566" s="2">
        <v>45193.377314814818</v>
      </c>
      <c r="R566" t="s">
        <v>50</v>
      </c>
      <c r="S566" t="s">
        <v>51</v>
      </c>
      <c r="T566" t="s">
        <v>52</v>
      </c>
      <c r="U566" t="s">
        <v>53</v>
      </c>
      <c r="V566" t="s">
        <v>54</v>
      </c>
      <c r="W566" t="s">
        <v>50</v>
      </c>
      <c r="X566" t="s">
        <v>178</v>
      </c>
      <c r="Y566" t="s">
        <v>56</v>
      </c>
      <c r="Z566" t="s">
        <v>57</v>
      </c>
      <c r="AA566" t="s">
        <v>58</v>
      </c>
      <c r="AB566" t="s">
        <v>59</v>
      </c>
      <c r="AC566" t="s">
        <v>813</v>
      </c>
      <c r="AD566">
        <v>28.8</v>
      </c>
      <c r="AE566">
        <v>28.8</v>
      </c>
      <c r="AF566">
        <v>0</v>
      </c>
      <c r="AI566" t="s">
        <v>63</v>
      </c>
      <c r="AJ566" t="s">
        <v>147</v>
      </c>
      <c r="AK566" t="s">
        <v>65</v>
      </c>
      <c r="AL566" t="s">
        <v>66</v>
      </c>
    </row>
    <row r="567" spans="1:38">
      <c r="A567" t="s">
        <v>1082</v>
      </c>
      <c r="B567" t="s">
        <v>119</v>
      </c>
      <c r="C567" t="s">
        <v>40</v>
      </c>
      <c r="D567" t="s">
        <v>978</v>
      </c>
      <c r="E567" t="s">
        <v>42</v>
      </c>
      <c r="F567" t="s">
        <v>43</v>
      </c>
      <c r="I567" t="s">
        <v>46</v>
      </c>
      <c r="J567" t="s">
        <v>121</v>
      </c>
      <c r="L567" t="s">
        <v>48</v>
      </c>
      <c r="M567" t="s">
        <v>96</v>
      </c>
      <c r="N567" s="2">
        <v>45193.410717592589</v>
      </c>
      <c r="O567" s="2">
        <v>45193.411747685182</v>
      </c>
      <c r="P567" s="2">
        <v>45193.524421296293</v>
      </c>
      <c r="Q567" s="2">
        <v>45193.524421296293</v>
      </c>
      <c r="R567" t="s">
        <v>50</v>
      </c>
      <c r="S567" t="s">
        <v>83</v>
      </c>
      <c r="T567" t="s">
        <v>52</v>
      </c>
      <c r="U567" t="s">
        <v>53</v>
      </c>
      <c r="V567" t="s">
        <v>54</v>
      </c>
      <c r="W567" t="s">
        <v>50</v>
      </c>
      <c r="X567" t="s">
        <v>178</v>
      </c>
      <c r="Y567" t="s">
        <v>56</v>
      </c>
      <c r="Z567" t="s">
        <v>57</v>
      </c>
      <c r="AA567" t="s">
        <v>58</v>
      </c>
      <c r="AB567" t="s">
        <v>59</v>
      </c>
      <c r="AC567" t="s">
        <v>1037</v>
      </c>
      <c r="AD567">
        <v>158.4</v>
      </c>
      <c r="AE567">
        <v>158.4</v>
      </c>
      <c r="AF567">
        <v>0</v>
      </c>
      <c r="AI567" t="s">
        <v>63</v>
      </c>
      <c r="AJ567" t="s">
        <v>147</v>
      </c>
      <c r="AK567" t="s">
        <v>65</v>
      </c>
      <c r="AL567" t="s">
        <v>66</v>
      </c>
    </row>
    <row r="568" spans="1:38">
      <c r="A568" t="s">
        <v>1083</v>
      </c>
      <c r="B568" t="s">
        <v>113</v>
      </c>
      <c r="C568" t="s">
        <v>40</v>
      </c>
      <c r="D568" t="s">
        <v>802</v>
      </c>
      <c r="E568" t="s">
        <v>42</v>
      </c>
      <c r="F568" t="s">
        <v>43</v>
      </c>
      <c r="I568" t="s">
        <v>46</v>
      </c>
      <c r="J568" t="s">
        <v>121</v>
      </c>
      <c r="L568" t="s">
        <v>48</v>
      </c>
      <c r="M568" t="s">
        <v>96</v>
      </c>
      <c r="N568" s="2">
        <v>45194.659039351849</v>
      </c>
      <c r="O568" s="2">
        <v>45194.660057870373</v>
      </c>
      <c r="P568" s="2">
        <v>45194.688310185185</v>
      </c>
      <c r="Q568" s="2">
        <v>45194.688310185185</v>
      </c>
      <c r="R568" t="s">
        <v>50</v>
      </c>
      <c r="S568" t="s">
        <v>83</v>
      </c>
      <c r="T568" t="s">
        <v>52</v>
      </c>
      <c r="W568" t="s">
        <v>50</v>
      </c>
      <c r="X568" t="s">
        <v>178</v>
      </c>
      <c r="Y568" t="s">
        <v>56</v>
      </c>
      <c r="Z568" t="s">
        <v>57</v>
      </c>
      <c r="AB568" t="s">
        <v>59</v>
      </c>
      <c r="AC568" t="s">
        <v>788</v>
      </c>
      <c r="AD568">
        <v>43.2</v>
      </c>
      <c r="AE568">
        <v>43.2</v>
      </c>
      <c r="AF568">
        <v>0</v>
      </c>
      <c r="AI568" t="s">
        <v>63</v>
      </c>
      <c r="AJ568" t="s">
        <v>147</v>
      </c>
      <c r="AK568" t="s">
        <v>65</v>
      </c>
      <c r="AL568" t="s">
        <v>66</v>
      </c>
    </row>
    <row r="569" spans="1:38">
      <c r="A569" t="s">
        <v>1084</v>
      </c>
      <c r="B569" t="s">
        <v>39</v>
      </c>
      <c r="C569" t="s">
        <v>40</v>
      </c>
      <c r="D569" t="s">
        <v>686</v>
      </c>
      <c r="E569" t="s">
        <v>42</v>
      </c>
      <c r="F569" t="s">
        <v>43</v>
      </c>
      <c r="I569" t="s">
        <v>46</v>
      </c>
      <c r="J569" t="s">
        <v>121</v>
      </c>
      <c r="L569" t="s">
        <v>48</v>
      </c>
      <c r="M569" t="s">
        <v>96</v>
      </c>
      <c r="N569" s="2">
        <v>45194.682916666665</v>
      </c>
      <c r="O569" s="2">
        <v>45194.684189814812</v>
      </c>
      <c r="P569" s="2">
        <v>45194.688159722224</v>
      </c>
      <c r="Q569" s="2">
        <v>45194.688159722224</v>
      </c>
      <c r="R569" t="s">
        <v>50</v>
      </c>
      <c r="S569" t="s">
        <v>83</v>
      </c>
      <c r="T569" t="s">
        <v>52</v>
      </c>
      <c r="U569" t="s">
        <v>53</v>
      </c>
      <c r="V569" t="s">
        <v>54</v>
      </c>
      <c r="W569" t="s">
        <v>50</v>
      </c>
      <c r="X569" t="s">
        <v>178</v>
      </c>
      <c r="Y569" t="s">
        <v>56</v>
      </c>
      <c r="Z569" t="s">
        <v>57</v>
      </c>
      <c r="AA569" t="s">
        <v>58</v>
      </c>
      <c r="AB569" t="s">
        <v>59</v>
      </c>
      <c r="AC569" t="s">
        <v>793</v>
      </c>
      <c r="AD569">
        <v>0</v>
      </c>
      <c r="AE569">
        <v>0</v>
      </c>
      <c r="AF569">
        <v>0</v>
      </c>
      <c r="AI569" t="s">
        <v>63</v>
      </c>
      <c r="AJ569" t="s">
        <v>64</v>
      </c>
      <c r="AK569" t="s">
        <v>65</v>
      </c>
      <c r="AL569" t="s">
        <v>66</v>
      </c>
    </row>
    <row r="570" spans="1:38">
      <c r="A570" t="s">
        <v>1085</v>
      </c>
      <c r="B570" t="s">
        <v>39</v>
      </c>
      <c r="C570" t="s">
        <v>40</v>
      </c>
      <c r="D570" t="s">
        <v>686</v>
      </c>
      <c r="E570" t="s">
        <v>42</v>
      </c>
      <c r="F570" t="s">
        <v>43</v>
      </c>
      <c r="I570" t="s">
        <v>46</v>
      </c>
      <c r="J570" t="s">
        <v>121</v>
      </c>
      <c r="L570" t="s">
        <v>48</v>
      </c>
      <c r="M570" t="s">
        <v>96</v>
      </c>
      <c r="N570" s="2">
        <v>45194.682962962965</v>
      </c>
      <c r="O570" s="2">
        <v>45194.684189814812</v>
      </c>
      <c r="P570" s="2">
        <v>45194.688125000001</v>
      </c>
      <c r="Q570" s="2">
        <v>45194.688125000001</v>
      </c>
      <c r="R570" t="s">
        <v>50</v>
      </c>
      <c r="S570" t="s">
        <v>83</v>
      </c>
      <c r="T570" t="s">
        <v>52</v>
      </c>
      <c r="U570" t="s">
        <v>53</v>
      </c>
      <c r="V570" t="s">
        <v>54</v>
      </c>
      <c r="W570" t="s">
        <v>50</v>
      </c>
      <c r="X570" t="s">
        <v>178</v>
      </c>
      <c r="Y570" t="s">
        <v>56</v>
      </c>
      <c r="Z570" t="s">
        <v>57</v>
      </c>
      <c r="AA570" t="s">
        <v>58</v>
      </c>
      <c r="AB570" t="s">
        <v>59</v>
      </c>
      <c r="AC570" t="s">
        <v>507</v>
      </c>
      <c r="AD570">
        <v>0</v>
      </c>
      <c r="AE570">
        <v>0</v>
      </c>
      <c r="AF570">
        <v>0</v>
      </c>
      <c r="AI570" t="s">
        <v>63</v>
      </c>
      <c r="AJ570" t="s">
        <v>64</v>
      </c>
      <c r="AK570" t="s">
        <v>65</v>
      </c>
      <c r="AL570" t="s">
        <v>66</v>
      </c>
    </row>
    <row r="571" spans="1:38">
      <c r="A571" t="s">
        <v>1086</v>
      </c>
      <c r="B571" t="s">
        <v>113</v>
      </c>
      <c r="C571" t="s">
        <v>40</v>
      </c>
      <c r="D571" t="s">
        <v>686</v>
      </c>
      <c r="E571" t="s">
        <v>42</v>
      </c>
      <c r="F571" t="s">
        <v>43</v>
      </c>
      <c r="I571" t="s">
        <v>46</v>
      </c>
      <c r="J571" t="s">
        <v>121</v>
      </c>
      <c r="L571" t="s">
        <v>48</v>
      </c>
      <c r="M571" t="s">
        <v>82</v>
      </c>
      <c r="N571" s="2">
        <v>45194.717685185184</v>
      </c>
      <c r="O571" s="2">
        <v>45194.718842592592</v>
      </c>
      <c r="P571" s="2">
        <v>45194.73810185185</v>
      </c>
      <c r="Q571" s="2">
        <v>45194.73810185185</v>
      </c>
      <c r="R571" t="s">
        <v>50</v>
      </c>
      <c r="S571" t="s">
        <v>123</v>
      </c>
      <c r="T571" t="s">
        <v>52</v>
      </c>
      <c r="U571" t="s">
        <v>53</v>
      </c>
      <c r="V571" t="s">
        <v>54</v>
      </c>
      <c r="W571" t="s">
        <v>50</v>
      </c>
      <c r="X571" t="s">
        <v>178</v>
      </c>
      <c r="Y571" t="s">
        <v>56</v>
      </c>
      <c r="Z571" t="s">
        <v>57</v>
      </c>
      <c r="AA571" t="s">
        <v>58</v>
      </c>
      <c r="AB571" t="s">
        <v>59</v>
      </c>
      <c r="AC571" t="s">
        <v>627</v>
      </c>
      <c r="AD571">
        <v>28.8</v>
      </c>
      <c r="AE571">
        <v>28.8</v>
      </c>
      <c r="AF571">
        <v>0</v>
      </c>
      <c r="AI571" t="s">
        <v>63</v>
      </c>
      <c r="AJ571" t="s">
        <v>64</v>
      </c>
      <c r="AK571" t="s">
        <v>65</v>
      </c>
      <c r="AL571" t="s">
        <v>66</v>
      </c>
    </row>
    <row r="572" spans="1:38">
      <c r="A572" t="s">
        <v>1087</v>
      </c>
      <c r="B572" t="s">
        <v>39</v>
      </c>
      <c r="C572" t="s">
        <v>40</v>
      </c>
      <c r="D572" t="s">
        <v>978</v>
      </c>
      <c r="E572" t="s">
        <v>42</v>
      </c>
      <c r="F572" t="s">
        <v>43</v>
      </c>
      <c r="I572" t="s">
        <v>46</v>
      </c>
      <c r="J572" t="s">
        <v>121</v>
      </c>
      <c r="L572" t="s">
        <v>48</v>
      </c>
      <c r="M572" t="s">
        <v>82</v>
      </c>
      <c r="N572" s="2">
        <v>45194.717592592591</v>
      </c>
      <c r="O572" s="2">
        <v>45194.718842592592</v>
      </c>
      <c r="P572" s="2">
        <v>45194.738067129627</v>
      </c>
      <c r="Q572" s="2">
        <v>45194.738067129627</v>
      </c>
      <c r="R572" t="s">
        <v>50</v>
      </c>
      <c r="S572" t="s">
        <v>123</v>
      </c>
      <c r="T572" t="s">
        <v>52</v>
      </c>
      <c r="U572" t="s">
        <v>53</v>
      </c>
      <c r="V572" t="s">
        <v>54</v>
      </c>
      <c r="W572" t="s">
        <v>50</v>
      </c>
      <c r="X572" t="s">
        <v>178</v>
      </c>
      <c r="Y572" t="s">
        <v>56</v>
      </c>
      <c r="Z572" t="s">
        <v>57</v>
      </c>
      <c r="AA572" t="s">
        <v>58</v>
      </c>
      <c r="AB572" t="s">
        <v>59</v>
      </c>
      <c r="AC572" t="s">
        <v>625</v>
      </c>
      <c r="AD572">
        <v>28.8</v>
      </c>
      <c r="AE572">
        <v>28.8</v>
      </c>
      <c r="AF572">
        <v>0</v>
      </c>
      <c r="AI572" t="s">
        <v>63</v>
      </c>
      <c r="AJ572" t="s">
        <v>147</v>
      </c>
      <c r="AK572" t="s">
        <v>65</v>
      </c>
      <c r="AL572" t="s">
        <v>66</v>
      </c>
    </row>
    <row r="573" spans="1:38">
      <c r="A573" t="s">
        <v>1088</v>
      </c>
      <c r="B573" t="s">
        <v>39</v>
      </c>
      <c r="C573" t="s">
        <v>40</v>
      </c>
      <c r="D573" t="s">
        <v>978</v>
      </c>
      <c r="E573" t="s">
        <v>42</v>
      </c>
      <c r="F573" t="s">
        <v>43</v>
      </c>
      <c r="I573" t="s">
        <v>46</v>
      </c>
      <c r="J573" t="s">
        <v>121</v>
      </c>
      <c r="L573" t="s">
        <v>48</v>
      </c>
      <c r="M573" t="s">
        <v>82</v>
      </c>
      <c r="N573" s="2">
        <v>45194.717638888891</v>
      </c>
      <c r="O573" s="2">
        <v>45194.718842592592</v>
      </c>
      <c r="P573" s="2">
        <v>45194.738043981481</v>
      </c>
      <c r="Q573" s="2">
        <v>45194.738043981481</v>
      </c>
      <c r="R573" t="s">
        <v>50</v>
      </c>
      <c r="S573" t="s">
        <v>123</v>
      </c>
      <c r="T573" t="s">
        <v>52</v>
      </c>
      <c r="U573" t="s">
        <v>53</v>
      </c>
      <c r="V573" t="s">
        <v>54</v>
      </c>
      <c r="W573" t="s">
        <v>50</v>
      </c>
      <c r="X573" t="s">
        <v>178</v>
      </c>
      <c r="Y573" t="s">
        <v>56</v>
      </c>
      <c r="Z573" t="s">
        <v>57</v>
      </c>
      <c r="AA573" t="s">
        <v>58</v>
      </c>
      <c r="AB573" t="s">
        <v>59</v>
      </c>
      <c r="AC573" t="s">
        <v>529</v>
      </c>
      <c r="AD573">
        <v>28.8</v>
      </c>
      <c r="AE573">
        <v>28.8</v>
      </c>
      <c r="AF573">
        <v>0</v>
      </c>
      <c r="AI573" t="s">
        <v>63</v>
      </c>
      <c r="AJ573" t="s">
        <v>64</v>
      </c>
      <c r="AK573" t="s">
        <v>65</v>
      </c>
      <c r="AL573" t="s">
        <v>66</v>
      </c>
    </row>
    <row r="574" spans="1:38">
      <c r="A574" t="s">
        <v>1089</v>
      </c>
      <c r="B574" t="s">
        <v>101</v>
      </c>
      <c r="C574" t="s">
        <v>40</v>
      </c>
      <c r="D574" t="s">
        <v>1007</v>
      </c>
      <c r="E574" t="s">
        <v>42</v>
      </c>
      <c r="F574" t="s">
        <v>43</v>
      </c>
      <c r="I574" t="s">
        <v>46</v>
      </c>
      <c r="J574" t="s">
        <v>121</v>
      </c>
      <c r="L574" t="s">
        <v>48</v>
      </c>
      <c r="M574" t="s">
        <v>132</v>
      </c>
      <c r="N574" s="2">
        <v>45196.276030092595</v>
      </c>
      <c r="O574" s="2">
        <v>45196.277337962965</v>
      </c>
      <c r="P574" s="2">
        <v>45196.288854166669</v>
      </c>
      <c r="Q574" s="2">
        <v>45196.289143518516</v>
      </c>
      <c r="R574" t="s">
        <v>50</v>
      </c>
      <c r="S574" t="s">
        <v>71</v>
      </c>
      <c r="T574" t="s">
        <v>52</v>
      </c>
      <c r="U574" t="s">
        <v>53</v>
      </c>
      <c r="V574" t="s">
        <v>54</v>
      </c>
      <c r="W574" t="s">
        <v>50</v>
      </c>
      <c r="X574" t="s">
        <v>124</v>
      </c>
      <c r="Y574" t="s">
        <v>56</v>
      </c>
      <c r="Z574" t="s">
        <v>125</v>
      </c>
      <c r="AA574" t="s">
        <v>58</v>
      </c>
      <c r="AB574" t="s">
        <v>59</v>
      </c>
      <c r="AC574" t="s">
        <v>741</v>
      </c>
      <c r="AD574">
        <v>14.4</v>
      </c>
      <c r="AE574">
        <v>14.4</v>
      </c>
      <c r="AF574">
        <v>0</v>
      </c>
      <c r="AI574" t="s">
        <v>63</v>
      </c>
      <c r="AJ574" t="s">
        <v>78</v>
      </c>
      <c r="AK574" t="s">
        <v>65</v>
      </c>
      <c r="AL574" t="s">
        <v>66</v>
      </c>
    </row>
    <row r="575" spans="1:38">
      <c r="A575" t="s">
        <v>1090</v>
      </c>
      <c r="B575" t="s">
        <v>119</v>
      </c>
      <c r="C575" t="s">
        <v>40</v>
      </c>
      <c r="D575" t="s">
        <v>1007</v>
      </c>
      <c r="E575" t="s">
        <v>42</v>
      </c>
      <c r="F575" t="s">
        <v>43</v>
      </c>
      <c r="I575" t="s">
        <v>46</v>
      </c>
      <c r="J575" t="s">
        <v>121</v>
      </c>
      <c r="L575" t="s">
        <v>48</v>
      </c>
      <c r="M575" t="s">
        <v>132</v>
      </c>
      <c r="N575" s="2">
        <v>45196.276076388887</v>
      </c>
      <c r="O575" s="2">
        <v>45196.277337962965</v>
      </c>
      <c r="P575" s="2">
        <v>45196.288831018515</v>
      </c>
      <c r="Q575" s="2">
        <v>45196.289131944446</v>
      </c>
      <c r="R575" t="s">
        <v>50</v>
      </c>
      <c r="S575" t="s">
        <v>71</v>
      </c>
      <c r="T575" t="s">
        <v>52</v>
      </c>
      <c r="U575" t="s">
        <v>53</v>
      </c>
      <c r="V575" t="s">
        <v>54</v>
      </c>
      <c r="W575" t="s">
        <v>50</v>
      </c>
      <c r="X575" t="s">
        <v>124</v>
      </c>
      <c r="Y575" t="s">
        <v>56</v>
      </c>
      <c r="Z575" t="s">
        <v>125</v>
      </c>
      <c r="AA575" t="s">
        <v>58</v>
      </c>
      <c r="AB575" t="s">
        <v>59</v>
      </c>
      <c r="AC575" t="s">
        <v>1037</v>
      </c>
      <c r="AD575">
        <v>14.4</v>
      </c>
      <c r="AE575">
        <v>14.4</v>
      </c>
      <c r="AF575">
        <v>0</v>
      </c>
      <c r="AI575" t="s">
        <v>63</v>
      </c>
      <c r="AJ575" t="s">
        <v>78</v>
      </c>
      <c r="AK575" t="s">
        <v>65</v>
      </c>
      <c r="AL575" t="s">
        <v>66</v>
      </c>
    </row>
    <row r="576" spans="1:38">
      <c r="A576" t="s">
        <v>1091</v>
      </c>
      <c r="B576" t="s">
        <v>119</v>
      </c>
      <c r="C576" t="s">
        <v>40</v>
      </c>
      <c r="D576" t="s">
        <v>128</v>
      </c>
      <c r="E576" t="s">
        <v>42</v>
      </c>
      <c r="F576" t="s">
        <v>43</v>
      </c>
      <c r="I576" t="s">
        <v>46</v>
      </c>
      <c r="J576" t="s">
        <v>121</v>
      </c>
      <c r="L576" t="s">
        <v>48</v>
      </c>
      <c r="M576" t="s">
        <v>96</v>
      </c>
      <c r="N576" s="2">
        <v>45196.423159722224</v>
      </c>
      <c r="O576" s="2">
        <v>45196.424259259256</v>
      </c>
      <c r="P576" s="2">
        <v>45196.439386574071</v>
      </c>
      <c r="Q576" s="2">
        <v>45196.439386574071</v>
      </c>
      <c r="R576" t="s">
        <v>50</v>
      </c>
      <c r="S576" t="s">
        <v>83</v>
      </c>
      <c r="T576" t="s">
        <v>52</v>
      </c>
      <c r="U576" t="s">
        <v>53</v>
      </c>
      <c r="V576" t="s">
        <v>54</v>
      </c>
      <c r="W576" t="s">
        <v>50</v>
      </c>
      <c r="X576" t="s">
        <v>178</v>
      </c>
      <c r="Y576" t="s">
        <v>56</v>
      </c>
      <c r="Z576" t="s">
        <v>57</v>
      </c>
      <c r="AA576" t="s">
        <v>58</v>
      </c>
      <c r="AB576" t="s">
        <v>59</v>
      </c>
      <c r="AC576" t="s">
        <v>525</v>
      </c>
      <c r="AD576">
        <v>28.8</v>
      </c>
      <c r="AE576">
        <v>28.8</v>
      </c>
      <c r="AF576">
        <v>0.39</v>
      </c>
      <c r="AI576" t="s">
        <v>63</v>
      </c>
      <c r="AJ576" t="s">
        <v>64</v>
      </c>
      <c r="AK576" t="s">
        <v>65</v>
      </c>
      <c r="AL576" t="s">
        <v>66</v>
      </c>
    </row>
    <row r="577" spans="1:38">
      <c r="A577" t="s">
        <v>1092</v>
      </c>
      <c r="B577" t="s">
        <v>101</v>
      </c>
      <c r="C577" t="s">
        <v>40</v>
      </c>
      <c r="D577" t="s">
        <v>128</v>
      </c>
      <c r="E577" t="s">
        <v>42</v>
      </c>
      <c r="F577" t="s">
        <v>43</v>
      </c>
      <c r="I577" t="s">
        <v>46</v>
      </c>
      <c r="J577" t="s">
        <v>121</v>
      </c>
      <c r="L577" t="s">
        <v>48</v>
      </c>
      <c r="M577" t="s">
        <v>96</v>
      </c>
      <c r="N577" s="2">
        <v>45196.424039351848</v>
      </c>
      <c r="O577" s="2">
        <v>45196.425844907404</v>
      </c>
      <c r="P577" s="2">
        <v>45196.439351851855</v>
      </c>
      <c r="Q577" s="2">
        <v>45196.439351851855</v>
      </c>
      <c r="R577" t="s">
        <v>50</v>
      </c>
      <c r="S577" t="s">
        <v>83</v>
      </c>
      <c r="T577" t="s">
        <v>52</v>
      </c>
      <c r="U577" t="s">
        <v>53</v>
      </c>
      <c r="V577" t="s">
        <v>54</v>
      </c>
      <c r="W577" t="s">
        <v>50</v>
      </c>
      <c r="X577" t="s">
        <v>178</v>
      </c>
      <c r="Y577" t="s">
        <v>56</v>
      </c>
      <c r="Z577" t="s">
        <v>57</v>
      </c>
      <c r="AA577" t="s">
        <v>58</v>
      </c>
      <c r="AB577" t="s">
        <v>59</v>
      </c>
      <c r="AC577" t="s">
        <v>519</v>
      </c>
      <c r="AD577">
        <v>14.4</v>
      </c>
      <c r="AE577">
        <v>14.4</v>
      </c>
      <c r="AF577">
        <v>0.37</v>
      </c>
      <c r="AI577" t="s">
        <v>63</v>
      </c>
      <c r="AJ577" t="s">
        <v>64</v>
      </c>
      <c r="AK577" t="s">
        <v>65</v>
      </c>
      <c r="AL577" t="s">
        <v>66</v>
      </c>
    </row>
    <row r="578" spans="1:38">
      <c r="A578" t="s">
        <v>1093</v>
      </c>
      <c r="B578" t="s">
        <v>119</v>
      </c>
      <c r="C578" t="s">
        <v>40</v>
      </c>
      <c r="D578" t="s">
        <v>128</v>
      </c>
      <c r="E578" t="s">
        <v>42</v>
      </c>
      <c r="F578" t="s">
        <v>43</v>
      </c>
      <c r="I578" t="s">
        <v>46</v>
      </c>
      <c r="J578" t="s">
        <v>121</v>
      </c>
      <c r="L578" t="s">
        <v>48</v>
      </c>
      <c r="M578" t="s">
        <v>96</v>
      </c>
      <c r="N578" s="2">
        <v>45196.425439814811</v>
      </c>
      <c r="O578" s="2">
        <v>45196.426620370374</v>
      </c>
      <c r="P578" s="2">
        <v>45196.439328703702</v>
      </c>
      <c r="Q578" s="2">
        <v>45196.439328703702</v>
      </c>
      <c r="R578" t="s">
        <v>50</v>
      </c>
      <c r="S578" t="s">
        <v>83</v>
      </c>
      <c r="T578" t="s">
        <v>52</v>
      </c>
      <c r="U578" t="s">
        <v>53</v>
      </c>
      <c r="V578" t="s">
        <v>54</v>
      </c>
      <c r="W578" t="s">
        <v>50</v>
      </c>
      <c r="X578" t="s">
        <v>178</v>
      </c>
      <c r="Y578" t="s">
        <v>56</v>
      </c>
      <c r="Z578" t="s">
        <v>57</v>
      </c>
      <c r="AA578" t="s">
        <v>58</v>
      </c>
      <c r="AB578" t="s">
        <v>59</v>
      </c>
      <c r="AC578" t="s">
        <v>512</v>
      </c>
      <c r="AD578">
        <v>14.4</v>
      </c>
      <c r="AE578">
        <v>14.4</v>
      </c>
      <c r="AF578">
        <v>0.33</v>
      </c>
      <c r="AI578" t="s">
        <v>63</v>
      </c>
      <c r="AJ578" t="s">
        <v>64</v>
      </c>
      <c r="AK578" t="s">
        <v>65</v>
      </c>
      <c r="AL578" t="s">
        <v>66</v>
      </c>
    </row>
    <row r="579" spans="1:38">
      <c r="A579" t="s">
        <v>1094</v>
      </c>
      <c r="B579" t="s">
        <v>119</v>
      </c>
      <c r="C579" t="s">
        <v>40</v>
      </c>
      <c r="D579" t="s">
        <v>102</v>
      </c>
      <c r="E579" t="s">
        <v>42</v>
      </c>
      <c r="F579" t="s">
        <v>43</v>
      </c>
      <c r="I579" t="s">
        <v>46</v>
      </c>
      <c r="J579" t="s">
        <v>888</v>
      </c>
      <c r="K579" t="s">
        <v>1095</v>
      </c>
      <c r="L579" t="s">
        <v>48</v>
      </c>
      <c r="M579" t="s">
        <v>1096</v>
      </c>
      <c r="N579" s="2">
        <v>45197.588055555556</v>
      </c>
      <c r="O579" s="2">
        <v>45197.588055555556</v>
      </c>
      <c r="P579" s="2">
        <v>45201.459629629629</v>
      </c>
      <c r="Q579" s="2">
        <v>45201.459756944445</v>
      </c>
      <c r="R579" t="s">
        <v>50</v>
      </c>
      <c r="S579" t="s">
        <v>51</v>
      </c>
      <c r="T579" t="s">
        <v>52</v>
      </c>
      <c r="U579" t="s">
        <v>53</v>
      </c>
      <c r="V579" t="s">
        <v>54</v>
      </c>
      <c r="W579" t="s">
        <v>50</v>
      </c>
      <c r="X579" t="s">
        <v>178</v>
      </c>
      <c r="Y579" t="s">
        <v>56</v>
      </c>
      <c r="Z579" t="s">
        <v>57</v>
      </c>
      <c r="AA579" t="s">
        <v>58</v>
      </c>
      <c r="AB579" t="s">
        <v>59</v>
      </c>
      <c r="AC579" t="s">
        <v>1097</v>
      </c>
      <c r="AD579">
        <v>5572.8</v>
      </c>
      <c r="AE579">
        <v>5572.8</v>
      </c>
      <c r="AF579">
        <v>6.4</v>
      </c>
      <c r="AG579" t="s">
        <v>61</v>
      </c>
      <c r="AH579" t="s">
        <v>62</v>
      </c>
      <c r="AI579" t="s">
        <v>63</v>
      </c>
      <c r="AJ579" t="s">
        <v>147</v>
      </c>
      <c r="AK579" t="s">
        <v>65</v>
      </c>
      <c r="AL579" t="s">
        <v>66</v>
      </c>
    </row>
    <row r="580" spans="1:38">
      <c r="A580" t="s">
        <v>1098</v>
      </c>
      <c r="B580" t="s">
        <v>119</v>
      </c>
      <c r="C580" t="s">
        <v>40</v>
      </c>
      <c r="D580" t="s">
        <v>68</v>
      </c>
      <c r="E580" t="s">
        <v>42</v>
      </c>
      <c r="F580" t="s">
        <v>43</v>
      </c>
      <c r="I580" t="s">
        <v>46</v>
      </c>
      <c r="J580" t="s">
        <v>235</v>
      </c>
      <c r="L580" t="s">
        <v>48</v>
      </c>
      <c r="M580" t="s">
        <v>132</v>
      </c>
      <c r="N580" s="2">
        <v>45198.617662037039</v>
      </c>
      <c r="O580" s="2">
        <v>45198.619166666664</v>
      </c>
      <c r="P580" s="2">
        <v>45200.984016203707</v>
      </c>
      <c r="Q580" s="2">
        <v>45200.9841087963</v>
      </c>
      <c r="R580" t="s">
        <v>50</v>
      </c>
      <c r="S580" t="s">
        <v>51</v>
      </c>
      <c r="T580" t="s">
        <v>52</v>
      </c>
      <c r="U580" t="s">
        <v>53</v>
      </c>
      <c r="V580" t="s">
        <v>54</v>
      </c>
      <c r="W580" t="s">
        <v>50</v>
      </c>
      <c r="X580" t="s">
        <v>339</v>
      </c>
      <c r="Y580" t="s">
        <v>56</v>
      </c>
      <c r="Z580" t="s">
        <v>232</v>
      </c>
      <c r="AA580" t="s">
        <v>58</v>
      </c>
      <c r="AB580" t="s">
        <v>59</v>
      </c>
      <c r="AC580" t="s">
        <v>1062</v>
      </c>
      <c r="AD580">
        <v>3398.4</v>
      </c>
      <c r="AE580">
        <v>3398.4</v>
      </c>
      <c r="AF580">
        <v>2.1</v>
      </c>
      <c r="AI580" t="s">
        <v>63</v>
      </c>
      <c r="AJ580" t="s">
        <v>64</v>
      </c>
      <c r="AK580" t="s">
        <v>65</v>
      </c>
      <c r="AL580" t="s">
        <v>66</v>
      </c>
    </row>
    <row r="581" spans="1:38">
      <c r="A581" t="s">
        <v>1099</v>
      </c>
      <c r="B581" t="s">
        <v>101</v>
      </c>
      <c r="C581" t="s">
        <v>40</v>
      </c>
      <c r="D581" t="s">
        <v>686</v>
      </c>
      <c r="E581" t="s">
        <v>42</v>
      </c>
      <c r="F581" t="s">
        <v>43</v>
      </c>
      <c r="G581" t="s">
        <v>1100</v>
      </c>
      <c r="I581" t="s">
        <v>46</v>
      </c>
      <c r="J581" t="s">
        <v>888</v>
      </c>
      <c r="K581" t="s">
        <v>1101</v>
      </c>
      <c r="L581" t="s">
        <v>48</v>
      </c>
      <c r="M581" t="s">
        <v>165</v>
      </c>
      <c r="N581" s="2">
        <v>45201.441967592589</v>
      </c>
      <c r="O581" s="2">
        <v>45201.441967592589</v>
      </c>
      <c r="P581" s="2">
        <v>45204.463055555556</v>
      </c>
      <c r="Q581" s="2">
        <v>45204.463055555556</v>
      </c>
      <c r="R581" t="s">
        <v>50</v>
      </c>
      <c r="S581" t="s">
        <v>51</v>
      </c>
      <c r="T581" t="s">
        <v>52</v>
      </c>
      <c r="U581" t="s">
        <v>53</v>
      </c>
      <c r="V581" t="s">
        <v>54</v>
      </c>
      <c r="W581" t="s">
        <v>50</v>
      </c>
      <c r="X581" t="s">
        <v>339</v>
      </c>
      <c r="Y581" t="s">
        <v>56</v>
      </c>
      <c r="Z581" t="s">
        <v>232</v>
      </c>
      <c r="AA581" t="s">
        <v>58</v>
      </c>
      <c r="AB581" t="s">
        <v>59</v>
      </c>
      <c r="AC581" t="s">
        <v>1102</v>
      </c>
      <c r="AD581">
        <v>4348.8</v>
      </c>
      <c r="AE581">
        <v>4348.8</v>
      </c>
      <c r="AF581">
        <v>6.39</v>
      </c>
      <c r="AG581" t="s">
        <v>61</v>
      </c>
      <c r="AH581" t="s">
        <v>62</v>
      </c>
      <c r="AI581" t="s">
        <v>63</v>
      </c>
      <c r="AJ581" t="s">
        <v>147</v>
      </c>
      <c r="AK581" t="s">
        <v>65</v>
      </c>
      <c r="AL581" t="s">
        <v>66</v>
      </c>
    </row>
    <row r="582" spans="1:38" hidden="1">
      <c r="A582" t="s">
        <v>1103</v>
      </c>
      <c r="B582" t="s">
        <v>119</v>
      </c>
      <c r="C582" t="s">
        <v>40</v>
      </c>
      <c r="D582" t="s">
        <v>1007</v>
      </c>
      <c r="E582" t="s">
        <v>42</v>
      </c>
      <c r="F582" t="s">
        <v>43</v>
      </c>
      <c r="G582" t="s">
        <v>1104</v>
      </c>
      <c r="I582" t="s">
        <v>46</v>
      </c>
      <c r="J582" t="s">
        <v>888</v>
      </c>
      <c r="K582" t="s">
        <v>1105</v>
      </c>
      <c r="L582" t="s">
        <v>48</v>
      </c>
      <c r="M582" t="s">
        <v>615</v>
      </c>
      <c r="N582" s="2">
        <v>45201.375810185185</v>
      </c>
      <c r="O582" s="2">
        <v>45201.375810185185</v>
      </c>
      <c r="P582" s="2">
        <v>45210.808831018519</v>
      </c>
      <c r="Q582" s="2">
        <v>45210.809386574074</v>
      </c>
      <c r="R582" t="s">
        <v>50</v>
      </c>
      <c r="S582" t="s">
        <v>51</v>
      </c>
      <c r="T582" t="s">
        <v>52</v>
      </c>
      <c r="U582" t="s">
        <v>53</v>
      </c>
      <c r="V582" t="s">
        <v>54</v>
      </c>
      <c r="W582" t="s">
        <v>50</v>
      </c>
      <c r="X582" t="s">
        <v>882</v>
      </c>
      <c r="Y582" t="s">
        <v>75</v>
      </c>
      <c r="Z582" t="s">
        <v>85</v>
      </c>
      <c r="AA582" t="s">
        <v>58</v>
      </c>
      <c r="AB582" t="s">
        <v>246</v>
      </c>
      <c r="AC582" t="s">
        <v>1106</v>
      </c>
      <c r="AD582">
        <v>13579.2</v>
      </c>
      <c r="AE582">
        <v>13579.2</v>
      </c>
      <c r="AF582">
        <v>56.14</v>
      </c>
      <c r="AG582" t="s">
        <v>61</v>
      </c>
      <c r="AH582" t="s">
        <v>62</v>
      </c>
      <c r="AI582" t="s">
        <v>63</v>
      </c>
      <c r="AJ582" t="s">
        <v>64</v>
      </c>
      <c r="AK582" t="s">
        <v>65</v>
      </c>
      <c r="AL582" t="s">
        <v>66</v>
      </c>
    </row>
    <row r="583" spans="1:38">
      <c r="A583" t="s">
        <v>1107</v>
      </c>
      <c r="B583" t="s">
        <v>291</v>
      </c>
      <c r="C583" t="s">
        <v>40</v>
      </c>
      <c r="D583" t="s">
        <v>120</v>
      </c>
      <c r="E583" t="s">
        <v>42</v>
      </c>
      <c r="F583" t="s">
        <v>43</v>
      </c>
      <c r="I583" t="s">
        <v>46</v>
      </c>
      <c r="J583" t="s">
        <v>121</v>
      </c>
      <c r="L583" t="s">
        <v>48</v>
      </c>
      <c r="M583" t="s">
        <v>70</v>
      </c>
      <c r="N583" s="2">
        <v>45202.093819444446</v>
      </c>
      <c r="O583" s="2">
        <v>45202.094629629632</v>
      </c>
      <c r="P583" s="2">
        <v>45202.171736111108</v>
      </c>
      <c r="Q583" s="2">
        <v>45202.172025462962</v>
      </c>
      <c r="R583" t="s">
        <v>50</v>
      </c>
      <c r="S583" t="s">
        <v>123</v>
      </c>
      <c r="T583" t="s">
        <v>52</v>
      </c>
      <c r="U583" t="s">
        <v>53</v>
      </c>
      <c r="V583" t="s">
        <v>54</v>
      </c>
      <c r="W583" t="s">
        <v>50</v>
      </c>
      <c r="X583" t="s">
        <v>91</v>
      </c>
      <c r="Y583" t="s">
        <v>56</v>
      </c>
      <c r="Z583" t="s">
        <v>57</v>
      </c>
      <c r="AA583" t="s">
        <v>58</v>
      </c>
      <c r="AB583" t="s">
        <v>59</v>
      </c>
      <c r="AC583" t="s">
        <v>472</v>
      </c>
      <c r="AD583">
        <v>115.2</v>
      </c>
      <c r="AE583">
        <v>115.2</v>
      </c>
      <c r="AF583">
        <v>0</v>
      </c>
      <c r="AI583" t="s">
        <v>63</v>
      </c>
      <c r="AJ583" t="s">
        <v>78</v>
      </c>
      <c r="AK583" t="s">
        <v>65</v>
      </c>
      <c r="AL583" t="s">
        <v>66</v>
      </c>
    </row>
    <row r="584" spans="1:38">
      <c r="A584" t="s">
        <v>1108</v>
      </c>
      <c r="B584" t="s">
        <v>194</v>
      </c>
      <c r="C584" t="s">
        <v>40</v>
      </c>
      <c r="D584" t="s">
        <v>68</v>
      </c>
      <c r="E584" t="s">
        <v>42</v>
      </c>
      <c r="F584" t="s">
        <v>43</v>
      </c>
      <c r="G584" t="s">
        <v>1109</v>
      </c>
      <c r="I584" t="s">
        <v>182</v>
      </c>
      <c r="J584" t="s">
        <v>888</v>
      </c>
      <c r="K584" t="s">
        <v>1110</v>
      </c>
      <c r="L584" t="s">
        <v>48</v>
      </c>
      <c r="M584" t="s">
        <v>1111</v>
      </c>
      <c r="N584" s="2">
        <v>45205.332175925927</v>
      </c>
      <c r="O584" s="2">
        <v>45205.332175925927</v>
      </c>
      <c r="P584" s="2">
        <v>45211.705659722225</v>
      </c>
      <c r="Q584" s="2">
        <v>45211.705659722225</v>
      </c>
      <c r="R584" t="s">
        <v>50</v>
      </c>
      <c r="S584" t="s">
        <v>51</v>
      </c>
      <c r="T584" t="s">
        <v>52</v>
      </c>
      <c r="U584" t="s">
        <v>53</v>
      </c>
      <c r="V584" t="s">
        <v>54</v>
      </c>
      <c r="W584" t="s">
        <v>50</v>
      </c>
      <c r="X584" t="s">
        <v>178</v>
      </c>
      <c r="Y584" t="s">
        <v>56</v>
      </c>
      <c r="Z584" t="s">
        <v>57</v>
      </c>
      <c r="AA584" t="s">
        <v>58</v>
      </c>
      <c r="AB584" t="s">
        <v>59</v>
      </c>
      <c r="AC584" t="s">
        <v>1112</v>
      </c>
      <c r="AD584">
        <v>9172.7999999999993</v>
      </c>
      <c r="AE584">
        <v>9172.7999999999993</v>
      </c>
      <c r="AF584">
        <v>10.38</v>
      </c>
      <c r="AG584" t="s">
        <v>61</v>
      </c>
      <c r="AH584" t="s">
        <v>62</v>
      </c>
      <c r="AI584" t="s">
        <v>63</v>
      </c>
      <c r="AJ584" t="s">
        <v>64</v>
      </c>
      <c r="AK584" t="s">
        <v>65</v>
      </c>
      <c r="AL584" t="s">
        <v>66</v>
      </c>
    </row>
    <row r="585" spans="1:38">
      <c r="A585" t="s">
        <v>1113</v>
      </c>
      <c r="B585" t="s">
        <v>101</v>
      </c>
      <c r="C585" t="s">
        <v>40</v>
      </c>
      <c r="D585" t="s">
        <v>686</v>
      </c>
      <c r="E585" t="s">
        <v>42</v>
      </c>
      <c r="F585" t="s">
        <v>43</v>
      </c>
      <c r="I585" t="s">
        <v>182</v>
      </c>
      <c r="J585" t="s">
        <v>888</v>
      </c>
      <c r="K585" t="s">
        <v>1114</v>
      </c>
      <c r="L585" t="s">
        <v>48</v>
      </c>
      <c r="M585" t="s">
        <v>1115</v>
      </c>
      <c r="N585" s="2">
        <v>45204.365127314813</v>
      </c>
      <c r="O585" s="2">
        <v>45204.365127314813</v>
      </c>
      <c r="P585" s="2">
        <v>45204.373807870368</v>
      </c>
      <c r="Q585" s="2">
        <v>45204.373807870368</v>
      </c>
      <c r="R585" t="s">
        <v>50</v>
      </c>
      <c r="S585" t="s">
        <v>51</v>
      </c>
      <c r="T585" t="s">
        <v>52</v>
      </c>
      <c r="U585" t="s">
        <v>53</v>
      </c>
      <c r="V585" t="s">
        <v>54</v>
      </c>
      <c r="Y585" t="s">
        <v>75</v>
      </c>
      <c r="Z585" t="s">
        <v>85</v>
      </c>
      <c r="AA585" t="s">
        <v>58</v>
      </c>
      <c r="AB585" t="s">
        <v>59</v>
      </c>
      <c r="AC585" t="s">
        <v>1116</v>
      </c>
      <c r="AD585">
        <v>14.4</v>
      </c>
      <c r="AE585">
        <v>14.4</v>
      </c>
      <c r="AF585">
        <v>0.21</v>
      </c>
      <c r="AI585" t="s">
        <v>63</v>
      </c>
      <c r="AJ585" t="s">
        <v>147</v>
      </c>
      <c r="AK585" t="s">
        <v>65</v>
      </c>
      <c r="AL585" t="s">
        <v>66</v>
      </c>
    </row>
    <row r="586" spans="1:38">
      <c r="A586" t="s">
        <v>1117</v>
      </c>
      <c r="B586" t="s">
        <v>119</v>
      </c>
      <c r="C586" t="s">
        <v>40</v>
      </c>
      <c r="E586" t="s">
        <v>42</v>
      </c>
      <c r="F586" t="s">
        <v>43</v>
      </c>
      <c r="I586" t="s">
        <v>46</v>
      </c>
      <c r="J586" t="s">
        <v>235</v>
      </c>
      <c r="L586" t="s">
        <v>48</v>
      </c>
      <c r="M586" t="s">
        <v>129</v>
      </c>
      <c r="N586" s="2">
        <v>45201.873148148145</v>
      </c>
      <c r="O586" s="2">
        <v>45201.874340277776</v>
      </c>
      <c r="P586" s="2">
        <v>45201.898541666669</v>
      </c>
      <c r="Q586" s="2">
        <v>45201.898541666669</v>
      </c>
      <c r="R586" t="s">
        <v>50</v>
      </c>
      <c r="S586" t="s">
        <v>51</v>
      </c>
      <c r="T586" t="s">
        <v>52</v>
      </c>
      <c r="U586" t="s">
        <v>53</v>
      </c>
      <c r="V586" t="s">
        <v>54</v>
      </c>
      <c r="W586" t="s">
        <v>73</v>
      </c>
      <c r="X586" t="s">
        <v>74</v>
      </c>
      <c r="Y586" t="s">
        <v>75</v>
      </c>
      <c r="Z586" t="s">
        <v>76</v>
      </c>
      <c r="AA586" t="s">
        <v>58</v>
      </c>
      <c r="AB586" t="s">
        <v>59</v>
      </c>
      <c r="AC586" t="s">
        <v>1097</v>
      </c>
      <c r="AD586">
        <v>28.8</v>
      </c>
      <c r="AE586">
        <v>28.8</v>
      </c>
      <c r="AF586">
        <v>0</v>
      </c>
      <c r="AI586" t="s">
        <v>63</v>
      </c>
      <c r="AJ586" t="s">
        <v>78</v>
      </c>
      <c r="AK586" t="s">
        <v>65</v>
      </c>
      <c r="AL586" t="s">
        <v>66</v>
      </c>
    </row>
    <row r="587" spans="1:38">
      <c r="A587" t="s">
        <v>1118</v>
      </c>
      <c r="B587" t="s">
        <v>291</v>
      </c>
      <c r="C587" t="s">
        <v>40</v>
      </c>
      <c r="D587" t="s">
        <v>353</v>
      </c>
      <c r="E587" t="s">
        <v>42</v>
      </c>
      <c r="F587" t="s">
        <v>43</v>
      </c>
      <c r="I587" t="s">
        <v>46</v>
      </c>
      <c r="J587" t="s">
        <v>121</v>
      </c>
      <c r="L587" t="s">
        <v>48</v>
      </c>
      <c r="M587" t="s">
        <v>129</v>
      </c>
      <c r="N587" s="2">
        <v>45203.102025462962</v>
      </c>
      <c r="O587" s="2">
        <v>45203.102916666663</v>
      </c>
      <c r="P587" s="2">
        <v>45203.143483796295</v>
      </c>
      <c r="Q587" s="2">
        <v>45203.143645833334</v>
      </c>
      <c r="R587" t="s">
        <v>50</v>
      </c>
      <c r="S587" t="s">
        <v>83</v>
      </c>
      <c r="T587" t="s">
        <v>52</v>
      </c>
      <c r="U587" t="s">
        <v>469</v>
      </c>
      <c r="V587" t="s">
        <v>470</v>
      </c>
      <c r="W587" t="s">
        <v>50</v>
      </c>
      <c r="X587" t="s">
        <v>471</v>
      </c>
      <c r="Y587" t="s">
        <v>75</v>
      </c>
      <c r="Z587" t="s">
        <v>85</v>
      </c>
      <c r="AA587" t="s">
        <v>470</v>
      </c>
      <c r="AB587" t="s">
        <v>59</v>
      </c>
      <c r="AC587" t="s">
        <v>467</v>
      </c>
      <c r="AD587">
        <v>57.6</v>
      </c>
      <c r="AE587">
        <v>57.6</v>
      </c>
      <c r="AF587">
        <v>0</v>
      </c>
      <c r="AI587" t="s">
        <v>63</v>
      </c>
      <c r="AJ587" t="s">
        <v>64</v>
      </c>
      <c r="AK587" t="s">
        <v>65</v>
      </c>
      <c r="AL587" t="s">
        <v>66</v>
      </c>
    </row>
    <row r="588" spans="1:38">
      <c r="A588" t="s">
        <v>1119</v>
      </c>
      <c r="B588" t="s">
        <v>291</v>
      </c>
      <c r="C588" t="s">
        <v>40</v>
      </c>
      <c r="D588" t="s">
        <v>978</v>
      </c>
      <c r="E588" t="s">
        <v>42</v>
      </c>
      <c r="F588" t="s">
        <v>43</v>
      </c>
      <c r="I588" t="s">
        <v>46</v>
      </c>
      <c r="J588" t="s">
        <v>121</v>
      </c>
      <c r="L588" t="s">
        <v>48</v>
      </c>
      <c r="M588" t="s">
        <v>96</v>
      </c>
      <c r="N588" s="2">
        <v>45203.176655092589</v>
      </c>
      <c r="O588" s="2">
        <v>45203.178101851852</v>
      </c>
      <c r="P588" s="2">
        <v>45203.310185185182</v>
      </c>
      <c r="Q588" s="2">
        <v>45203.310185185182</v>
      </c>
      <c r="R588" t="s">
        <v>50</v>
      </c>
      <c r="S588" t="s">
        <v>83</v>
      </c>
      <c r="T588" t="s">
        <v>52</v>
      </c>
      <c r="U588" t="s">
        <v>53</v>
      </c>
      <c r="V588" t="s">
        <v>54</v>
      </c>
      <c r="W588" t="s">
        <v>50</v>
      </c>
      <c r="X588" t="s">
        <v>178</v>
      </c>
      <c r="Y588" t="s">
        <v>56</v>
      </c>
      <c r="Z588" t="s">
        <v>57</v>
      </c>
      <c r="AA588" t="s">
        <v>58</v>
      </c>
      <c r="AB588" t="s">
        <v>59</v>
      </c>
      <c r="AC588" t="s">
        <v>472</v>
      </c>
      <c r="AD588">
        <v>187.2</v>
      </c>
      <c r="AE588">
        <v>187.2</v>
      </c>
      <c r="AF588">
        <v>0</v>
      </c>
      <c r="AI588" t="s">
        <v>63</v>
      </c>
      <c r="AJ588" t="s">
        <v>147</v>
      </c>
      <c r="AK588" t="s">
        <v>65</v>
      </c>
      <c r="AL588" t="s">
        <v>66</v>
      </c>
    </row>
    <row r="589" spans="1:38">
      <c r="A589" t="s">
        <v>1120</v>
      </c>
      <c r="B589" t="s">
        <v>291</v>
      </c>
      <c r="C589" t="s">
        <v>40</v>
      </c>
      <c r="D589" t="s">
        <v>978</v>
      </c>
      <c r="E589" t="s">
        <v>42</v>
      </c>
      <c r="F589" t="s">
        <v>43</v>
      </c>
      <c r="I589" t="s">
        <v>46</v>
      </c>
      <c r="J589" t="s">
        <v>121</v>
      </c>
      <c r="L589" t="s">
        <v>48</v>
      </c>
      <c r="M589" t="s">
        <v>96</v>
      </c>
      <c r="N589" s="2">
        <v>45203.176608796297</v>
      </c>
      <c r="O589" s="2">
        <v>45203.177349537036</v>
      </c>
      <c r="P589" s="2">
        <v>45203.310219907406</v>
      </c>
      <c r="Q589" s="2">
        <v>45203.310219907406</v>
      </c>
      <c r="R589" t="s">
        <v>50</v>
      </c>
      <c r="S589" t="s">
        <v>83</v>
      </c>
      <c r="T589" t="s">
        <v>52</v>
      </c>
      <c r="U589" t="s">
        <v>53</v>
      </c>
      <c r="V589" t="s">
        <v>54</v>
      </c>
      <c r="W589" t="s">
        <v>50</v>
      </c>
      <c r="X589" t="s">
        <v>178</v>
      </c>
      <c r="Y589" t="s">
        <v>56</v>
      </c>
      <c r="Z589" t="s">
        <v>57</v>
      </c>
      <c r="AA589" t="s">
        <v>58</v>
      </c>
      <c r="AB589" t="s">
        <v>59</v>
      </c>
      <c r="AC589" t="s">
        <v>897</v>
      </c>
      <c r="AD589">
        <v>187.2</v>
      </c>
      <c r="AE589">
        <v>187.2</v>
      </c>
      <c r="AF589">
        <v>0</v>
      </c>
      <c r="AI589" t="s">
        <v>63</v>
      </c>
      <c r="AJ589" t="s">
        <v>147</v>
      </c>
      <c r="AK589" t="s">
        <v>65</v>
      </c>
      <c r="AL589" t="s">
        <v>66</v>
      </c>
    </row>
    <row r="590" spans="1:38">
      <c r="A590" t="s">
        <v>1121</v>
      </c>
      <c r="B590" t="s">
        <v>101</v>
      </c>
      <c r="C590" t="s">
        <v>40</v>
      </c>
      <c r="D590" t="s">
        <v>135</v>
      </c>
      <c r="E590" t="s">
        <v>42</v>
      </c>
      <c r="F590" t="s">
        <v>43</v>
      </c>
      <c r="I590" t="s">
        <v>46</v>
      </c>
      <c r="J590" t="s">
        <v>121</v>
      </c>
      <c r="L590" t="s">
        <v>48</v>
      </c>
      <c r="M590" t="s">
        <v>129</v>
      </c>
      <c r="N590" s="2">
        <v>45203.972604166665</v>
      </c>
      <c r="O590" s="2">
        <v>45203.974085648151</v>
      </c>
      <c r="P590" s="2">
        <v>45204.011006944442</v>
      </c>
      <c r="Q590" s="2">
        <v>45204.011863425927</v>
      </c>
      <c r="R590" t="s">
        <v>50</v>
      </c>
      <c r="S590" t="s">
        <v>83</v>
      </c>
      <c r="T590" t="s">
        <v>52</v>
      </c>
      <c r="U590" t="s">
        <v>53</v>
      </c>
      <c r="V590" t="s">
        <v>54</v>
      </c>
      <c r="W590" t="s">
        <v>50</v>
      </c>
      <c r="X590" t="s">
        <v>471</v>
      </c>
      <c r="Y590" t="s">
        <v>75</v>
      </c>
      <c r="Z590" t="s">
        <v>85</v>
      </c>
      <c r="AA590" t="s">
        <v>58</v>
      </c>
      <c r="AB590" t="s">
        <v>59</v>
      </c>
      <c r="AC590" t="s">
        <v>739</v>
      </c>
      <c r="AD590">
        <v>57.6</v>
      </c>
      <c r="AE590">
        <v>57.6</v>
      </c>
      <c r="AF590">
        <v>0</v>
      </c>
      <c r="AI590" t="s">
        <v>63</v>
      </c>
      <c r="AJ590" t="s">
        <v>64</v>
      </c>
      <c r="AK590" t="s">
        <v>65</v>
      </c>
      <c r="AL590" t="s">
        <v>66</v>
      </c>
    </row>
    <row r="591" spans="1:38">
      <c r="A591" t="s">
        <v>1122</v>
      </c>
      <c r="B591" t="s">
        <v>194</v>
      </c>
      <c r="C591" t="s">
        <v>40</v>
      </c>
      <c r="D591" t="s">
        <v>978</v>
      </c>
      <c r="E591" t="s">
        <v>42</v>
      </c>
      <c r="F591" t="s">
        <v>43</v>
      </c>
      <c r="I591" t="s">
        <v>46</v>
      </c>
      <c r="J591" t="s">
        <v>121</v>
      </c>
      <c r="L591" t="s">
        <v>48</v>
      </c>
      <c r="M591" t="s">
        <v>49</v>
      </c>
      <c r="N591" s="2">
        <v>45204.759895833333</v>
      </c>
      <c r="O591" s="2">
        <v>45204.760821759257</v>
      </c>
      <c r="P591" s="2">
        <v>45204.815555555557</v>
      </c>
      <c r="Q591" s="2">
        <v>45204.815937500003</v>
      </c>
      <c r="R591" t="s">
        <v>50</v>
      </c>
      <c r="S591" t="s">
        <v>71</v>
      </c>
      <c r="T591" t="s">
        <v>52</v>
      </c>
      <c r="U591" t="s">
        <v>53</v>
      </c>
      <c r="V591" t="s">
        <v>149</v>
      </c>
      <c r="W591" t="s">
        <v>50</v>
      </c>
      <c r="X591" t="s">
        <v>124</v>
      </c>
      <c r="Y591" t="s">
        <v>56</v>
      </c>
      <c r="Z591" t="s">
        <v>125</v>
      </c>
      <c r="AA591" t="s">
        <v>150</v>
      </c>
      <c r="AB591" t="s">
        <v>59</v>
      </c>
      <c r="AC591" t="s">
        <v>635</v>
      </c>
      <c r="AD591">
        <v>86.4</v>
      </c>
      <c r="AE591">
        <v>72</v>
      </c>
      <c r="AF591">
        <v>0</v>
      </c>
      <c r="AI591" t="s">
        <v>63</v>
      </c>
      <c r="AJ591" t="s">
        <v>147</v>
      </c>
      <c r="AK591" t="s">
        <v>65</v>
      </c>
      <c r="AL591" t="s">
        <v>66</v>
      </c>
    </row>
    <row r="592" spans="1:38">
      <c r="A592" t="s">
        <v>1123</v>
      </c>
      <c r="B592" t="s">
        <v>101</v>
      </c>
      <c r="C592" t="s">
        <v>40</v>
      </c>
      <c r="D592" t="s">
        <v>668</v>
      </c>
      <c r="E592" t="s">
        <v>42</v>
      </c>
      <c r="F592" t="s">
        <v>43</v>
      </c>
      <c r="I592" t="s">
        <v>46</v>
      </c>
      <c r="J592" t="s">
        <v>121</v>
      </c>
      <c r="L592" t="s">
        <v>48</v>
      </c>
      <c r="M592" t="s">
        <v>96</v>
      </c>
      <c r="N592" s="2">
        <v>45204.830266203702</v>
      </c>
      <c r="O592" s="2">
        <v>45204.831678240742</v>
      </c>
      <c r="P592" s="2">
        <v>45204.843645833331</v>
      </c>
      <c r="Q592" s="2">
        <v>45204.843645833331</v>
      </c>
      <c r="R592" t="s">
        <v>50</v>
      </c>
      <c r="S592" t="s">
        <v>83</v>
      </c>
      <c r="T592" t="s">
        <v>52</v>
      </c>
      <c r="U592" t="s">
        <v>53</v>
      </c>
      <c r="V592" t="s">
        <v>54</v>
      </c>
      <c r="W592" t="s">
        <v>50</v>
      </c>
      <c r="X592" t="s">
        <v>178</v>
      </c>
      <c r="Y592" t="s">
        <v>56</v>
      </c>
      <c r="Z592" t="s">
        <v>57</v>
      </c>
      <c r="AA592" t="s">
        <v>58</v>
      </c>
      <c r="AB592" t="s">
        <v>59</v>
      </c>
      <c r="AC592" t="s">
        <v>743</v>
      </c>
      <c r="AD592">
        <v>14.4</v>
      </c>
      <c r="AE592">
        <v>14.4</v>
      </c>
      <c r="AF592">
        <v>0</v>
      </c>
      <c r="AI592" t="s">
        <v>63</v>
      </c>
      <c r="AJ592" t="s">
        <v>147</v>
      </c>
      <c r="AK592" t="s">
        <v>65</v>
      </c>
      <c r="AL592" t="s">
        <v>66</v>
      </c>
    </row>
    <row r="593" spans="1:38">
      <c r="A593" t="s">
        <v>1124</v>
      </c>
      <c r="B593" t="s">
        <v>101</v>
      </c>
      <c r="C593" t="s">
        <v>40</v>
      </c>
      <c r="D593" t="s">
        <v>668</v>
      </c>
      <c r="E593" t="s">
        <v>42</v>
      </c>
      <c r="F593" t="s">
        <v>43</v>
      </c>
      <c r="I593" t="s">
        <v>46</v>
      </c>
      <c r="J593" t="s">
        <v>121</v>
      </c>
      <c r="L593" t="s">
        <v>48</v>
      </c>
      <c r="M593" t="s">
        <v>96</v>
      </c>
      <c r="N593" s="2">
        <v>45204.830706018518</v>
      </c>
      <c r="O593" s="2">
        <v>45204.831678240742</v>
      </c>
      <c r="P593" s="2">
        <v>45204.843576388892</v>
      </c>
      <c r="Q593" s="2">
        <v>45204.843576388892</v>
      </c>
      <c r="R593" t="s">
        <v>50</v>
      </c>
      <c r="S593" t="s">
        <v>83</v>
      </c>
      <c r="T593" t="s">
        <v>52</v>
      </c>
      <c r="U593" t="s">
        <v>53</v>
      </c>
      <c r="V593" t="s">
        <v>54</v>
      </c>
      <c r="W593" t="s">
        <v>50</v>
      </c>
      <c r="X593" t="s">
        <v>178</v>
      </c>
      <c r="Y593" t="s">
        <v>56</v>
      </c>
      <c r="Z593" t="s">
        <v>57</v>
      </c>
      <c r="AA593" t="s">
        <v>58</v>
      </c>
      <c r="AB593" t="s">
        <v>59</v>
      </c>
      <c r="AC593" t="s">
        <v>750</v>
      </c>
      <c r="AD593">
        <v>14.4</v>
      </c>
      <c r="AE593">
        <v>14.4</v>
      </c>
      <c r="AF593">
        <v>0</v>
      </c>
      <c r="AI593" t="s">
        <v>63</v>
      </c>
      <c r="AJ593" t="s">
        <v>147</v>
      </c>
      <c r="AK593" t="s">
        <v>65</v>
      </c>
      <c r="AL593" t="s">
        <v>66</v>
      </c>
    </row>
    <row r="594" spans="1:38">
      <c r="A594" t="s">
        <v>1125</v>
      </c>
      <c r="B594" t="s">
        <v>291</v>
      </c>
      <c r="C594" t="s">
        <v>40</v>
      </c>
      <c r="D594" t="s">
        <v>978</v>
      </c>
      <c r="E594" t="s">
        <v>42</v>
      </c>
      <c r="F594" t="s">
        <v>43</v>
      </c>
      <c r="I594" t="s">
        <v>46</v>
      </c>
      <c r="J594" t="s">
        <v>121</v>
      </c>
      <c r="L594" t="s">
        <v>48</v>
      </c>
      <c r="M594" t="s">
        <v>96</v>
      </c>
      <c r="N594" s="2">
        <v>45204.839606481481</v>
      </c>
      <c r="O594" s="2">
        <v>45204.840925925928</v>
      </c>
      <c r="P594" s="2">
        <v>45204.871053240742</v>
      </c>
      <c r="Q594" s="2">
        <v>45204.871053240742</v>
      </c>
      <c r="R594" t="s">
        <v>50</v>
      </c>
      <c r="S594" t="s">
        <v>83</v>
      </c>
      <c r="T594" t="s">
        <v>52</v>
      </c>
      <c r="U594" t="s">
        <v>53</v>
      </c>
      <c r="V594" t="s">
        <v>54</v>
      </c>
      <c r="W594" t="s">
        <v>50</v>
      </c>
      <c r="X594" t="s">
        <v>178</v>
      </c>
      <c r="Y594" t="s">
        <v>56</v>
      </c>
      <c r="Z594" t="s">
        <v>57</v>
      </c>
      <c r="AA594" t="s">
        <v>58</v>
      </c>
      <c r="AB594" t="s">
        <v>59</v>
      </c>
      <c r="AC594" t="s">
        <v>897</v>
      </c>
      <c r="AD594">
        <v>43.2</v>
      </c>
      <c r="AE594">
        <v>43.2</v>
      </c>
      <c r="AF594">
        <v>0</v>
      </c>
      <c r="AI594" t="s">
        <v>63</v>
      </c>
      <c r="AJ594" t="s">
        <v>147</v>
      </c>
      <c r="AK594" t="s">
        <v>65</v>
      </c>
      <c r="AL594" t="s">
        <v>66</v>
      </c>
    </row>
    <row r="595" spans="1:38">
      <c r="A595" t="s">
        <v>1126</v>
      </c>
      <c r="B595" t="s">
        <v>291</v>
      </c>
      <c r="C595" t="s">
        <v>40</v>
      </c>
      <c r="D595" t="s">
        <v>978</v>
      </c>
      <c r="E595" t="s">
        <v>42</v>
      </c>
      <c r="F595" t="s">
        <v>43</v>
      </c>
      <c r="I595" t="s">
        <v>46</v>
      </c>
      <c r="J595" t="s">
        <v>121</v>
      </c>
      <c r="L595" t="s">
        <v>48</v>
      </c>
      <c r="M595" t="s">
        <v>96</v>
      </c>
      <c r="N595" s="2">
        <v>45204.843310185184</v>
      </c>
      <c r="O595" s="2">
        <v>45204.845347222225</v>
      </c>
      <c r="P595" s="2">
        <v>45204.871030092596</v>
      </c>
      <c r="Q595" s="2">
        <v>45204.871030092596</v>
      </c>
      <c r="R595" t="s">
        <v>50</v>
      </c>
      <c r="S595" t="s">
        <v>83</v>
      </c>
      <c r="T595" t="s">
        <v>52</v>
      </c>
      <c r="U595" t="s">
        <v>53</v>
      </c>
      <c r="V595" t="s">
        <v>54</v>
      </c>
      <c r="W595" t="s">
        <v>50</v>
      </c>
      <c r="X595" t="s">
        <v>178</v>
      </c>
      <c r="Y595" t="s">
        <v>56</v>
      </c>
      <c r="Z595" t="s">
        <v>57</v>
      </c>
      <c r="AA595" t="s">
        <v>58</v>
      </c>
      <c r="AB595" t="s">
        <v>59</v>
      </c>
      <c r="AC595" t="s">
        <v>472</v>
      </c>
      <c r="AD595">
        <v>43.2</v>
      </c>
      <c r="AE595">
        <v>43.2</v>
      </c>
      <c r="AF595">
        <v>0</v>
      </c>
      <c r="AI595" t="s">
        <v>63</v>
      </c>
      <c r="AJ595" t="s">
        <v>147</v>
      </c>
      <c r="AK595" t="s">
        <v>65</v>
      </c>
      <c r="AL595" t="s">
        <v>66</v>
      </c>
    </row>
    <row r="596" spans="1:38">
      <c r="A596" t="s">
        <v>1127</v>
      </c>
      <c r="B596" t="s">
        <v>291</v>
      </c>
      <c r="C596" t="s">
        <v>40</v>
      </c>
      <c r="D596" t="s">
        <v>802</v>
      </c>
      <c r="E596" t="s">
        <v>42</v>
      </c>
      <c r="F596" t="s">
        <v>43</v>
      </c>
      <c r="I596" t="s">
        <v>46</v>
      </c>
      <c r="J596" t="s">
        <v>121</v>
      </c>
      <c r="L596" t="s">
        <v>48</v>
      </c>
      <c r="M596" t="s">
        <v>158</v>
      </c>
      <c r="N596" s="2">
        <v>45205.856851851851</v>
      </c>
      <c r="O596" s="2">
        <v>45205.858229166668</v>
      </c>
      <c r="P596" s="2">
        <v>45207.536493055559</v>
      </c>
      <c r="Q596" s="2">
        <v>45207.536759259259</v>
      </c>
      <c r="R596" t="s">
        <v>50</v>
      </c>
      <c r="S596" t="s">
        <v>123</v>
      </c>
      <c r="T596" t="s">
        <v>52</v>
      </c>
      <c r="U596" t="s">
        <v>53</v>
      </c>
      <c r="V596" t="s">
        <v>54</v>
      </c>
      <c r="W596" t="s">
        <v>50</v>
      </c>
      <c r="X596" t="s">
        <v>91</v>
      </c>
      <c r="Y596" t="s">
        <v>56</v>
      </c>
      <c r="Z596" t="s">
        <v>57</v>
      </c>
      <c r="AA596" t="s">
        <v>58</v>
      </c>
      <c r="AB596" t="s">
        <v>59</v>
      </c>
      <c r="AC596" t="s">
        <v>874</v>
      </c>
      <c r="AD596">
        <v>2419.1999999999998</v>
      </c>
      <c r="AE596">
        <v>2419.1999999999998</v>
      </c>
      <c r="AF596">
        <v>0</v>
      </c>
      <c r="AI596" t="s">
        <v>63</v>
      </c>
      <c r="AJ596" t="s">
        <v>147</v>
      </c>
      <c r="AK596" t="s">
        <v>65</v>
      </c>
      <c r="AL596" t="s">
        <v>66</v>
      </c>
    </row>
    <row r="597" spans="1:38">
      <c r="A597" t="s">
        <v>1128</v>
      </c>
      <c r="B597" t="s">
        <v>291</v>
      </c>
      <c r="C597" t="s">
        <v>40</v>
      </c>
      <c r="D597" t="s">
        <v>802</v>
      </c>
      <c r="E597" t="s">
        <v>42</v>
      </c>
      <c r="F597" t="s">
        <v>43</v>
      </c>
      <c r="I597" t="s">
        <v>46</v>
      </c>
      <c r="J597" t="s">
        <v>121</v>
      </c>
      <c r="L597" t="s">
        <v>48</v>
      </c>
      <c r="M597" t="s">
        <v>158</v>
      </c>
      <c r="N597" s="2">
        <v>45205.856886574074</v>
      </c>
      <c r="O597" s="2">
        <v>45205.858229166668</v>
      </c>
      <c r="P597" s="2">
        <v>45207.536469907405</v>
      </c>
      <c r="Q597" s="2">
        <v>45207.536747685182</v>
      </c>
      <c r="R597" t="s">
        <v>50</v>
      </c>
      <c r="S597" t="s">
        <v>123</v>
      </c>
      <c r="T597" t="s">
        <v>52</v>
      </c>
      <c r="W597" t="s">
        <v>50</v>
      </c>
      <c r="X597" t="s">
        <v>91</v>
      </c>
      <c r="Y597" t="s">
        <v>56</v>
      </c>
      <c r="Z597" t="s">
        <v>57</v>
      </c>
      <c r="AB597" t="s">
        <v>59</v>
      </c>
      <c r="AC597" t="s">
        <v>467</v>
      </c>
      <c r="AD597">
        <v>2419.1999999999998</v>
      </c>
      <c r="AE597">
        <v>2419.1999999999998</v>
      </c>
      <c r="AF597">
        <v>0</v>
      </c>
      <c r="AI597" t="s">
        <v>63</v>
      </c>
      <c r="AJ597" t="s">
        <v>147</v>
      </c>
      <c r="AK597" t="s">
        <v>65</v>
      </c>
      <c r="AL597" t="s">
        <v>66</v>
      </c>
    </row>
    <row r="598" spans="1:38">
      <c r="A598" t="s">
        <v>1129</v>
      </c>
      <c r="B598" t="s">
        <v>39</v>
      </c>
      <c r="C598" t="s">
        <v>40</v>
      </c>
      <c r="D598" t="s">
        <v>686</v>
      </c>
      <c r="E598" t="s">
        <v>42</v>
      </c>
      <c r="F598" t="s">
        <v>43</v>
      </c>
      <c r="I598" t="s">
        <v>46</v>
      </c>
      <c r="J598" t="s">
        <v>121</v>
      </c>
      <c r="L598" t="s">
        <v>48</v>
      </c>
      <c r="M598" t="s">
        <v>82</v>
      </c>
      <c r="N598" s="2">
        <v>45205.76152777778</v>
      </c>
      <c r="O598" s="2">
        <v>45205.762280092589</v>
      </c>
      <c r="P598" s="2">
        <v>45205.852708333332</v>
      </c>
      <c r="Q598" s="2">
        <v>45205.852708333332</v>
      </c>
      <c r="R598" t="s">
        <v>50</v>
      </c>
      <c r="S598" t="s">
        <v>123</v>
      </c>
      <c r="T598" t="s">
        <v>52</v>
      </c>
      <c r="U598" t="s">
        <v>53</v>
      </c>
      <c r="V598" t="s">
        <v>54</v>
      </c>
      <c r="W598" t="s">
        <v>50</v>
      </c>
      <c r="X598" t="s">
        <v>91</v>
      </c>
      <c r="Y598" t="s">
        <v>56</v>
      </c>
      <c r="Z598" t="s">
        <v>57</v>
      </c>
      <c r="AA598" t="s">
        <v>58</v>
      </c>
      <c r="AB598" t="s">
        <v>59</v>
      </c>
      <c r="AC598" t="s">
        <v>507</v>
      </c>
      <c r="AD598">
        <v>129.6</v>
      </c>
      <c r="AE598">
        <v>129.6</v>
      </c>
      <c r="AF598">
        <v>0</v>
      </c>
      <c r="AI598" t="s">
        <v>63</v>
      </c>
      <c r="AJ598" t="s">
        <v>78</v>
      </c>
      <c r="AK598" t="s">
        <v>65</v>
      </c>
      <c r="AL598" t="s">
        <v>66</v>
      </c>
    </row>
    <row r="599" spans="1:38">
      <c r="A599" t="s">
        <v>1130</v>
      </c>
      <c r="B599" t="s">
        <v>113</v>
      </c>
      <c r="C599" t="s">
        <v>40</v>
      </c>
      <c r="D599" t="s">
        <v>802</v>
      </c>
      <c r="E599" t="s">
        <v>42</v>
      </c>
      <c r="F599" t="s">
        <v>43</v>
      </c>
      <c r="I599" t="s">
        <v>46</v>
      </c>
      <c r="J599" t="s">
        <v>121</v>
      </c>
      <c r="L599" t="s">
        <v>48</v>
      </c>
      <c r="M599" t="s">
        <v>82</v>
      </c>
      <c r="N599" s="2">
        <v>45205.761620370373</v>
      </c>
      <c r="O599" s="2">
        <v>45205.763078703705</v>
      </c>
      <c r="P599" s="2">
        <v>45205.852685185186</v>
      </c>
      <c r="Q599" s="2">
        <v>45205.852685185186</v>
      </c>
      <c r="R599" t="s">
        <v>50</v>
      </c>
      <c r="S599" t="s">
        <v>123</v>
      </c>
      <c r="T599" t="s">
        <v>52</v>
      </c>
      <c r="U599" t="s">
        <v>53</v>
      </c>
      <c r="V599" t="s">
        <v>54</v>
      </c>
      <c r="W599" t="s">
        <v>50</v>
      </c>
      <c r="X599" t="s">
        <v>91</v>
      </c>
      <c r="Y599" t="s">
        <v>56</v>
      </c>
      <c r="Z599" t="s">
        <v>57</v>
      </c>
      <c r="AA599" t="s">
        <v>58</v>
      </c>
      <c r="AB599" t="s">
        <v>59</v>
      </c>
      <c r="AC599" t="s">
        <v>788</v>
      </c>
      <c r="AD599">
        <v>129.6</v>
      </c>
      <c r="AE599">
        <v>129.6</v>
      </c>
      <c r="AF599">
        <v>0</v>
      </c>
      <c r="AI599" t="s">
        <v>63</v>
      </c>
      <c r="AJ599" t="s">
        <v>78</v>
      </c>
      <c r="AK599" t="s">
        <v>65</v>
      </c>
      <c r="AL599" t="s">
        <v>66</v>
      </c>
    </row>
    <row r="600" spans="1:38">
      <c r="A600" t="s">
        <v>1131</v>
      </c>
      <c r="B600" t="s">
        <v>39</v>
      </c>
      <c r="C600" t="s">
        <v>40</v>
      </c>
      <c r="D600" t="s">
        <v>686</v>
      </c>
      <c r="E600" t="s">
        <v>42</v>
      </c>
      <c r="F600" t="s">
        <v>43</v>
      </c>
      <c r="I600" t="s">
        <v>46</v>
      </c>
      <c r="J600" t="s">
        <v>121</v>
      </c>
      <c r="L600" t="s">
        <v>48</v>
      </c>
      <c r="M600" t="s">
        <v>82</v>
      </c>
      <c r="N600" s="2">
        <v>45205.761655092596</v>
      </c>
      <c r="O600" s="2">
        <v>45205.763078703705</v>
      </c>
      <c r="P600" s="2">
        <v>45205.852662037039</v>
      </c>
      <c r="Q600" s="2">
        <v>45205.852662037039</v>
      </c>
      <c r="R600" t="s">
        <v>50</v>
      </c>
      <c r="S600" t="s">
        <v>123</v>
      </c>
      <c r="T600" t="s">
        <v>52</v>
      </c>
      <c r="U600" t="s">
        <v>53</v>
      </c>
      <c r="V600" t="s">
        <v>54</v>
      </c>
      <c r="W600" t="s">
        <v>50</v>
      </c>
      <c r="X600" t="s">
        <v>91</v>
      </c>
      <c r="Y600" t="s">
        <v>56</v>
      </c>
      <c r="Z600" t="s">
        <v>57</v>
      </c>
      <c r="AA600" t="s">
        <v>58</v>
      </c>
      <c r="AB600" t="s">
        <v>59</v>
      </c>
      <c r="AC600" t="s">
        <v>793</v>
      </c>
      <c r="AD600">
        <v>129.6</v>
      </c>
      <c r="AE600">
        <v>129.6</v>
      </c>
      <c r="AF600">
        <v>0</v>
      </c>
      <c r="AI600" t="s">
        <v>63</v>
      </c>
      <c r="AJ600" t="s">
        <v>78</v>
      </c>
      <c r="AK600" t="s">
        <v>65</v>
      </c>
      <c r="AL600" t="s">
        <v>66</v>
      </c>
    </row>
    <row r="601" spans="1:38">
      <c r="A601" t="s">
        <v>1132</v>
      </c>
      <c r="B601" t="s">
        <v>113</v>
      </c>
      <c r="C601" t="s">
        <v>40</v>
      </c>
      <c r="D601" t="s">
        <v>802</v>
      </c>
      <c r="E601" t="s">
        <v>42</v>
      </c>
      <c r="F601" t="s">
        <v>43</v>
      </c>
      <c r="I601" t="s">
        <v>46</v>
      </c>
      <c r="J601" t="s">
        <v>121</v>
      </c>
      <c r="L601" t="s">
        <v>48</v>
      </c>
      <c r="M601" t="s">
        <v>70</v>
      </c>
      <c r="N601" s="2">
        <v>45206.252592592595</v>
      </c>
      <c r="O601" s="2">
        <v>45206.257233796299</v>
      </c>
      <c r="P601" s="2">
        <v>45206.305150462962</v>
      </c>
      <c r="Q601" s="2">
        <v>45206.305439814816</v>
      </c>
      <c r="R601" t="s">
        <v>50</v>
      </c>
      <c r="S601" t="s">
        <v>123</v>
      </c>
      <c r="T601" t="s">
        <v>52</v>
      </c>
      <c r="W601" t="s">
        <v>50</v>
      </c>
      <c r="X601" t="s">
        <v>91</v>
      </c>
      <c r="Y601" t="s">
        <v>56</v>
      </c>
      <c r="Z601" t="s">
        <v>57</v>
      </c>
      <c r="AB601" t="s">
        <v>59</v>
      </c>
      <c r="AC601" t="s">
        <v>788</v>
      </c>
      <c r="AD601">
        <v>72</v>
      </c>
      <c r="AE601">
        <v>72</v>
      </c>
      <c r="AF601">
        <v>0</v>
      </c>
      <c r="AI601" t="s">
        <v>63</v>
      </c>
      <c r="AJ601" t="s">
        <v>64</v>
      </c>
      <c r="AK601" t="s">
        <v>65</v>
      </c>
      <c r="AL601" t="s">
        <v>66</v>
      </c>
    </row>
    <row r="602" spans="1:38">
      <c r="A602" t="s">
        <v>1133</v>
      </c>
      <c r="B602" t="s">
        <v>291</v>
      </c>
      <c r="C602" t="s">
        <v>40</v>
      </c>
      <c r="D602" t="s">
        <v>802</v>
      </c>
      <c r="E602" t="s">
        <v>42</v>
      </c>
      <c r="F602" t="s">
        <v>43</v>
      </c>
      <c r="I602" t="s">
        <v>46</v>
      </c>
      <c r="J602" t="s">
        <v>121</v>
      </c>
      <c r="L602" t="s">
        <v>48</v>
      </c>
      <c r="M602" t="s">
        <v>257</v>
      </c>
      <c r="N602" s="2">
        <v>45209.016134259262</v>
      </c>
      <c r="O602" s="2">
        <v>45209.017569444448</v>
      </c>
      <c r="P602" s="2">
        <v>45209.025706018518</v>
      </c>
      <c r="Q602" s="2">
        <v>45209.204421296294</v>
      </c>
      <c r="R602" t="s">
        <v>50</v>
      </c>
      <c r="S602" t="s">
        <v>83</v>
      </c>
      <c r="T602" t="s">
        <v>52</v>
      </c>
      <c r="W602" t="s">
        <v>50</v>
      </c>
      <c r="X602" t="s">
        <v>471</v>
      </c>
      <c r="Y602" t="s">
        <v>75</v>
      </c>
      <c r="Z602" t="s">
        <v>85</v>
      </c>
      <c r="AB602" t="s">
        <v>59</v>
      </c>
      <c r="AC602" t="s">
        <v>467</v>
      </c>
      <c r="AD602">
        <v>273.60000000000002</v>
      </c>
      <c r="AE602">
        <v>14.4</v>
      </c>
      <c r="AF602">
        <v>0</v>
      </c>
      <c r="AI602" t="s">
        <v>63</v>
      </c>
      <c r="AJ602" t="s">
        <v>64</v>
      </c>
      <c r="AK602" t="s">
        <v>65</v>
      </c>
      <c r="AL602" t="s">
        <v>66</v>
      </c>
    </row>
    <row r="603" spans="1:38">
      <c r="A603" t="s">
        <v>1134</v>
      </c>
      <c r="B603" t="s">
        <v>119</v>
      </c>
      <c r="C603" t="s">
        <v>40</v>
      </c>
      <c r="D603" t="s">
        <v>1007</v>
      </c>
      <c r="E603" t="s">
        <v>42</v>
      </c>
      <c r="F603" t="s">
        <v>43</v>
      </c>
      <c r="G603" t="s">
        <v>1135</v>
      </c>
      <c r="I603" t="s">
        <v>46</v>
      </c>
      <c r="J603" t="s">
        <v>888</v>
      </c>
      <c r="K603" t="s">
        <v>1136</v>
      </c>
      <c r="L603" t="s">
        <v>48</v>
      </c>
      <c r="M603" t="s">
        <v>615</v>
      </c>
      <c r="N603" s="2">
        <v>45211.3747337963</v>
      </c>
      <c r="O603" s="2">
        <v>45211.3747337963</v>
      </c>
      <c r="P603" s="2">
        <v>45218.670231481483</v>
      </c>
      <c r="Q603" s="2">
        <v>45218.672210648147</v>
      </c>
      <c r="R603" t="s">
        <v>50</v>
      </c>
      <c r="S603" t="s">
        <v>51</v>
      </c>
      <c r="T603" t="s">
        <v>52</v>
      </c>
      <c r="U603" t="s">
        <v>53</v>
      </c>
      <c r="V603" t="s">
        <v>54</v>
      </c>
      <c r="W603" t="s">
        <v>50</v>
      </c>
      <c r="X603" t="s">
        <v>403</v>
      </c>
      <c r="Y603" t="s">
        <v>56</v>
      </c>
      <c r="Z603" t="s">
        <v>404</v>
      </c>
      <c r="AA603" t="s">
        <v>58</v>
      </c>
      <c r="AB603" t="s">
        <v>59</v>
      </c>
      <c r="AC603" t="s">
        <v>1066</v>
      </c>
      <c r="AD603">
        <v>10512</v>
      </c>
      <c r="AE603">
        <v>10512</v>
      </c>
      <c r="AF603">
        <v>6.31</v>
      </c>
      <c r="AG603" t="s">
        <v>61</v>
      </c>
      <c r="AH603" t="s">
        <v>62</v>
      </c>
      <c r="AI603" t="s">
        <v>63</v>
      </c>
      <c r="AJ603" t="s">
        <v>64</v>
      </c>
      <c r="AK603" t="s">
        <v>65</v>
      </c>
      <c r="AL603" t="s">
        <v>66</v>
      </c>
    </row>
    <row r="604" spans="1:38">
      <c r="A604" t="s">
        <v>1137</v>
      </c>
      <c r="B604" t="s">
        <v>194</v>
      </c>
      <c r="C604" t="s">
        <v>40</v>
      </c>
      <c r="D604" t="s">
        <v>686</v>
      </c>
      <c r="E604" t="s">
        <v>42</v>
      </c>
      <c r="F604" t="s">
        <v>43</v>
      </c>
      <c r="H604" t="s">
        <v>1138</v>
      </c>
      <c r="I604" t="s">
        <v>46</v>
      </c>
      <c r="J604" t="s">
        <v>47</v>
      </c>
      <c r="L604" t="s">
        <v>104</v>
      </c>
      <c r="M604" t="s">
        <v>1139</v>
      </c>
      <c r="N604" s="2">
        <v>45209.454861111109</v>
      </c>
      <c r="O604" s="2">
        <v>45209.454861111109</v>
      </c>
      <c r="P604" s="2">
        <v>45216.682488425926</v>
      </c>
      <c r="Q604" s="2">
        <v>45217.447627314818</v>
      </c>
      <c r="R604" t="s">
        <v>50</v>
      </c>
      <c r="S604" t="s">
        <v>51</v>
      </c>
      <c r="T604" t="s">
        <v>52</v>
      </c>
      <c r="U604" t="s">
        <v>53</v>
      </c>
      <c r="V604" t="s">
        <v>54</v>
      </c>
      <c r="W604" t="s">
        <v>106</v>
      </c>
      <c r="X604" t="s">
        <v>679</v>
      </c>
      <c r="Y604" t="s">
        <v>75</v>
      </c>
      <c r="Z604" t="s">
        <v>85</v>
      </c>
      <c r="AA604" t="s">
        <v>58</v>
      </c>
      <c r="AB604" t="s">
        <v>59</v>
      </c>
      <c r="AC604" t="s">
        <v>1140</v>
      </c>
      <c r="AD604">
        <v>11505.6</v>
      </c>
      <c r="AE604">
        <v>10411.200000000001</v>
      </c>
      <c r="AF604">
        <v>33.950000000000003</v>
      </c>
      <c r="AI604" t="s">
        <v>63</v>
      </c>
      <c r="AJ604" t="s">
        <v>78</v>
      </c>
      <c r="AK604" t="s">
        <v>65</v>
      </c>
      <c r="AL604" t="s">
        <v>66</v>
      </c>
    </row>
    <row r="605" spans="1:38">
      <c r="A605" t="s">
        <v>1141</v>
      </c>
      <c r="B605" t="s">
        <v>119</v>
      </c>
      <c r="C605" t="s">
        <v>40</v>
      </c>
      <c r="D605" t="s">
        <v>1007</v>
      </c>
      <c r="E605" t="s">
        <v>42</v>
      </c>
      <c r="F605" t="s">
        <v>43</v>
      </c>
      <c r="I605" t="s">
        <v>182</v>
      </c>
      <c r="J605" t="s">
        <v>121</v>
      </c>
      <c r="L605" t="s">
        <v>48</v>
      </c>
      <c r="M605" t="s">
        <v>1142</v>
      </c>
      <c r="N605" s="2">
        <v>45210.484247685185</v>
      </c>
      <c r="O605" s="2">
        <v>45210.486886574072</v>
      </c>
      <c r="P605" s="2">
        <v>45210.546863425923</v>
      </c>
      <c r="Q605" s="2">
        <v>45210.546863425923</v>
      </c>
      <c r="R605" t="s">
        <v>50</v>
      </c>
      <c r="S605" t="s">
        <v>123</v>
      </c>
      <c r="T605" t="s">
        <v>52</v>
      </c>
      <c r="U605" t="s">
        <v>53</v>
      </c>
      <c r="V605" t="s">
        <v>54</v>
      </c>
      <c r="W605" t="s">
        <v>50</v>
      </c>
      <c r="X605" t="s">
        <v>471</v>
      </c>
      <c r="Y605" t="s">
        <v>75</v>
      </c>
      <c r="Z605" t="s">
        <v>85</v>
      </c>
      <c r="AA605" t="s">
        <v>58</v>
      </c>
      <c r="AB605" t="s">
        <v>59</v>
      </c>
      <c r="AC605" t="s">
        <v>1143</v>
      </c>
      <c r="AD605">
        <v>86.4</v>
      </c>
      <c r="AE605">
        <v>86.4</v>
      </c>
      <c r="AF605">
        <v>1.5</v>
      </c>
      <c r="AI605" t="s">
        <v>63</v>
      </c>
      <c r="AJ605" t="s">
        <v>78</v>
      </c>
      <c r="AK605" t="s">
        <v>65</v>
      </c>
      <c r="AL605" t="s">
        <v>66</v>
      </c>
    </row>
    <row r="606" spans="1:38">
      <c r="A606" t="s">
        <v>1144</v>
      </c>
      <c r="B606" t="s">
        <v>291</v>
      </c>
      <c r="C606" t="s">
        <v>40</v>
      </c>
      <c r="D606" t="s">
        <v>802</v>
      </c>
      <c r="E606" t="s">
        <v>42</v>
      </c>
      <c r="F606" t="s">
        <v>43</v>
      </c>
      <c r="I606" t="s">
        <v>46</v>
      </c>
      <c r="J606" t="s">
        <v>121</v>
      </c>
      <c r="L606" t="s">
        <v>48</v>
      </c>
      <c r="M606" t="s">
        <v>129</v>
      </c>
      <c r="N606" s="2">
        <v>45211.184432870374</v>
      </c>
      <c r="O606" s="2">
        <v>45211.185543981483</v>
      </c>
      <c r="P606" s="2">
        <v>45211.235914351855</v>
      </c>
      <c r="Q606" s="2">
        <v>45211.235914351855</v>
      </c>
      <c r="R606" t="s">
        <v>50</v>
      </c>
      <c r="S606" t="s">
        <v>83</v>
      </c>
      <c r="T606" t="s">
        <v>52</v>
      </c>
      <c r="W606" t="s">
        <v>50</v>
      </c>
      <c r="X606" t="s">
        <v>471</v>
      </c>
      <c r="Y606" t="s">
        <v>75</v>
      </c>
      <c r="Z606" t="s">
        <v>85</v>
      </c>
      <c r="AB606" t="s">
        <v>59</v>
      </c>
      <c r="AC606" t="s">
        <v>467</v>
      </c>
      <c r="AD606">
        <v>72</v>
      </c>
      <c r="AE606">
        <v>72</v>
      </c>
      <c r="AF606">
        <v>0</v>
      </c>
      <c r="AI606" t="s">
        <v>63</v>
      </c>
      <c r="AJ606" t="s">
        <v>78</v>
      </c>
      <c r="AK606" t="s">
        <v>65</v>
      </c>
      <c r="AL606" t="s">
        <v>66</v>
      </c>
    </row>
    <row r="607" spans="1:38">
      <c r="A607" t="s">
        <v>1145</v>
      </c>
      <c r="B607" t="s">
        <v>291</v>
      </c>
      <c r="C607" t="s">
        <v>40</v>
      </c>
      <c r="D607" t="s">
        <v>128</v>
      </c>
      <c r="E607" t="s">
        <v>42</v>
      </c>
      <c r="F607" t="s">
        <v>43</v>
      </c>
      <c r="I607" t="s">
        <v>46</v>
      </c>
      <c r="J607" t="s">
        <v>121</v>
      </c>
      <c r="L607" t="s">
        <v>48</v>
      </c>
      <c r="M607" t="s">
        <v>129</v>
      </c>
      <c r="N607" s="2">
        <v>45211.839398148149</v>
      </c>
      <c r="O607" s="2">
        <v>45211.840312499997</v>
      </c>
      <c r="P607" s="2">
        <v>45211.856527777774</v>
      </c>
      <c r="Q607" s="2">
        <v>45211.85670138889</v>
      </c>
      <c r="R607" t="s">
        <v>50</v>
      </c>
      <c r="S607" t="s">
        <v>83</v>
      </c>
      <c r="T607" t="s">
        <v>52</v>
      </c>
      <c r="U607" t="s">
        <v>53</v>
      </c>
      <c r="V607" t="s">
        <v>54</v>
      </c>
      <c r="W607" t="s">
        <v>50</v>
      </c>
      <c r="X607" t="s">
        <v>471</v>
      </c>
      <c r="Y607" t="s">
        <v>75</v>
      </c>
      <c r="Z607" t="s">
        <v>85</v>
      </c>
      <c r="AA607" t="s">
        <v>58</v>
      </c>
      <c r="AB607" t="s">
        <v>59</v>
      </c>
      <c r="AC607" t="s">
        <v>897</v>
      </c>
      <c r="AD607">
        <v>28.8</v>
      </c>
      <c r="AE607">
        <v>28.8</v>
      </c>
      <c r="AF607">
        <v>0</v>
      </c>
      <c r="AI607" t="s">
        <v>63</v>
      </c>
      <c r="AJ607" t="s">
        <v>64</v>
      </c>
      <c r="AK607" t="s">
        <v>65</v>
      </c>
      <c r="AL607" t="s">
        <v>66</v>
      </c>
    </row>
    <row r="608" spans="1:38">
      <c r="A608" t="s">
        <v>1146</v>
      </c>
      <c r="B608" t="s">
        <v>291</v>
      </c>
      <c r="C608" t="s">
        <v>40</v>
      </c>
      <c r="D608" t="s">
        <v>128</v>
      </c>
      <c r="E608" t="s">
        <v>42</v>
      </c>
      <c r="F608" t="s">
        <v>43</v>
      </c>
      <c r="I608" t="s">
        <v>46</v>
      </c>
      <c r="J608" t="s">
        <v>121</v>
      </c>
      <c r="L608" t="s">
        <v>48</v>
      </c>
      <c r="M608" t="s">
        <v>129</v>
      </c>
      <c r="N608" s="2">
        <v>45211.839444444442</v>
      </c>
      <c r="O608" s="2">
        <v>45211.840312499997</v>
      </c>
      <c r="P608" s="2">
        <v>45211.856504629628</v>
      </c>
      <c r="Q608" s="2">
        <v>45211.856689814813</v>
      </c>
      <c r="R608" t="s">
        <v>50</v>
      </c>
      <c r="S608" t="s">
        <v>83</v>
      </c>
      <c r="T608" t="s">
        <v>52</v>
      </c>
      <c r="U608" t="s">
        <v>53</v>
      </c>
      <c r="V608" t="s">
        <v>54</v>
      </c>
      <c r="W608" t="s">
        <v>50</v>
      </c>
      <c r="X608" t="s">
        <v>471</v>
      </c>
      <c r="Y608" t="s">
        <v>75</v>
      </c>
      <c r="Z608" t="s">
        <v>85</v>
      </c>
      <c r="AA608" t="s">
        <v>58</v>
      </c>
      <c r="AB608" t="s">
        <v>59</v>
      </c>
      <c r="AC608" t="s">
        <v>472</v>
      </c>
      <c r="AD608">
        <v>28.8</v>
      </c>
      <c r="AE608">
        <v>28.8</v>
      </c>
      <c r="AF608">
        <v>0</v>
      </c>
      <c r="AI608" t="s">
        <v>63</v>
      </c>
      <c r="AJ608" t="s">
        <v>64</v>
      </c>
      <c r="AK608" t="s">
        <v>65</v>
      </c>
      <c r="AL608" t="s">
        <v>66</v>
      </c>
    </row>
    <row r="609" spans="1:38">
      <c r="A609" t="s">
        <v>1147</v>
      </c>
      <c r="B609" t="s">
        <v>101</v>
      </c>
      <c r="C609" t="s">
        <v>40</v>
      </c>
      <c r="D609" t="s">
        <v>1007</v>
      </c>
      <c r="E609" t="s">
        <v>42</v>
      </c>
      <c r="F609" t="s">
        <v>43</v>
      </c>
      <c r="H609" t="s">
        <v>1148</v>
      </c>
      <c r="I609" t="s">
        <v>46</v>
      </c>
      <c r="J609" t="s">
        <v>47</v>
      </c>
      <c r="L609" t="s">
        <v>48</v>
      </c>
      <c r="M609" t="s">
        <v>90</v>
      </c>
      <c r="N609" s="2">
        <v>45212.660601851851</v>
      </c>
      <c r="O609" s="2">
        <v>45212.660601851851</v>
      </c>
      <c r="P609" s="2">
        <v>45214.964768518519</v>
      </c>
      <c r="Q609" s="2">
        <v>45214.973229166666</v>
      </c>
      <c r="R609" t="s">
        <v>50</v>
      </c>
      <c r="S609" t="s">
        <v>51</v>
      </c>
      <c r="T609" t="s">
        <v>204</v>
      </c>
      <c r="U609" t="s">
        <v>53</v>
      </c>
      <c r="V609" t="s">
        <v>54</v>
      </c>
      <c r="W609" t="s">
        <v>50</v>
      </c>
      <c r="X609" t="s">
        <v>403</v>
      </c>
      <c r="Y609" t="s">
        <v>56</v>
      </c>
      <c r="Z609" t="s">
        <v>404</v>
      </c>
      <c r="AA609" t="s">
        <v>58</v>
      </c>
      <c r="AB609" t="s">
        <v>59</v>
      </c>
      <c r="AC609" t="s">
        <v>1149</v>
      </c>
      <c r="AD609">
        <v>3326.4</v>
      </c>
      <c r="AE609">
        <v>3312</v>
      </c>
      <c r="AF609">
        <v>1.1499999999999999</v>
      </c>
      <c r="AG609" t="s">
        <v>61</v>
      </c>
      <c r="AH609" t="s">
        <v>62</v>
      </c>
      <c r="AI609" t="s">
        <v>63</v>
      </c>
      <c r="AJ609" t="s">
        <v>64</v>
      </c>
      <c r="AK609" t="s">
        <v>65</v>
      </c>
      <c r="AL609" t="s">
        <v>66</v>
      </c>
    </row>
    <row r="610" spans="1:38">
      <c r="A610" t="s">
        <v>1150</v>
      </c>
      <c r="B610" t="s">
        <v>101</v>
      </c>
      <c r="C610" t="s">
        <v>40</v>
      </c>
      <c r="E610" t="s">
        <v>42</v>
      </c>
      <c r="F610" t="s">
        <v>43</v>
      </c>
      <c r="G610" t="s">
        <v>1151</v>
      </c>
      <c r="I610" t="s">
        <v>46</v>
      </c>
      <c r="L610" t="s">
        <v>48</v>
      </c>
      <c r="M610" t="s">
        <v>90</v>
      </c>
      <c r="N610" s="2">
        <v>45214.959537037037</v>
      </c>
      <c r="O610" s="2">
        <v>45214.961759259262</v>
      </c>
      <c r="P610" s="2">
        <v>45223.461817129632</v>
      </c>
      <c r="Q610" s="2">
        <v>45223.46199074074</v>
      </c>
      <c r="R610" t="s">
        <v>50</v>
      </c>
      <c r="S610" t="s">
        <v>51</v>
      </c>
      <c r="T610" t="s">
        <v>230</v>
      </c>
      <c r="U610" t="s">
        <v>53</v>
      </c>
      <c r="V610" t="s">
        <v>54</v>
      </c>
      <c r="W610" t="s">
        <v>50</v>
      </c>
      <c r="X610" t="s">
        <v>178</v>
      </c>
      <c r="Y610" t="s">
        <v>56</v>
      </c>
      <c r="Z610" t="s">
        <v>57</v>
      </c>
      <c r="AA610" t="s">
        <v>58</v>
      </c>
      <c r="AB610" t="s">
        <v>59</v>
      </c>
      <c r="AC610" t="s">
        <v>1149</v>
      </c>
      <c r="AD610">
        <v>12240</v>
      </c>
      <c r="AE610">
        <v>12240</v>
      </c>
      <c r="AF610">
        <v>25.26</v>
      </c>
      <c r="AG610" t="s">
        <v>61</v>
      </c>
      <c r="AH610" t="s">
        <v>62</v>
      </c>
      <c r="AI610" t="s">
        <v>63</v>
      </c>
      <c r="AJ610" t="s">
        <v>78</v>
      </c>
      <c r="AK610" t="s">
        <v>65</v>
      </c>
      <c r="AL610" t="s">
        <v>66</v>
      </c>
    </row>
    <row r="611" spans="1:38">
      <c r="A611" t="s">
        <v>1152</v>
      </c>
      <c r="B611" t="s">
        <v>119</v>
      </c>
      <c r="C611" t="s">
        <v>40</v>
      </c>
      <c r="D611" t="s">
        <v>802</v>
      </c>
      <c r="E611" t="s">
        <v>42</v>
      </c>
      <c r="F611" t="s">
        <v>43</v>
      </c>
      <c r="I611" t="s">
        <v>46</v>
      </c>
      <c r="J611" t="s">
        <v>121</v>
      </c>
      <c r="L611" t="s">
        <v>48</v>
      </c>
      <c r="M611" t="s">
        <v>257</v>
      </c>
      <c r="N611" s="2">
        <v>45215.470324074071</v>
      </c>
      <c r="O611" s="2">
        <v>45215.472372685188</v>
      </c>
      <c r="P611" s="2">
        <v>45215.479247685187</v>
      </c>
      <c r="Q611" s="2">
        <v>45215.55364583333</v>
      </c>
      <c r="R611" t="s">
        <v>50</v>
      </c>
      <c r="S611" t="s">
        <v>123</v>
      </c>
      <c r="T611" t="s">
        <v>52</v>
      </c>
      <c r="W611" t="s">
        <v>50</v>
      </c>
      <c r="X611" t="s">
        <v>471</v>
      </c>
      <c r="Y611" t="s">
        <v>75</v>
      </c>
      <c r="Z611" t="s">
        <v>85</v>
      </c>
      <c r="AB611" t="s">
        <v>59</v>
      </c>
      <c r="AC611" t="s">
        <v>853</v>
      </c>
      <c r="AD611">
        <v>115.2</v>
      </c>
      <c r="AE611">
        <v>14.4</v>
      </c>
      <c r="AF611">
        <v>0.21</v>
      </c>
      <c r="AI611" t="s">
        <v>63</v>
      </c>
      <c r="AJ611" t="s">
        <v>64</v>
      </c>
      <c r="AK611" t="s">
        <v>65</v>
      </c>
      <c r="AL611" t="s">
        <v>66</v>
      </c>
    </row>
    <row r="612" spans="1:38">
      <c r="A612" t="s">
        <v>1153</v>
      </c>
      <c r="B612" t="s">
        <v>113</v>
      </c>
      <c r="C612" t="s">
        <v>40</v>
      </c>
      <c r="D612" t="s">
        <v>802</v>
      </c>
      <c r="E612" t="s">
        <v>42</v>
      </c>
      <c r="F612" t="s">
        <v>43</v>
      </c>
      <c r="I612" t="s">
        <v>46</v>
      </c>
      <c r="J612" t="s">
        <v>121</v>
      </c>
      <c r="L612" t="s">
        <v>48</v>
      </c>
      <c r="M612" t="s">
        <v>90</v>
      </c>
      <c r="N612" s="2">
        <v>45215.930648148147</v>
      </c>
      <c r="O612" s="2">
        <v>45215.931759259256</v>
      </c>
      <c r="P612" s="2">
        <v>45215.965601851851</v>
      </c>
      <c r="Q612" s="2">
        <v>45215.96603009259</v>
      </c>
      <c r="R612" t="s">
        <v>50</v>
      </c>
      <c r="S612" t="s">
        <v>123</v>
      </c>
      <c r="T612" t="s">
        <v>52</v>
      </c>
      <c r="U612" t="s">
        <v>53</v>
      </c>
      <c r="V612" t="s">
        <v>54</v>
      </c>
      <c r="W612" t="s">
        <v>50</v>
      </c>
      <c r="X612" t="s">
        <v>124</v>
      </c>
      <c r="Y612" t="s">
        <v>56</v>
      </c>
      <c r="Z612" t="s">
        <v>125</v>
      </c>
      <c r="AA612" t="s">
        <v>58</v>
      </c>
      <c r="AB612" t="s">
        <v>59</v>
      </c>
      <c r="AC612" t="s">
        <v>788</v>
      </c>
      <c r="AD612">
        <v>43.2</v>
      </c>
      <c r="AE612">
        <v>43.2</v>
      </c>
      <c r="AF612">
        <v>0</v>
      </c>
      <c r="AI612" t="s">
        <v>63</v>
      </c>
      <c r="AJ612" t="s">
        <v>147</v>
      </c>
      <c r="AK612" t="s">
        <v>65</v>
      </c>
      <c r="AL612" t="s">
        <v>66</v>
      </c>
    </row>
    <row r="613" spans="1:38">
      <c r="A613" t="s">
        <v>1154</v>
      </c>
      <c r="B613" t="s">
        <v>194</v>
      </c>
      <c r="C613" t="s">
        <v>40</v>
      </c>
      <c r="D613" t="s">
        <v>135</v>
      </c>
      <c r="E613" t="s">
        <v>42</v>
      </c>
      <c r="F613" t="s">
        <v>43</v>
      </c>
      <c r="I613" t="s">
        <v>46</v>
      </c>
      <c r="J613" t="s">
        <v>121</v>
      </c>
      <c r="L613" t="s">
        <v>48</v>
      </c>
      <c r="M613" t="s">
        <v>260</v>
      </c>
      <c r="N613" s="2">
        <v>45216.657523148147</v>
      </c>
      <c r="O613" s="2">
        <v>45216.658576388887</v>
      </c>
      <c r="P613" s="2">
        <v>45216.795347222222</v>
      </c>
      <c r="Q613" s="2">
        <v>45216.795347222222</v>
      </c>
      <c r="R613" t="s">
        <v>50</v>
      </c>
      <c r="S613" t="s">
        <v>51</v>
      </c>
      <c r="T613" t="s">
        <v>52</v>
      </c>
      <c r="U613" t="s">
        <v>53</v>
      </c>
      <c r="V613" t="s">
        <v>54</v>
      </c>
      <c r="W613" t="s">
        <v>50</v>
      </c>
      <c r="X613" t="s">
        <v>471</v>
      </c>
      <c r="Y613" t="s">
        <v>75</v>
      </c>
      <c r="Z613" t="s">
        <v>85</v>
      </c>
      <c r="AA613" t="s">
        <v>58</v>
      </c>
      <c r="AB613" t="s">
        <v>59</v>
      </c>
      <c r="AC613" t="s">
        <v>1155</v>
      </c>
      <c r="AD613">
        <v>201.6</v>
      </c>
      <c r="AE613">
        <v>201.6</v>
      </c>
      <c r="AF613">
        <v>1.22</v>
      </c>
      <c r="AI613" t="s">
        <v>63</v>
      </c>
      <c r="AJ613" t="s">
        <v>64</v>
      </c>
      <c r="AK613" t="s">
        <v>65</v>
      </c>
      <c r="AL613" t="s">
        <v>66</v>
      </c>
    </row>
    <row r="614" spans="1:38">
      <c r="A614" t="s">
        <v>1156</v>
      </c>
      <c r="B614" t="s">
        <v>119</v>
      </c>
      <c r="C614" t="s">
        <v>40</v>
      </c>
      <c r="D614" t="s">
        <v>802</v>
      </c>
      <c r="E614" t="s">
        <v>42</v>
      </c>
      <c r="F614" t="s">
        <v>43</v>
      </c>
      <c r="I614" t="s">
        <v>46</v>
      </c>
      <c r="J614" t="s">
        <v>121</v>
      </c>
      <c r="L614" t="s">
        <v>48</v>
      </c>
      <c r="M614" t="s">
        <v>49</v>
      </c>
      <c r="N614" s="2">
        <v>45223.517523148148</v>
      </c>
      <c r="O614" s="2">
        <v>45223.51866898148</v>
      </c>
      <c r="P614" s="2">
        <v>45223.720196759263</v>
      </c>
      <c r="Q614" s="2">
        <v>45224.134155092594</v>
      </c>
      <c r="R614" t="s">
        <v>50</v>
      </c>
      <c r="S614" t="s">
        <v>71</v>
      </c>
      <c r="T614" t="s">
        <v>52</v>
      </c>
      <c r="U614" t="s">
        <v>53</v>
      </c>
      <c r="V614" t="s">
        <v>149</v>
      </c>
      <c r="W614" t="s">
        <v>50</v>
      </c>
      <c r="X614" t="s">
        <v>124</v>
      </c>
      <c r="Y614" t="s">
        <v>56</v>
      </c>
      <c r="Z614" t="s">
        <v>125</v>
      </c>
      <c r="AA614" t="s">
        <v>150</v>
      </c>
      <c r="AB614" t="s">
        <v>59</v>
      </c>
      <c r="AC614" t="s">
        <v>1157</v>
      </c>
      <c r="AD614">
        <v>892.8</v>
      </c>
      <c r="AE614">
        <v>288</v>
      </c>
      <c r="AF614">
        <v>4.58</v>
      </c>
      <c r="AI614" t="s">
        <v>63</v>
      </c>
      <c r="AJ614" t="s">
        <v>78</v>
      </c>
      <c r="AK614" t="s">
        <v>65</v>
      </c>
      <c r="AL614" t="s">
        <v>66</v>
      </c>
    </row>
    <row r="615" spans="1:38">
      <c r="A615" t="s">
        <v>1158</v>
      </c>
      <c r="B615" t="s">
        <v>119</v>
      </c>
      <c r="C615" t="s">
        <v>40</v>
      </c>
      <c r="D615" t="s">
        <v>978</v>
      </c>
      <c r="E615" t="s">
        <v>42</v>
      </c>
      <c r="F615" t="s">
        <v>43</v>
      </c>
      <c r="G615" t="s">
        <v>1159</v>
      </c>
      <c r="I615" t="s">
        <v>46</v>
      </c>
      <c r="J615" t="s">
        <v>888</v>
      </c>
      <c r="K615" t="s">
        <v>1160</v>
      </c>
      <c r="L615" t="s">
        <v>48</v>
      </c>
      <c r="M615" t="s">
        <v>122</v>
      </c>
      <c r="N615" s="2">
        <v>45223.594236111108</v>
      </c>
      <c r="O615" s="2">
        <v>45223.594236111108</v>
      </c>
      <c r="P615" s="2">
        <v>45224.913657407407</v>
      </c>
      <c r="Q615" s="2">
        <v>45224.913761574076</v>
      </c>
      <c r="R615" t="s">
        <v>50</v>
      </c>
      <c r="S615" t="s">
        <v>51</v>
      </c>
      <c r="T615" t="s">
        <v>52</v>
      </c>
      <c r="U615" t="s">
        <v>53</v>
      </c>
      <c r="V615" t="s">
        <v>54</v>
      </c>
      <c r="W615" t="s">
        <v>50</v>
      </c>
      <c r="X615" t="s">
        <v>178</v>
      </c>
      <c r="Y615" t="s">
        <v>56</v>
      </c>
      <c r="Z615" t="s">
        <v>57</v>
      </c>
      <c r="AA615" t="s">
        <v>58</v>
      </c>
      <c r="AB615" t="s">
        <v>59</v>
      </c>
      <c r="AC615" t="s">
        <v>1161</v>
      </c>
      <c r="AD615">
        <v>1900.8</v>
      </c>
      <c r="AE615">
        <v>1900.8</v>
      </c>
      <c r="AF615">
        <v>2.74</v>
      </c>
      <c r="AG615" t="s">
        <v>61</v>
      </c>
      <c r="AH615" t="s">
        <v>62</v>
      </c>
      <c r="AI615" t="s">
        <v>63</v>
      </c>
      <c r="AJ615" t="s">
        <v>147</v>
      </c>
      <c r="AK615" t="s">
        <v>65</v>
      </c>
      <c r="AL615" t="s">
        <v>66</v>
      </c>
    </row>
    <row r="616" spans="1:38">
      <c r="A616" t="s">
        <v>1162</v>
      </c>
      <c r="B616" t="s">
        <v>119</v>
      </c>
      <c r="C616" t="s">
        <v>40</v>
      </c>
      <c r="D616" t="s">
        <v>802</v>
      </c>
      <c r="E616" t="s">
        <v>42</v>
      </c>
      <c r="F616" t="s">
        <v>43</v>
      </c>
      <c r="I616" t="s">
        <v>46</v>
      </c>
      <c r="J616" t="s">
        <v>121</v>
      </c>
      <c r="L616" t="s">
        <v>48</v>
      </c>
      <c r="M616" t="s">
        <v>49</v>
      </c>
      <c r="N616" s="2">
        <v>45223.51761574074</v>
      </c>
      <c r="O616" s="2">
        <v>45223.51866898148</v>
      </c>
      <c r="P616" s="2">
        <v>45224.133819444447</v>
      </c>
      <c r="Q616" s="2">
        <v>45224.134097222224</v>
      </c>
      <c r="R616" t="s">
        <v>50</v>
      </c>
      <c r="S616" t="s">
        <v>71</v>
      </c>
      <c r="T616" t="s">
        <v>52</v>
      </c>
      <c r="U616" t="s">
        <v>53</v>
      </c>
      <c r="V616" t="s">
        <v>149</v>
      </c>
      <c r="W616" t="s">
        <v>50</v>
      </c>
      <c r="X616" t="s">
        <v>124</v>
      </c>
      <c r="Y616" t="s">
        <v>56</v>
      </c>
      <c r="Z616" t="s">
        <v>125</v>
      </c>
      <c r="AA616" t="s">
        <v>150</v>
      </c>
      <c r="AB616" t="s">
        <v>59</v>
      </c>
      <c r="AC616" t="s">
        <v>853</v>
      </c>
      <c r="AD616">
        <v>892.8</v>
      </c>
      <c r="AE616">
        <v>892.8</v>
      </c>
      <c r="AF616">
        <v>4.58</v>
      </c>
      <c r="AI616" t="s">
        <v>63</v>
      </c>
      <c r="AJ616" t="s">
        <v>78</v>
      </c>
      <c r="AK616" t="s">
        <v>65</v>
      </c>
      <c r="AL616" t="s">
        <v>66</v>
      </c>
    </row>
    <row r="617" spans="1:38">
      <c r="A617" t="s">
        <v>1163</v>
      </c>
      <c r="B617" t="s">
        <v>119</v>
      </c>
      <c r="C617" t="s">
        <v>40</v>
      </c>
      <c r="D617" t="s">
        <v>802</v>
      </c>
      <c r="E617" t="s">
        <v>42</v>
      </c>
      <c r="F617" t="s">
        <v>43</v>
      </c>
      <c r="I617" t="s">
        <v>46</v>
      </c>
      <c r="J617" t="s">
        <v>121</v>
      </c>
      <c r="L617" t="s">
        <v>48</v>
      </c>
      <c r="M617" t="s">
        <v>49</v>
      </c>
      <c r="N617" s="2">
        <v>45223.517743055556</v>
      </c>
      <c r="O617" s="2">
        <v>45223.51866898148</v>
      </c>
      <c r="P617" s="2">
        <v>45224.133784722224</v>
      </c>
      <c r="Q617" s="2">
        <v>45224.134085648147</v>
      </c>
      <c r="R617" t="s">
        <v>50</v>
      </c>
      <c r="S617" t="s">
        <v>71</v>
      </c>
      <c r="T617" t="s">
        <v>52</v>
      </c>
      <c r="U617" t="s">
        <v>53</v>
      </c>
      <c r="V617" t="s">
        <v>149</v>
      </c>
      <c r="W617" t="s">
        <v>50</v>
      </c>
      <c r="X617" t="s">
        <v>124</v>
      </c>
      <c r="Y617" t="s">
        <v>56</v>
      </c>
      <c r="Z617" t="s">
        <v>125</v>
      </c>
      <c r="AA617" t="s">
        <v>150</v>
      </c>
      <c r="AB617" t="s">
        <v>59</v>
      </c>
      <c r="AC617" t="s">
        <v>851</v>
      </c>
      <c r="AD617">
        <v>892.8</v>
      </c>
      <c r="AE617">
        <v>892.8</v>
      </c>
      <c r="AF617">
        <v>4.57</v>
      </c>
      <c r="AI617" t="s">
        <v>63</v>
      </c>
      <c r="AJ617" t="s">
        <v>78</v>
      </c>
      <c r="AK617" t="s">
        <v>65</v>
      </c>
      <c r="AL617" t="s">
        <v>66</v>
      </c>
    </row>
    <row r="618" spans="1:38" hidden="1">
      <c r="A618" t="s">
        <v>1164</v>
      </c>
      <c r="B618" t="s">
        <v>242</v>
      </c>
      <c r="C618" t="s">
        <v>40</v>
      </c>
      <c r="D618" t="s">
        <v>353</v>
      </c>
      <c r="E618" t="s">
        <v>42</v>
      </c>
      <c r="F618" t="s">
        <v>43</v>
      </c>
      <c r="G618" t="s">
        <v>1165</v>
      </c>
      <c r="I618" t="s">
        <v>46</v>
      </c>
      <c r="J618" t="s">
        <v>888</v>
      </c>
      <c r="K618" t="s">
        <v>1166</v>
      </c>
      <c r="L618" t="s">
        <v>48</v>
      </c>
      <c r="M618" t="s">
        <v>257</v>
      </c>
      <c r="N618" s="2">
        <v>45224.319201388891</v>
      </c>
      <c r="O618" s="2">
        <v>45224.319201388891</v>
      </c>
      <c r="P618" s="2">
        <v>45235.563842592594</v>
      </c>
      <c r="Q618" s="2">
        <v>45235.877928240741</v>
      </c>
      <c r="R618" t="s">
        <v>50</v>
      </c>
      <c r="S618" t="s">
        <v>402</v>
      </c>
      <c r="T618" t="s">
        <v>52</v>
      </c>
      <c r="U618" t="s">
        <v>53</v>
      </c>
      <c r="V618" t="s">
        <v>54</v>
      </c>
      <c r="W618" t="s">
        <v>50</v>
      </c>
      <c r="X618" t="s">
        <v>178</v>
      </c>
      <c r="Y618" t="s">
        <v>56</v>
      </c>
      <c r="Z618" t="s">
        <v>57</v>
      </c>
      <c r="AA618" t="s">
        <v>58</v>
      </c>
      <c r="AB618" t="s">
        <v>246</v>
      </c>
      <c r="AC618" t="s">
        <v>1167</v>
      </c>
      <c r="AD618">
        <v>16646.400000000001</v>
      </c>
      <c r="AE618">
        <v>16185.6</v>
      </c>
      <c r="AF618">
        <v>55.9</v>
      </c>
      <c r="AG618" t="s">
        <v>61</v>
      </c>
      <c r="AH618" t="s">
        <v>62</v>
      </c>
      <c r="AI618" t="s">
        <v>63</v>
      </c>
      <c r="AJ618" t="s">
        <v>147</v>
      </c>
      <c r="AK618" t="s">
        <v>79</v>
      </c>
      <c r="AL618" t="s">
        <v>66</v>
      </c>
    </row>
    <row r="619" spans="1:38">
      <c r="A619" t="s">
        <v>1168</v>
      </c>
      <c r="B619" t="s">
        <v>101</v>
      </c>
      <c r="C619" t="s">
        <v>40</v>
      </c>
      <c r="D619" t="s">
        <v>223</v>
      </c>
      <c r="E619" t="s">
        <v>42</v>
      </c>
      <c r="F619" t="s">
        <v>43</v>
      </c>
      <c r="G619" t="s">
        <v>1169</v>
      </c>
      <c r="I619" t="s">
        <v>46</v>
      </c>
      <c r="J619" t="s">
        <v>47</v>
      </c>
      <c r="L619" t="s">
        <v>48</v>
      </c>
      <c r="M619" t="s">
        <v>615</v>
      </c>
      <c r="N619" s="2">
        <v>45226.626087962963</v>
      </c>
      <c r="O619" s="2">
        <v>45226.628020833334</v>
      </c>
      <c r="P619" s="2">
        <v>45232.490902777776</v>
      </c>
      <c r="Q619" s="2">
        <v>45233.658495370371</v>
      </c>
      <c r="R619" t="s">
        <v>50</v>
      </c>
      <c r="S619" t="s">
        <v>402</v>
      </c>
      <c r="T619" t="s">
        <v>52</v>
      </c>
      <c r="U619" t="s">
        <v>53</v>
      </c>
      <c r="V619" t="s">
        <v>54</v>
      </c>
      <c r="W619" t="s">
        <v>50</v>
      </c>
      <c r="X619" t="s">
        <v>178</v>
      </c>
      <c r="Y619" t="s">
        <v>56</v>
      </c>
      <c r="Z619" t="s">
        <v>57</v>
      </c>
      <c r="AA619" t="s">
        <v>58</v>
      </c>
      <c r="AB619" t="s">
        <v>59</v>
      </c>
      <c r="AC619" t="s">
        <v>1170</v>
      </c>
      <c r="AD619">
        <v>10123.200000000001</v>
      </c>
      <c r="AE619">
        <v>8438.4</v>
      </c>
      <c r="AF619">
        <v>1.97</v>
      </c>
      <c r="AG619" t="s">
        <v>61</v>
      </c>
      <c r="AH619" t="s">
        <v>62</v>
      </c>
      <c r="AI619" t="s">
        <v>63</v>
      </c>
      <c r="AJ619" t="s">
        <v>147</v>
      </c>
      <c r="AK619" t="s">
        <v>65</v>
      </c>
      <c r="AL619" t="s">
        <v>66</v>
      </c>
    </row>
    <row r="620" spans="1:38">
      <c r="A620" t="s">
        <v>1171</v>
      </c>
      <c r="B620" t="s">
        <v>101</v>
      </c>
      <c r="C620" t="s">
        <v>40</v>
      </c>
      <c r="D620" t="s">
        <v>978</v>
      </c>
      <c r="E620" t="s">
        <v>42</v>
      </c>
      <c r="F620" t="s">
        <v>43</v>
      </c>
      <c r="G620" t="s">
        <v>1172</v>
      </c>
      <c r="I620" t="s">
        <v>46</v>
      </c>
      <c r="J620" t="s">
        <v>888</v>
      </c>
      <c r="K620" t="s">
        <v>1173</v>
      </c>
      <c r="L620" t="s">
        <v>48</v>
      </c>
      <c r="M620" t="s">
        <v>1096</v>
      </c>
      <c r="N620" s="2">
        <v>45225.602210648147</v>
      </c>
      <c r="O620" s="2">
        <v>45225.602210648147</v>
      </c>
      <c r="P620" s="2">
        <v>45226.608553240738</v>
      </c>
      <c r="Q620" s="2">
        <v>45226.609166666669</v>
      </c>
      <c r="R620" t="s">
        <v>50</v>
      </c>
      <c r="S620" t="s">
        <v>123</v>
      </c>
      <c r="T620" t="s">
        <v>230</v>
      </c>
      <c r="U620" t="s">
        <v>53</v>
      </c>
      <c r="V620" t="s">
        <v>54</v>
      </c>
      <c r="W620" t="s">
        <v>50</v>
      </c>
      <c r="X620" t="s">
        <v>55</v>
      </c>
      <c r="Y620" t="s">
        <v>56</v>
      </c>
      <c r="Z620" t="s">
        <v>57</v>
      </c>
      <c r="AA620" t="s">
        <v>58</v>
      </c>
      <c r="AB620" t="s">
        <v>59</v>
      </c>
      <c r="AC620" t="s">
        <v>1174</v>
      </c>
      <c r="AD620">
        <v>1454.4</v>
      </c>
      <c r="AE620">
        <v>1454.4</v>
      </c>
      <c r="AF620">
        <v>2.5499999999999998</v>
      </c>
      <c r="AG620" t="s">
        <v>61</v>
      </c>
      <c r="AH620" t="s">
        <v>62</v>
      </c>
      <c r="AI620" t="s">
        <v>63</v>
      </c>
      <c r="AJ620" t="s">
        <v>147</v>
      </c>
      <c r="AK620" t="s">
        <v>65</v>
      </c>
      <c r="AL620" t="s">
        <v>66</v>
      </c>
    </row>
    <row r="621" spans="1:38">
      <c r="A621" t="s">
        <v>1175</v>
      </c>
      <c r="B621" t="s">
        <v>242</v>
      </c>
      <c r="C621" t="s">
        <v>40</v>
      </c>
      <c r="D621" t="s">
        <v>102</v>
      </c>
      <c r="E621" t="s">
        <v>42</v>
      </c>
      <c r="F621" t="s">
        <v>43</v>
      </c>
      <c r="I621" t="s">
        <v>46</v>
      </c>
      <c r="J621" t="s">
        <v>121</v>
      </c>
      <c r="L621" t="s">
        <v>48</v>
      </c>
      <c r="M621" t="s">
        <v>615</v>
      </c>
      <c r="N621" s="2">
        <v>45225.564884259256</v>
      </c>
      <c r="O621" s="2">
        <v>45225.565601851849</v>
      </c>
      <c r="P621" s="2">
        <v>45225.595000000001</v>
      </c>
      <c r="Q621" s="2">
        <v>45225.597905092596</v>
      </c>
      <c r="R621" t="s">
        <v>50</v>
      </c>
      <c r="S621" t="s">
        <v>402</v>
      </c>
      <c r="T621" t="s">
        <v>52</v>
      </c>
      <c r="U621" t="s">
        <v>53</v>
      </c>
      <c r="V621" t="s">
        <v>54</v>
      </c>
      <c r="W621" t="s">
        <v>50</v>
      </c>
      <c r="X621" t="s">
        <v>91</v>
      </c>
      <c r="Y621" t="s">
        <v>56</v>
      </c>
      <c r="Z621" t="s">
        <v>57</v>
      </c>
      <c r="AA621" t="s">
        <v>58</v>
      </c>
      <c r="AB621" t="s">
        <v>59</v>
      </c>
      <c r="AC621" t="s">
        <v>923</v>
      </c>
      <c r="AD621">
        <v>43.2</v>
      </c>
      <c r="AE621">
        <v>43.2</v>
      </c>
      <c r="AF621">
        <v>0.72</v>
      </c>
      <c r="AI621" t="s">
        <v>63</v>
      </c>
      <c r="AJ621" t="s">
        <v>147</v>
      </c>
      <c r="AK621" t="s">
        <v>65</v>
      </c>
      <c r="AL621" t="s">
        <v>66</v>
      </c>
    </row>
    <row r="622" spans="1:38">
      <c r="A622" t="s">
        <v>1176</v>
      </c>
      <c r="B622" t="s">
        <v>242</v>
      </c>
      <c r="C622" t="s">
        <v>40</v>
      </c>
      <c r="D622" t="s">
        <v>668</v>
      </c>
      <c r="E622" t="s">
        <v>42</v>
      </c>
      <c r="F622" t="s">
        <v>43</v>
      </c>
      <c r="I622" t="s">
        <v>46</v>
      </c>
      <c r="J622" t="s">
        <v>888</v>
      </c>
      <c r="K622" t="s">
        <v>1177</v>
      </c>
      <c r="L622" t="s">
        <v>48</v>
      </c>
      <c r="M622" t="s">
        <v>1096</v>
      </c>
      <c r="N622" s="2">
        <v>45226.47724537037</v>
      </c>
      <c r="O622" s="2">
        <v>45226.47724537037</v>
      </c>
      <c r="P622" s="2">
        <v>45226.514270833337</v>
      </c>
      <c r="Q622" s="2">
        <v>45226.51457175926</v>
      </c>
      <c r="R622" t="s">
        <v>50</v>
      </c>
      <c r="S622" t="s">
        <v>402</v>
      </c>
      <c r="T622" t="s">
        <v>52</v>
      </c>
      <c r="U622" t="s">
        <v>53</v>
      </c>
      <c r="V622" t="s">
        <v>54</v>
      </c>
      <c r="W622" t="s">
        <v>50</v>
      </c>
      <c r="X622" t="s">
        <v>84</v>
      </c>
      <c r="Y622" t="s">
        <v>75</v>
      </c>
      <c r="Z622" t="s">
        <v>85</v>
      </c>
      <c r="AA622" t="s">
        <v>58</v>
      </c>
      <c r="AB622" t="s">
        <v>59</v>
      </c>
      <c r="AC622" t="s">
        <v>1178</v>
      </c>
      <c r="AD622">
        <v>57.6</v>
      </c>
      <c r="AE622">
        <v>57.6</v>
      </c>
      <c r="AF622">
        <v>0.89</v>
      </c>
      <c r="AI622" t="s">
        <v>63</v>
      </c>
      <c r="AJ622" t="s">
        <v>64</v>
      </c>
      <c r="AK622" t="s">
        <v>65</v>
      </c>
      <c r="AL622" t="s">
        <v>66</v>
      </c>
    </row>
    <row r="623" spans="1:38">
      <c r="A623" t="s">
        <v>1179</v>
      </c>
      <c r="B623" t="s">
        <v>242</v>
      </c>
      <c r="C623" t="s">
        <v>40</v>
      </c>
      <c r="D623" t="s">
        <v>802</v>
      </c>
      <c r="E623" t="s">
        <v>42</v>
      </c>
      <c r="F623" t="s">
        <v>43</v>
      </c>
      <c r="I623" t="s">
        <v>46</v>
      </c>
      <c r="J623" t="s">
        <v>121</v>
      </c>
      <c r="L623" t="s">
        <v>48</v>
      </c>
      <c r="M623" t="s">
        <v>615</v>
      </c>
      <c r="N623" s="2">
        <v>45226.353217592594</v>
      </c>
      <c r="O623" s="2">
        <v>45226.354386574072</v>
      </c>
      <c r="P623" s="2">
        <v>45226.531342592592</v>
      </c>
      <c r="Q623" s="2">
        <v>45226.647118055553</v>
      </c>
      <c r="R623" t="s">
        <v>50</v>
      </c>
      <c r="S623" t="s">
        <v>123</v>
      </c>
      <c r="T623" t="s">
        <v>52</v>
      </c>
      <c r="U623" t="s">
        <v>53</v>
      </c>
      <c r="V623" t="s">
        <v>54</v>
      </c>
      <c r="W623" t="s">
        <v>50</v>
      </c>
      <c r="X623" t="s">
        <v>471</v>
      </c>
      <c r="Y623" t="s">
        <v>75</v>
      </c>
      <c r="Z623" t="s">
        <v>85</v>
      </c>
      <c r="AA623" t="s">
        <v>58</v>
      </c>
      <c r="AB623" t="s">
        <v>59</v>
      </c>
      <c r="AC623" t="s">
        <v>923</v>
      </c>
      <c r="AD623">
        <v>417.6</v>
      </c>
      <c r="AE623">
        <v>259.2</v>
      </c>
      <c r="AF623">
        <v>4.28</v>
      </c>
      <c r="AI623" t="s">
        <v>63</v>
      </c>
      <c r="AJ623" t="s">
        <v>147</v>
      </c>
      <c r="AK623" t="s">
        <v>65</v>
      </c>
      <c r="AL623" t="s">
        <v>66</v>
      </c>
    </row>
    <row r="624" spans="1:38">
      <c r="A624" t="s">
        <v>1180</v>
      </c>
      <c r="B624" t="s">
        <v>242</v>
      </c>
      <c r="C624" t="s">
        <v>40</v>
      </c>
      <c r="D624" t="s">
        <v>802</v>
      </c>
      <c r="E624" t="s">
        <v>42</v>
      </c>
      <c r="F624" t="s">
        <v>43</v>
      </c>
      <c r="I624" t="s">
        <v>46</v>
      </c>
      <c r="J624" t="s">
        <v>121</v>
      </c>
      <c r="L624" t="s">
        <v>48</v>
      </c>
      <c r="M624" t="s">
        <v>615</v>
      </c>
      <c r="N624" s="2">
        <v>45226.35365740741</v>
      </c>
      <c r="O624" s="2">
        <v>45226.354386574072</v>
      </c>
      <c r="P624" s="2">
        <v>45226.530694444446</v>
      </c>
      <c r="Q624" s="2">
        <v>45226.647256944445</v>
      </c>
      <c r="R624" t="s">
        <v>50</v>
      </c>
      <c r="S624" t="s">
        <v>123</v>
      </c>
      <c r="T624" t="s">
        <v>52</v>
      </c>
      <c r="U624" t="s">
        <v>53</v>
      </c>
      <c r="V624" t="s">
        <v>54</v>
      </c>
      <c r="W624" t="s">
        <v>50</v>
      </c>
      <c r="X624" t="s">
        <v>471</v>
      </c>
      <c r="Y624" t="s">
        <v>75</v>
      </c>
      <c r="Z624" t="s">
        <v>85</v>
      </c>
      <c r="AA624" t="s">
        <v>58</v>
      </c>
      <c r="AB624" t="s">
        <v>59</v>
      </c>
      <c r="AC624" t="s">
        <v>1181</v>
      </c>
      <c r="AD624">
        <v>417.6</v>
      </c>
      <c r="AE624">
        <v>259.2</v>
      </c>
      <c r="AF624">
        <v>4.25</v>
      </c>
      <c r="AI624" t="s">
        <v>63</v>
      </c>
      <c r="AJ624" t="s">
        <v>147</v>
      </c>
      <c r="AK624" t="s">
        <v>65</v>
      </c>
      <c r="AL624" t="s">
        <v>66</v>
      </c>
    </row>
    <row r="625" spans="1:38">
      <c r="A625" t="s">
        <v>1182</v>
      </c>
      <c r="B625" t="s">
        <v>242</v>
      </c>
      <c r="C625" t="s">
        <v>40</v>
      </c>
      <c r="D625" t="s">
        <v>802</v>
      </c>
      <c r="E625" t="s">
        <v>42</v>
      </c>
      <c r="F625" t="s">
        <v>43</v>
      </c>
      <c r="I625" t="s">
        <v>46</v>
      </c>
      <c r="J625" t="s">
        <v>121</v>
      </c>
      <c r="L625" t="s">
        <v>48</v>
      </c>
      <c r="M625" t="s">
        <v>615</v>
      </c>
      <c r="N625" s="2">
        <v>45226.353715277779</v>
      </c>
      <c r="O625" s="2">
        <v>45226.355138888888</v>
      </c>
      <c r="P625" s="2">
        <v>45226.530370370368</v>
      </c>
      <c r="Q625" s="2">
        <v>45226.647326388891</v>
      </c>
      <c r="R625" t="s">
        <v>50</v>
      </c>
      <c r="S625" t="s">
        <v>123</v>
      </c>
      <c r="T625" t="s">
        <v>52</v>
      </c>
      <c r="U625" t="s">
        <v>53</v>
      </c>
      <c r="V625" t="s">
        <v>54</v>
      </c>
      <c r="W625" t="s">
        <v>50</v>
      </c>
      <c r="X625" t="s">
        <v>471</v>
      </c>
      <c r="Y625" t="s">
        <v>75</v>
      </c>
      <c r="Z625" t="s">
        <v>85</v>
      </c>
      <c r="AA625" t="s">
        <v>58</v>
      </c>
      <c r="AB625" t="s">
        <v>59</v>
      </c>
      <c r="AC625" t="s">
        <v>925</v>
      </c>
      <c r="AD625">
        <v>417.6</v>
      </c>
      <c r="AE625">
        <v>259.2</v>
      </c>
      <c r="AF625">
        <v>4.24</v>
      </c>
      <c r="AI625" t="s">
        <v>63</v>
      </c>
      <c r="AJ625" t="s">
        <v>147</v>
      </c>
      <c r="AK625" t="s">
        <v>65</v>
      </c>
      <c r="AL625" t="s">
        <v>66</v>
      </c>
    </row>
    <row r="626" spans="1:38">
      <c r="A626" t="s">
        <v>1183</v>
      </c>
      <c r="B626" t="s">
        <v>291</v>
      </c>
      <c r="C626" t="s">
        <v>40</v>
      </c>
      <c r="D626" t="s">
        <v>802</v>
      </c>
      <c r="E626" t="s">
        <v>42</v>
      </c>
      <c r="F626" t="s">
        <v>43</v>
      </c>
      <c r="I626" t="s">
        <v>46</v>
      </c>
      <c r="J626" t="s">
        <v>121</v>
      </c>
      <c r="L626" t="s">
        <v>48</v>
      </c>
      <c r="M626" t="s">
        <v>260</v>
      </c>
      <c r="N626" s="2">
        <v>45226.41847222222</v>
      </c>
      <c r="O626" s="2">
        <v>45226.419710648152</v>
      </c>
      <c r="P626" s="2">
        <v>45227.640682870369</v>
      </c>
      <c r="Q626" s="2">
        <v>45227.640682870369</v>
      </c>
      <c r="R626" t="s">
        <v>50</v>
      </c>
      <c r="S626" t="s">
        <v>123</v>
      </c>
      <c r="T626" t="s">
        <v>52</v>
      </c>
      <c r="W626" t="s">
        <v>50</v>
      </c>
      <c r="X626" t="s">
        <v>471</v>
      </c>
      <c r="Y626" t="s">
        <v>75</v>
      </c>
      <c r="Z626" t="s">
        <v>85</v>
      </c>
      <c r="AB626" t="s">
        <v>59</v>
      </c>
      <c r="AC626" t="s">
        <v>467</v>
      </c>
      <c r="AD626">
        <v>1756.8</v>
      </c>
      <c r="AE626">
        <v>1756.8</v>
      </c>
      <c r="AF626">
        <v>4</v>
      </c>
      <c r="AI626" t="s">
        <v>63</v>
      </c>
      <c r="AJ626" t="s">
        <v>147</v>
      </c>
      <c r="AK626" t="s">
        <v>65</v>
      </c>
      <c r="AL626" t="s">
        <v>66</v>
      </c>
    </row>
    <row r="627" spans="1:38">
      <c r="A627" t="s">
        <v>1184</v>
      </c>
      <c r="B627" t="s">
        <v>291</v>
      </c>
      <c r="C627" t="s">
        <v>40</v>
      </c>
      <c r="D627" t="s">
        <v>802</v>
      </c>
      <c r="E627" t="s">
        <v>42</v>
      </c>
      <c r="F627" t="s">
        <v>43</v>
      </c>
      <c r="I627" t="s">
        <v>46</v>
      </c>
      <c r="J627" t="s">
        <v>121</v>
      </c>
      <c r="L627" t="s">
        <v>48</v>
      </c>
      <c r="M627" t="s">
        <v>260</v>
      </c>
      <c r="N627" s="2">
        <v>45226.418275462966</v>
      </c>
      <c r="O627" s="2">
        <v>45226.419710648152</v>
      </c>
      <c r="P627" s="2">
        <v>45227.640555555554</v>
      </c>
      <c r="Q627" s="2">
        <v>45227.640555555554</v>
      </c>
      <c r="R627" t="s">
        <v>50</v>
      </c>
      <c r="S627" t="s">
        <v>123</v>
      </c>
      <c r="T627" t="s">
        <v>52</v>
      </c>
      <c r="U627" t="s">
        <v>53</v>
      </c>
      <c r="V627" t="s">
        <v>54</v>
      </c>
      <c r="W627" t="s">
        <v>50</v>
      </c>
      <c r="X627" t="s">
        <v>471</v>
      </c>
      <c r="Y627" t="s">
        <v>75</v>
      </c>
      <c r="Z627" t="s">
        <v>85</v>
      </c>
      <c r="AA627" t="s">
        <v>58</v>
      </c>
      <c r="AB627" t="s">
        <v>59</v>
      </c>
      <c r="AC627" t="s">
        <v>874</v>
      </c>
      <c r="AD627">
        <v>1756.8</v>
      </c>
      <c r="AE627">
        <v>1756.8</v>
      </c>
      <c r="AF627">
        <v>4.01</v>
      </c>
      <c r="AI627" t="s">
        <v>63</v>
      </c>
      <c r="AJ627" t="s">
        <v>147</v>
      </c>
      <c r="AK627" t="s">
        <v>65</v>
      </c>
      <c r="AL627" t="s">
        <v>66</v>
      </c>
    </row>
    <row r="628" spans="1:38">
      <c r="A628" t="s">
        <v>1185</v>
      </c>
      <c r="B628" t="s">
        <v>101</v>
      </c>
      <c r="C628" t="s">
        <v>40</v>
      </c>
      <c r="D628" t="s">
        <v>353</v>
      </c>
      <c r="E628" t="s">
        <v>42</v>
      </c>
      <c r="F628" t="s">
        <v>43</v>
      </c>
      <c r="H628" t="s">
        <v>1186</v>
      </c>
      <c r="I628" t="s">
        <v>46</v>
      </c>
      <c r="J628" t="s">
        <v>47</v>
      </c>
      <c r="L628" t="s">
        <v>48</v>
      </c>
      <c r="M628" t="s">
        <v>615</v>
      </c>
      <c r="N628" s="2">
        <v>45226.512141203704</v>
      </c>
      <c r="O628" s="2">
        <v>45226.512141203704</v>
      </c>
      <c r="P628" s="2">
        <v>45226.525451388887</v>
      </c>
      <c r="Q628" s="2">
        <v>45226.526689814818</v>
      </c>
      <c r="R628" t="s">
        <v>50</v>
      </c>
      <c r="S628" t="s">
        <v>402</v>
      </c>
      <c r="T628" t="s">
        <v>52</v>
      </c>
      <c r="U628" t="s">
        <v>53</v>
      </c>
      <c r="V628" t="s">
        <v>54</v>
      </c>
      <c r="W628" t="s">
        <v>50</v>
      </c>
      <c r="X628" t="s">
        <v>84</v>
      </c>
      <c r="Y628" t="s">
        <v>75</v>
      </c>
      <c r="Z628" t="s">
        <v>85</v>
      </c>
      <c r="AA628" t="s">
        <v>58</v>
      </c>
      <c r="AB628" t="s">
        <v>59</v>
      </c>
      <c r="AC628" t="s">
        <v>1170</v>
      </c>
      <c r="AD628">
        <v>14.4</v>
      </c>
      <c r="AE628">
        <v>14.4</v>
      </c>
      <c r="AF628">
        <v>0.32</v>
      </c>
      <c r="AI628" t="s">
        <v>63</v>
      </c>
      <c r="AJ628" t="s">
        <v>147</v>
      </c>
      <c r="AK628" t="s">
        <v>65</v>
      </c>
      <c r="AL628" t="s">
        <v>66</v>
      </c>
    </row>
    <row r="629" spans="1:38">
      <c r="A629" t="s">
        <v>1187</v>
      </c>
      <c r="B629" t="s">
        <v>39</v>
      </c>
      <c r="C629" t="s">
        <v>40</v>
      </c>
      <c r="D629" t="s">
        <v>353</v>
      </c>
      <c r="E629" t="s">
        <v>42</v>
      </c>
      <c r="F629" t="s">
        <v>43</v>
      </c>
      <c r="I629" t="s">
        <v>46</v>
      </c>
      <c r="J629" t="s">
        <v>121</v>
      </c>
      <c r="L629" t="s">
        <v>48</v>
      </c>
      <c r="M629" t="s">
        <v>260</v>
      </c>
      <c r="N629" s="2">
        <v>45228.970462962963</v>
      </c>
      <c r="O629" s="2">
        <v>45228.971446759257</v>
      </c>
      <c r="P629" s="2">
        <v>45229.010821759257</v>
      </c>
      <c r="Q629" s="2">
        <v>45229.050092592595</v>
      </c>
      <c r="R629" t="s">
        <v>50</v>
      </c>
      <c r="S629" t="s">
        <v>71</v>
      </c>
      <c r="T629" t="s">
        <v>52</v>
      </c>
      <c r="U629" t="s">
        <v>53</v>
      </c>
      <c r="V629" t="s">
        <v>54</v>
      </c>
      <c r="W629" t="s">
        <v>50</v>
      </c>
      <c r="X629" t="s">
        <v>124</v>
      </c>
      <c r="Y629" t="s">
        <v>56</v>
      </c>
      <c r="Z629" t="s">
        <v>125</v>
      </c>
      <c r="AA629" t="s">
        <v>58</v>
      </c>
      <c r="AB629" t="s">
        <v>59</v>
      </c>
      <c r="AC629" t="s">
        <v>625</v>
      </c>
      <c r="AD629">
        <v>115.2</v>
      </c>
      <c r="AE629">
        <v>57.6</v>
      </c>
      <c r="AF629">
        <v>0</v>
      </c>
      <c r="AI629" t="s">
        <v>63</v>
      </c>
      <c r="AJ629" t="s">
        <v>64</v>
      </c>
      <c r="AK629" t="s">
        <v>65</v>
      </c>
      <c r="AL629" t="s">
        <v>66</v>
      </c>
    </row>
    <row r="630" spans="1:38">
      <c r="A630" t="s">
        <v>1188</v>
      </c>
      <c r="B630" t="s">
        <v>113</v>
      </c>
      <c r="C630" t="s">
        <v>40</v>
      </c>
      <c r="D630" t="s">
        <v>353</v>
      </c>
      <c r="E630" t="s">
        <v>42</v>
      </c>
      <c r="F630" t="s">
        <v>43</v>
      </c>
      <c r="I630" t="s">
        <v>46</v>
      </c>
      <c r="J630" t="s">
        <v>121</v>
      </c>
      <c r="L630" t="s">
        <v>48</v>
      </c>
      <c r="M630" t="s">
        <v>260</v>
      </c>
      <c r="N630" s="2">
        <v>45228.970509259256</v>
      </c>
      <c r="O630" s="2">
        <v>45228.971446759257</v>
      </c>
      <c r="P630" s="2">
        <v>45229.010798611111</v>
      </c>
      <c r="Q630" s="2">
        <v>45229.050081018519</v>
      </c>
      <c r="R630" t="s">
        <v>50</v>
      </c>
      <c r="S630" t="s">
        <v>71</v>
      </c>
      <c r="T630" t="s">
        <v>52</v>
      </c>
      <c r="U630" t="s">
        <v>53</v>
      </c>
      <c r="V630" t="s">
        <v>54</v>
      </c>
      <c r="W630" t="s">
        <v>50</v>
      </c>
      <c r="X630" t="s">
        <v>124</v>
      </c>
      <c r="Y630" t="s">
        <v>56</v>
      </c>
      <c r="Z630" t="s">
        <v>125</v>
      </c>
      <c r="AA630" t="s">
        <v>58</v>
      </c>
      <c r="AB630" t="s">
        <v>59</v>
      </c>
      <c r="AC630" t="s">
        <v>627</v>
      </c>
      <c r="AD630">
        <v>115.2</v>
      </c>
      <c r="AE630">
        <v>57.6</v>
      </c>
      <c r="AF630">
        <v>0</v>
      </c>
      <c r="AI630" t="s">
        <v>63</v>
      </c>
      <c r="AJ630" t="s">
        <v>64</v>
      </c>
      <c r="AK630" t="s">
        <v>65</v>
      </c>
      <c r="AL630" t="s">
        <v>66</v>
      </c>
    </row>
    <row r="631" spans="1:38">
      <c r="A631" t="s">
        <v>1189</v>
      </c>
      <c r="B631" t="s">
        <v>39</v>
      </c>
      <c r="C631" t="s">
        <v>40</v>
      </c>
      <c r="D631" t="s">
        <v>353</v>
      </c>
      <c r="E631" t="s">
        <v>42</v>
      </c>
      <c r="F631" t="s">
        <v>43</v>
      </c>
      <c r="I631" t="s">
        <v>46</v>
      </c>
      <c r="J631" t="s">
        <v>121</v>
      </c>
      <c r="L631" t="s">
        <v>48</v>
      </c>
      <c r="M631" t="s">
        <v>260</v>
      </c>
      <c r="N631" s="2">
        <v>45228.970555555556</v>
      </c>
      <c r="O631" s="2">
        <v>45228.971446759257</v>
      </c>
      <c r="P631" s="2">
        <v>45229.010740740741</v>
      </c>
      <c r="Q631" s="2">
        <v>45229.050034722219</v>
      </c>
      <c r="R631" t="s">
        <v>50</v>
      </c>
      <c r="S631" t="s">
        <v>71</v>
      </c>
      <c r="T631" t="s">
        <v>52</v>
      </c>
      <c r="U631" t="s">
        <v>53</v>
      </c>
      <c r="V631" t="s">
        <v>54</v>
      </c>
      <c r="W631" t="s">
        <v>50</v>
      </c>
      <c r="X631" t="s">
        <v>124</v>
      </c>
      <c r="Y631" t="s">
        <v>56</v>
      </c>
      <c r="Z631" t="s">
        <v>125</v>
      </c>
      <c r="AA631" t="s">
        <v>58</v>
      </c>
      <c r="AB631" t="s">
        <v>59</v>
      </c>
      <c r="AC631" t="s">
        <v>529</v>
      </c>
      <c r="AD631">
        <v>115.2</v>
      </c>
      <c r="AE631">
        <v>57.6</v>
      </c>
      <c r="AF631">
        <v>0</v>
      </c>
      <c r="AI631" t="s">
        <v>63</v>
      </c>
      <c r="AJ631" t="s">
        <v>64</v>
      </c>
      <c r="AK631" t="s">
        <v>65</v>
      </c>
      <c r="AL631" t="s">
        <v>66</v>
      </c>
    </row>
    <row r="632" spans="1:38">
      <c r="A632" t="s">
        <v>1190</v>
      </c>
      <c r="B632" t="s">
        <v>39</v>
      </c>
      <c r="C632" t="s">
        <v>40</v>
      </c>
      <c r="D632" t="s">
        <v>102</v>
      </c>
      <c r="E632" t="s">
        <v>42</v>
      </c>
      <c r="F632" t="s">
        <v>43</v>
      </c>
      <c r="I632" t="s">
        <v>46</v>
      </c>
      <c r="J632" t="s">
        <v>121</v>
      </c>
      <c r="L632" t="s">
        <v>48</v>
      </c>
      <c r="M632" t="s">
        <v>129</v>
      </c>
      <c r="N632" s="2">
        <v>45229.22556712963</v>
      </c>
      <c r="O632" s="2">
        <v>45229.226388888892</v>
      </c>
      <c r="P632" s="2">
        <v>45229.27443287037</v>
      </c>
      <c r="Q632" s="2">
        <v>45229.274814814817</v>
      </c>
      <c r="R632" t="s">
        <v>50</v>
      </c>
      <c r="S632" t="s">
        <v>83</v>
      </c>
      <c r="T632" t="s">
        <v>52</v>
      </c>
      <c r="U632" t="s">
        <v>53</v>
      </c>
      <c r="V632" t="s">
        <v>54</v>
      </c>
      <c r="W632" t="s">
        <v>50</v>
      </c>
      <c r="X632" t="s">
        <v>471</v>
      </c>
      <c r="Y632" t="s">
        <v>75</v>
      </c>
      <c r="Z632" t="s">
        <v>85</v>
      </c>
      <c r="AA632" t="s">
        <v>58</v>
      </c>
      <c r="AB632" t="s">
        <v>59</v>
      </c>
      <c r="AC632" t="s">
        <v>793</v>
      </c>
      <c r="AD632">
        <v>72</v>
      </c>
      <c r="AE632">
        <v>72</v>
      </c>
      <c r="AF632">
        <v>0</v>
      </c>
      <c r="AI632" t="s">
        <v>63</v>
      </c>
      <c r="AJ632" t="s">
        <v>147</v>
      </c>
      <c r="AK632" t="s">
        <v>65</v>
      </c>
      <c r="AL632" t="s">
        <v>66</v>
      </c>
    </row>
    <row r="633" spans="1:38">
      <c r="A633" t="s">
        <v>1191</v>
      </c>
      <c r="B633" t="s">
        <v>113</v>
      </c>
      <c r="C633" t="s">
        <v>40</v>
      </c>
      <c r="D633" t="s">
        <v>102</v>
      </c>
      <c r="E633" t="s">
        <v>42</v>
      </c>
      <c r="F633" t="s">
        <v>43</v>
      </c>
      <c r="I633" t="s">
        <v>46</v>
      </c>
      <c r="J633" t="s">
        <v>121</v>
      </c>
      <c r="L633" t="s">
        <v>48</v>
      </c>
      <c r="M633" t="s">
        <v>129</v>
      </c>
      <c r="N633" s="2">
        <v>45229.22859953704</v>
      </c>
      <c r="O633" s="2">
        <v>45229.229768518519</v>
      </c>
      <c r="P633" s="2">
        <v>45229.274363425924</v>
      </c>
      <c r="Q633" s="2">
        <v>45229.274768518517</v>
      </c>
      <c r="R633" t="s">
        <v>50</v>
      </c>
      <c r="S633" t="s">
        <v>83</v>
      </c>
      <c r="T633" t="s">
        <v>52</v>
      </c>
      <c r="U633" t="s">
        <v>53</v>
      </c>
      <c r="V633" t="s">
        <v>54</v>
      </c>
      <c r="W633" t="s">
        <v>50</v>
      </c>
      <c r="X633" t="s">
        <v>471</v>
      </c>
      <c r="Y633" t="s">
        <v>75</v>
      </c>
      <c r="Z633" t="s">
        <v>85</v>
      </c>
      <c r="AA633" t="s">
        <v>58</v>
      </c>
      <c r="AB633" t="s">
        <v>59</v>
      </c>
      <c r="AC633" t="s">
        <v>788</v>
      </c>
      <c r="AD633">
        <v>72</v>
      </c>
      <c r="AE633">
        <v>57.6</v>
      </c>
      <c r="AF633">
        <v>0</v>
      </c>
      <c r="AI633" t="s">
        <v>63</v>
      </c>
      <c r="AJ633" t="s">
        <v>147</v>
      </c>
      <c r="AK633" t="s">
        <v>65</v>
      </c>
      <c r="AL633" t="s">
        <v>66</v>
      </c>
    </row>
    <row r="634" spans="1:38">
      <c r="A634" t="s">
        <v>1192</v>
      </c>
      <c r="B634" t="s">
        <v>39</v>
      </c>
      <c r="C634" t="s">
        <v>40</v>
      </c>
      <c r="D634" t="s">
        <v>128</v>
      </c>
      <c r="E634" t="s">
        <v>42</v>
      </c>
      <c r="F634" t="s">
        <v>43</v>
      </c>
      <c r="I634" t="s">
        <v>46</v>
      </c>
      <c r="J634" t="s">
        <v>121</v>
      </c>
      <c r="L634" t="s">
        <v>48</v>
      </c>
      <c r="M634" t="s">
        <v>158</v>
      </c>
      <c r="N634" s="2">
        <v>45229.303460648145</v>
      </c>
      <c r="O634" s="2">
        <v>45229.304490740738</v>
      </c>
      <c r="P634" s="2">
        <v>45229.323414351849</v>
      </c>
      <c r="Q634" s="2">
        <v>45229.323912037034</v>
      </c>
      <c r="R634" t="s">
        <v>50</v>
      </c>
      <c r="S634" t="s">
        <v>123</v>
      </c>
      <c r="T634" t="s">
        <v>52</v>
      </c>
      <c r="U634" t="s">
        <v>53</v>
      </c>
      <c r="V634" t="s">
        <v>54</v>
      </c>
      <c r="W634" t="s">
        <v>50</v>
      </c>
      <c r="X634" t="s">
        <v>124</v>
      </c>
      <c r="Y634" t="s">
        <v>56</v>
      </c>
      <c r="Z634" t="s">
        <v>125</v>
      </c>
      <c r="AA634" t="s">
        <v>58</v>
      </c>
      <c r="AB634" t="s">
        <v>59</v>
      </c>
      <c r="AC634" t="s">
        <v>529</v>
      </c>
      <c r="AD634">
        <v>28.8</v>
      </c>
      <c r="AE634">
        <v>28.8</v>
      </c>
      <c r="AF634">
        <v>0</v>
      </c>
      <c r="AI634" t="s">
        <v>63</v>
      </c>
      <c r="AJ634" t="s">
        <v>64</v>
      </c>
      <c r="AK634" t="s">
        <v>65</v>
      </c>
      <c r="AL634" t="s">
        <v>66</v>
      </c>
    </row>
    <row r="635" spans="1:38">
      <c r="A635" t="s">
        <v>1193</v>
      </c>
      <c r="B635" t="s">
        <v>113</v>
      </c>
      <c r="C635" t="s">
        <v>40</v>
      </c>
      <c r="D635" t="s">
        <v>686</v>
      </c>
      <c r="E635" t="s">
        <v>42</v>
      </c>
      <c r="F635" t="s">
        <v>43</v>
      </c>
      <c r="I635" t="s">
        <v>46</v>
      </c>
      <c r="J635" t="s">
        <v>121</v>
      </c>
      <c r="L635" t="s">
        <v>48</v>
      </c>
      <c r="M635" t="s">
        <v>158</v>
      </c>
      <c r="N635" s="2">
        <v>45229.307905092595</v>
      </c>
      <c r="O635" s="2">
        <v>45229.308923611112</v>
      </c>
      <c r="P635" s="2">
        <v>45229.323472222219</v>
      </c>
      <c r="Q635" s="2">
        <v>45229.323946759258</v>
      </c>
      <c r="R635" t="s">
        <v>50</v>
      </c>
      <c r="S635" t="s">
        <v>123</v>
      </c>
      <c r="T635" t="s">
        <v>52</v>
      </c>
      <c r="U635" t="s">
        <v>53</v>
      </c>
      <c r="V635" t="s">
        <v>54</v>
      </c>
      <c r="W635" t="s">
        <v>50</v>
      </c>
      <c r="X635" t="s">
        <v>124</v>
      </c>
      <c r="Y635" t="s">
        <v>56</v>
      </c>
      <c r="Z635" t="s">
        <v>125</v>
      </c>
      <c r="AA635" t="s">
        <v>58</v>
      </c>
      <c r="AB635" t="s">
        <v>59</v>
      </c>
      <c r="AC635" t="s">
        <v>1194</v>
      </c>
      <c r="AD635">
        <v>28.8</v>
      </c>
      <c r="AE635">
        <v>14.4</v>
      </c>
      <c r="AF635">
        <v>0</v>
      </c>
      <c r="AI635" t="s">
        <v>63</v>
      </c>
      <c r="AJ635" t="s">
        <v>64</v>
      </c>
      <c r="AK635" t="s">
        <v>65</v>
      </c>
      <c r="AL635" t="s">
        <v>66</v>
      </c>
    </row>
    <row r="636" spans="1:38">
      <c r="A636" t="s">
        <v>1195</v>
      </c>
      <c r="B636" t="s">
        <v>39</v>
      </c>
      <c r="C636" t="s">
        <v>40</v>
      </c>
      <c r="D636" t="s">
        <v>102</v>
      </c>
      <c r="E636" t="s">
        <v>42</v>
      </c>
      <c r="F636" t="s">
        <v>43</v>
      </c>
      <c r="I636" t="s">
        <v>46</v>
      </c>
      <c r="J636" t="s">
        <v>121</v>
      </c>
      <c r="L636" t="s">
        <v>48</v>
      </c>
      <c r="M636" t="s">
        <v>129</v>
      </c>
      <c r="N636" s="2">
        <v>45229.225613425922</v>
      </c>
      <c r="O636" s="2">
        <v>45229.226388888892</v>
      </c>
      <c r="P636" s="2">
        <v>45229.274212962962</v>
      </c>
      <c r="Q636" s="2">
        <v>45229.274664351855</v>
      </c>
      <c r="R636" t="s">
        <v>50</v>
      </c>
      <c r="S636" t="s">
        <v>83</v>
      </c>
      <c r="T636" t="s">
        <v>52</v>
      </c>
      <c r="U636" t="s">
        <v>53</v>
      </c>
      <c r="V636" t="s">
        <v>54</v>
      </c>
      <c r="W636" t="s">
        <v>50</v>
      </c>
      <c r="X636" t="s">
        <v>471</v>
      </c>
      <c r="Y636" t="s">
        <v>75</v>
      </c>
      <c r="Z636" t="s">
        <v>85</v>
      </c>
      <c r="AA636" t="s">
        <v>58</v>
      </c>
      <c r="AB636" t="s">
        <v>59</v>
      </c>
      <c r="AC636" t="s">
        <v>507</v>
      </c>
      <c r="AD636">
        <v>72</v>
      </c>
      <c r="AE636">
        <v>72</v>
      </c>
      <c r="AF636">
        <v>0</v>
      </c>
      <c r="AI636" t="s">
        <v>63</v>
      </c>
      <c r="AJ636" t="s">
        <v>147</v>
      </c>
      <c r="AK636" t="s">
        <v>65</v>
      </c>
      <c r="AL636" t="s">
        <v>66</v>
      </c>
    </row>
    <row r="637" spans="1:38">
      <c r="A637" t="s">
        <v>1196</v>
      </c>
      <c r="B637" t="s">
        <v>113</v>
      </c>
      <c r="C637" t="s">
        <v>40</v>
      </c>
      <c r="D637" t="s">
        <v>128</v>
      </c>
      <c r="E637" t="s">
        <v>42</v>
      </c>
      <c r="F637" t="s">
        <v>43</v>
      </c>
      <c r="I637" t="s">
        <v>46</v>
      </c>
      <c r="J637" t="s">
        <v>121</v>
      </c>
      <c r="L637" t="s">
        <v>48</v>
      </c>
      <c r="M637" t="s">
        <v>158</v>
      </c>
      <c r="N637" s="2">
        <v>45229.303414351853</v>
      </c>
      <c r="O637" s="2">
        <v>45229.304490740738</v>
      </c>
      <c r="P637" s="2">
        <v>45229.323391203703</v>
      </c>
      <c r="Q637" s="2">
        <v>45229.323888888888</v>
      </c>
      <c r="R637" t="s">
        <v>50</v>
      </c>
      <c r="S637" t="s">
        <v>123</v>
      </c>
      <c r="T637" t="s">
        <v>52</v>
      </c>
      <c r="U637" t="s">
        <v>53</v>
      </c>
      <c r="V637" t="s">
        <v>54</v>
      </c>
      <c r="W637" t="s">
        <v>50</v>
      </c>
      <c r="X637" t="s">
        <v>124</v>
      </c>
      <c r="Y637" t="s">
        <v>56</v>
      </c>
      <c r="Z637" t="s">
        <v>125</v>
      </c>
      <c r="AA637" t="s">
        <v>58</v>
      </c>
      <c r="AB637" t="s">
        <v>59</v>
      </c>
      <c r="AC637" t="s">
        <v>627</v>
      </c>
      <c r="AD637">
        <v>28.8</v>
      </c>
      <c r="AE637">
        <v>28.8</v>
      </c>
      <c r="AF637">
        <v>0</v>
      </c>
      <c r="AI637" t="s">
        <v>63</v>
      </c>
      <c r="AJ637" t="s">
        <v>64</v>
      </c>
      <c r="AK637" t="s">
        <v>65</v>
      </c>
      <c r="AL637" t="s">
        <v>66</v>
      </c>
    </row>
    <row r="638" spans="1:38">
      <c r="A638" t="s">
        <v>1197</v>
      </c>
      <c r="B638" t="s">
        <v>39</v>
      </c>
      <c r="C638" t="s">
        <v>40</v>
      </c>
      <c r="D638" t="s">
        <v>686</v>
      </c>
      <c r="E638" t="s">
        <v>42</v>
      </c>
      <c r="F638" t="s">
        <v>43</v>
      </c>
      <c r="I638" t="s">
        <v>46</v>
      </c>
      <c r="J638" t="s">
        <v>121</v>
      </c>
      <c r="L638" t="s">
        <v>48</v>
      </c>
      <c r="M638" t="s">
        <v>158</v>
      </c>
      <c r="N638" s="2">
        <v>45229.307951388888</v>
      </c>
      <c r="O638" s="2">
        <v>45229.308923611112</v>
      </c>
      <c r="P638" s="2">
        <v>45229.323449074072</v>
      </c>
      <c r="Q638" s="2">
        <v>45229.323935185188</v>
      </c>
      <c r="R638" t="s">
        <v>50</v>
      </c>
      <c r="S638" t="s">
        <v>123</v>
      </c>
      <c r="T638" t="s">
        <v>52</v>
      </c>
      <c r="U638" t="s">
        <v>53</v>
      </c>
      <c r="V638" t="s">
        <v>54</v>
      </c>
      <c r="W638" t="s">
        <v>50</v>
      </c>
      <c r="X638" t="s">
        <v>124</v>
      </c>
      <c r="Y638" t="s">
        <v>56</v>
      </c>
      <c r="Z638" t="s">
        <v>125</v>
      </c>
      <c r="AA638" t="s">
        <v>58</v>
      </c>
      <c r="AB638" t="s">
        <v>59</v>
      </c>
      <c r="AC638" t="s">
        <v>625</v>
      </c>
      <c r="AD638">
        <v>28.8</v>
      </c>
      <c r="AE638">
        <v>14.4</v>
      </c>
      <c r="AF638">
        <v>0</v>
      </c>
      <c r="AI638" t="s">
        <v>63</v>
      </c>
      <c r="AJ638" t="s">
        <v>64</v>
      </c>
      <c r="AK638" t="s">
        <v>65</v>
      </c>
      <c r="AL638" t="s">
        <v>66</v>
      </c>
    </row>
    <row r="639" spans="1:38">
      <c r="A639" t="s">
        <v>1198</v>
      </c>
      <c r="B639" t="s">
        <v>101</v>
      </c>
      <c r="C639" t="s">
        <v>40</v>
      </c>
      <c r="D639" t="s">
        <v>259</v>
      </c>
      <c r="E639" t="s">
        <v>42</v>
      </c>
      <c r="F639" t="s">
        <v>43</v>
      </c>
      <c r="I639" t="s">
        <v>46</v>
      </c>
      <c r="J639" t="s">
        <v>121</v>
      </c>
      <c r="L639" t="s">
        <v>48</v>
      </c>
      <c r="M639" t="s">
        <v>132</v>
      </c>
      <c r="N639" s="2">
        <v>45229.843113425923</v>
      </c>
      <c r="O639" s="2">
        <v>45229.843923611108</v>
      </c>
      <c r="P639" s="2">
        <v>45229.902615740742</v>
      </c>
      <c r="Q639" s="2">
        <v>45229.903055555558</v>
      </c>
      <c r="R639" t="s">
        <v>50</v>
      </c>
      <c r="S639" t="s">
        <v>71</v>
      </c>
      <c r="T639" t="s">
        <v>52</v>
      </c>
      <c r="U639" t="s">
        <v>53</v>
      </c>
      <c r="V639" t="s">
        <v>54</v>
      </c>
      <c r="W639" t="s">
        <v>50</v>
      </c>
      <c r="X639" t="s">
        <v>124</v>
      </c>
      <c r="Y639" t="s">
        <v>56</v>
      </c>
      <c r="Z639" t="s">
        <v>125</v>
      </c>
      <c r="AA639" t="s">
        <v>58</v>
      </c>
      <c r="AB639" t="s">
        <v>59</v>
      </c>
      <c r="AC639" t="s">
        <v>741</v>
      </c>
      <c r="AD639">
        <v>86.4</v>
      </c>
      <c r="AE639">
        <v>86.4</v>
      </c>
      <c r="AF639">
        <v>0</v>
      </c>
      <c r="AI639" t="s">
        <v>63</v>
      </c>
      <c r="AJ639" t="s">
        <v>64</v>
      </c>
      <c r="AK639" t="s">
        <v>65</v>
      </c>
      <c r="AL639" t="s">
        <v>66</v>
      </c>
    </row>
    <row r="640" spans="1:38">
      <c r="A640" t="s">
        <v>1199</v>
      </c>
      <c r="B640" t="s">
        <v>291</v>
      </c>
      <c r="C640" t="s">
        <v>40</v>
      </c>
      <c r="D640" t="s">
        <v>102</v>
      </c>
      <c r="E640" t="s">
        <v>42</v>
      </c>
      <c r="F640" t="s">
        <v>43</v>
      </c>
      <c r="I640" t="s">
        <v>46</v>
      </c>
      <c r="J640" t="s">
        <v>121</v>
      </c>
      <c r="L640" t="s">
        <v>48</v>
      </c>
      <c r="M640" t="s">
        <v>116</v>
      </c>
      <c r="N640" s="2">
        <v>45230.094976851855</v>
      </c>
      <c r="O640" s="2">
        <v>45230.133611111109</v>
      </c>
      <c r="P640" s="2">
        <v>45230.16783564815</v>
      </c>
      <c r="Q640" s="2">
        <v>45230.240428240744</v>
      </c>
      <c r="R640" t="s">
        <v>50</v>
      </c>
      <c r="S640" t="s">
        <v>123</v>
      </c>
      <c r="T640" t="s">
        <v>52</v>
      </c>
      <c r="U640" t="s">
        <v>53</v>
      </c>
      <c r="V640" t="s">
        <v>54</v>
      </c>
      <c r="W640" t="s">
        <v>50</v>
      </c>
      <c r="X640" t="s">
        <v>124</v>
      </c>
      <c r="Y640" t="s">
        <v>56</v>
      </c>
      <c r="Z640" t="s">
        <v>125</v>
      </c>
      <c r="AA640" t="s">
        <v>58</v>
      </c>
      <c r="AB640" t="s">
        <v>59</v>
      </c>
      <c r="AC640" t="s">
        <v>472</v>
      </c>
      <c r="AD640">
        <v>158.4</v>
      </c>
      <c r="AE640">
        <v>43.2</v>
      </c>
      <c r="AF640">
        <v>0</v>
      </c>
      <c r="AI640" t="s">
        <v>63</v>
      </c>
      <c r="AJ640" t="s">
        <v>147</v>
      </c>
      <c r="AK640" t="s">
        <v>65</v>
      </c>
      <c r="AL640" t="s">
        <v>66</v>
      </c>
    </row>
    <row r="641" spans="1:38">
      <c r="A641" t="s">
        <v>1200</v>
      </c>
      <c r="B641" t="s">
        <v>101</v>
      </c>
      <c r="C641" t="s">
        <v>40</v>
      </c>
      <c r="D641" t="s">
        <v>298</v>
      </c>
      <c r="E641" t="s">
        <v>42</v>
      </c>
      <c r="F641" t="s">
        <v>43</v>
      </c>
      <c r="G641" t="s">
        <v>1201</v>
      </c>
      <c r="I641" t="s">
        <v>46</v>
      </c>
      <c r="J641" t="s">
        <v>235</v>
      </c>
      <c r="L641" t="s">
        <v>48</v>
      </c>
      <c r="M641" t="s">
        <v>1202</v>
      </c>
      <c r="N641" s="2">
        <v>45232.491666666669</v>
      </c>
      <c r="O641" s="2">
        <v>45232.49287037037</v>
      </c>
      <c r="P641" s="2">
        <v>45233.41609953704</v>
      </c>
      <c r="Q641" s="2">
        <v>45233.432523148149</v>
      </c>
      <c r="R641" t="s">
        <v>50</v>
      </c>
      <c r="S641" t="s">
        <v>402</v>
      </c>
      <c r="T641" t="s">
        <v>52</v>
      </c>
      <c r="U641" t="s">
        <v>53</v>
      </c>
      <c r="V641" t="s">
        <v>54</v>
      </c>
      <c r="W641" t="s">
        <v>50</v>
      </c>
      <c r="X641" t="s">
        <v>55</v>
      </c>
      <c r="Y641" t="s">
        <v>56</v>
      </c>
      <c r="Z641" t="s">
        <v>57</v>
      </c>
      <c r="AA641" t="s">
        <v>58</v>
      </c>
      <c r="AB641" t="s">
        <v>59</v>
      </c>
      <c r="AC641" t="s">
        <v>1203</v>
      </c>
      <c r="AD641">
        <v>1353.6</v>
      </c>
      <c r="AE641">
        <v>1324.8</v>
      </c>
      <c r="AF641">
        <v>1.74</v>
      </c>
      <c r="AG641" t="s">
        <v>268</v>
      </c>
      <c r="AH641" t="s">
        <v>62</v>
      </c>
      <c r="AI641" t="s">
        <v>63</v>
      </c>
      <c r="AJ641" t="s">
        <v>64</v>
      </c>
      <c r="AK641" t="s">
        <v>65</v>
      </c>
      <c r="AL641" t="s">
        <v>66</v>
      </c>
    </row>
    <row r="642" spans="1:38">
      <c r="A642" t="s">
        <v>1204</v>
      </c>
      <c r="B642" t="s">
        <v>101</v>
      </c>
      <c r="C642" t="s">
        <v>40</v>
      </c>
      <c r="D642" t="s">
        <v>128</v>
      </c>
      <c r="E642" t="s">
        <v>42</v>
      </c>
      <c r="F642" t="s">
        <v>43</v>
      </c>
      <c r="I642" t="s">
        <v>46</v>
      </c>
      <c r="J642" t="s">
        <v>121</v>
      </c>
      <c r="L642" t="s">
        <v>48</v>
      </c>
      <c r="M642" t="s">
        <v>49</v>
      </c>
      <c r="N642" s="2">
        <v>45230.888981481483</v>
      </c>
      <c r="O642" s="2">
        <v>45230.890266203707</v>
      </c>
      <c r="P642" s="2">
        <v>45230.919988425929</v>
      </c>
      <c r="Q642" s="2">
        <v>45230.920243055552</v>
      </c>
      <c r="R642" t="s">
        <v>50</v>
      </c>
      <c r="S642" t="s">
        <v>71</v>
      </c>
      <c r="T642" t="s">
        <v>52</v>
      </c>
      <c r="U642" t="s">
        <v>53</v>
      </c>
      <c r="V642" t="s">
        <v>149</v>
      </c>
      <c r="W642" t="s">
        <v>50</v>
      </c>
      <c r="X642" t="s">
        <v>124</v>
      </c>
      <c r="Y642" t="s">
        <v>56</v>
      </c>
      <c r="Z642" t="s">
        <v>125</v>
      </c>
      <c r="AA642" t="s">
        <v>150</v>
      </c>
      <c r="AB642" t="s">
        <v>59</v>
      </c>
      <c r="AC642" t="s">
        <v>739</v>
      </c>
      <c r="AD642">
        <v>43.2</v>
      </c>
      <c r="AE642">
        <v>43.2</v>
      </c>
      <c r="AF642">
        <v>0</v>
      </c>
      <c r="AI642" t="s">
        <v>63</v>
      </c>
      <c r="AJ642" t="s">
        <v>64</v>
      </c>
      <c r="AK642" t="s">
        <v>65</v>
      </c>
      <c r="AL642" t="s">
        <v>66</v>
      </c>
    </row>
    <row r="643" spans="1:38">
      <c r="A643" t="s">
        <v>1205</v>
      </c>
      <c r="B643" t="s">
        <v>101</v>
      </c>
      <c r="C643" t="s">
        <v>40</v>
      </c>
      <c r="D643" t="s">
        <v>128</v>
      </c>
      <c r="E643" t="s">
        <v>42</v>
      </c>
      <c r="F643" t="s">
        <v>43</v>
      </c>
      <c r="I643" t="s">
        <v>46</v>
      </c>
      <c r="J643" t="s">
        <v>121</v>
      </c>
      <c r="L643" t="s">
        <v>48</v>
      </c>
      <c r="M643" t="s">
        <v>49</v>
      </c>
      <c r="N643" s="2">
        <v>45230.889120370368</v>
      </c>
      <c r="O643" s="2">
        <v>45230.890266203707</v>
      </c>
      <c r="P643" s="2">
        <v>45230.919965277775</v>
      </c>
      <c r="Q643" s="2">
        <v>45230.920231481483</v>
      </c>
      <c r="R643" t="s">
        <v>50</v>
      </c>
      <c r="S643" t="s">
        <v>71</v>
      </c>
      <c r="T643" t="s">
        <v>52</v>
      </c>
      <c r="U643" t="s">
        <v>53</v>
      </c>
      <c r="V643" t="s">
        <v>149</v>
      </c>
      <c r="W643" t="s">
        <v>50</v>
      </c>
      <c r="X643" t="s">
        <v>124</v>
      </c>
      <c r="Y643" t="s">
        <v>56</v>
      </c>
      <c r="Z643" t="s">
        <v>125</v>
      </c>
      <c r="AA643" t="s">
        <v>150</v>
      </c>
      <c r="AB643" t="s">
        <v>59</v>
      </c>
      <c r="AC643" t="s">
        <v>1206</v>
      </c>
      <c r="AD643">
        <v>43.2</v>
      </c>
      <c r="AE643">
        <v>43.2</v>
      </c>
      <c r="AF643">
        <v>0</v>
      </c>
      <c r="AI643" t="s">
        <v>63</v>
      </c>
      <c r="AJ643" t="s">
        <v>64</v>
      </c>
      <c r="AK643" t="s">
        <v>65</v>
      </c>
      <c r="AL643" t="s">
        <v>66</v>
      </c>
    </row>
    <row r="644" spans="1:38">
      <c r="A644" t="s">
        <v>1207</v>
      </c>
      <c r="B644" t="s">
        <v>101</v>
      </c>
      <c r="C644" t="s">
        <v>40</v>
      </c>
      <c r="D644" t="s">
        <v>128</v>
      </c>
      <c r="E644" t="s">
        <v>42</v>
      </c>
      <c r="F644" t="s">
        <v>43</v>
      </c>
      <c r="I644" t="s">
        <v>46</v>
      </c>
      <c r="J644" t="s">
        <v>121</v>
      </c>
      <c r="L644" t="s">
        <v>48</v>
      </c>
      <c r="M644" t="s">
        <v>49</v>
      </c>
      <c r="N644" s="2">
        <v>45230.889027777775</v>
      </c>
      <c r="O644" s="2">
        <v>45230.890266203707</v>
      </c>
      <c r="P644" s="2">
        <v>45230.919930555552</v>
      </c>
      <c r="Q644" s="2">
        <v>45230.920208333337</v>
      </c>
      <c r="R644" t="s">
        <v>50</v>
      </c>
      <c r="S644" t="s">
        <v>71</v>
      </c>
      <c r="T644" t="s">
        <v>52</v>
      </c>
      <c r="U644" t="s">
        <v>53</v>
      </c>
      <c r="V644" t="s">
        <v>149</v>
      </c>
      <c r="W644" t="s">
        <v>50</v>
      </c>
      <c r="X644" t="s">
        <v>124</v>
      </c>
      <c r="Y644" t="s">
        <v>56</v>
      </c>
      <c r="Z644" t="s">
        <v>125</v>
      </c>
      <c r="AA644" t="s">
        <v>150</v>
      </c>
      <c r="AB644" t="s">
        <v>59</v>
      </c>
      <c r="AC644" t="s">
        <v>741</v>
      </c>
      <c r="AD644">
        <v>43.2</v>
      </c>
      <c r="AE644">
        <v>43.2</v>
      </c>
      <c r="AF644">
        <v>0</v>
      </c>
      <c r="AI644" t="s">
        <v>63</v>
      </c>
      <c r="AJ644" t="s">
        <v>64</v>
      </c>
      <c r="AK644" t="s">
        <v>65</v>
      </c>
      <c r="AL644" t="s">
        <v>66</v>
      </c>
    </row>
    <row r="645" spans="1:38">
      <c r="A645" t="s">
        <v>1208</v>
      </c>
      <c r="B645" t="s">
        <v>101</v>
      </c>
      <c r="C645" t="s">
        <v>40</v>
      </c>
      <c r="D645" t="s">
        <v>128</v>
      </c>
      <c r="E645" t="s">
        <v>42</v>
      </c>
      <c r="F645" t="s">
        <v>43</v>
      </c>
      <c r="I645" t="s">
        <v>46</v>
      </c>
      <c r="J645" t="s">
        <v>121</v>
      </c>
      <c r="L645" t="s">
        <v>48</v>
      </c>
      <c r="M645" t="s">
        <v>49</v>
      </c>
      <c r="N645" s="2">
        <v>45230.889074074075</v>
      </c>
      <c r="O645" s="2">
        <v>45230.890266203707</v>
      </c>
      <c r="P645" s="2">
        <v>45230.919907407406</v>
      </c>
      <c r="Q645" s="2">
        <v>45230.920185185183</v>
      </c>
      <c r="R645" t="s">
        <v>50</v>
      </c>
      <c r="S645" t="s">
        <v>71</v>
      </c>
      <c r="T645" t="s">
        <v>52</v>
      </c>
      <c r="U645" t="s">
        <v>53</v>
      </c>
      <c r="V645" t="s">
        <v>149</v>
      </c>
      <c r="W645" t="s">
        <v>50</v>
      </c>
      <c r="X645" t="s">
        <v>124</v>
      </c>
      <c r="Y645" t="s">
        <v>56</v>
      </c>
      <c r="Z645" t="s">
        <v>125</v>
      </c>
      <c r="AA645" t="s">
        <v>150</v>
      </c>
      <c r="AB645" t="s">
        <v>59</v>
      </c>
      <c r="AC645" t="s">
        <v>1209</v>
      </c>
      <c r="AD645">
        <v>43.2</v>
      </c>
      <c r="AE645">
        <v>43.2</v>
      </c>
      <c r="AF645">
        <v>0</v>
      </c>
      <c r="AI645" t="s">
        <v>63</v>
      </c>
      <c r="AJ645" t="s">
        <v>64</v>
      </c>
      <c r="AK645" t="s">
        <v>65</v>
      </c>
      <c r="AL645" t="s">
        <v>66</v>
      </c>
    </row>
    <row r="646" spans="1:38">
      <c r="A646" t="s">
        <v>1210</v>
      </c>
      <c r="B646" t="s">
        <v>101</v>
      </c>
      <c r="C646" t="s">
        <v>40</v>
      </c>
      <c r="D646" t="s">
        <v>128</v>
      </c>
      <c r="E646" t="s">
        <v>42</v>
      </c>
      <c r="F646" t="s">
        <v>43</v>
      </c>
      <c r="I646" t="s">
        <v>46</v>
      </c>
      <c r="J646" t="s">
        <v>121</v>
      </c>
      <c r="L646" t="s">
        <v>48</v>
      </c>
      <c r="M646" t="s">
        <v>49</v>
      </c>
      <c r="N646" s="2">
        <v>45230.889155092591</v>
      </c>
      <c r="O646" s="2">
        <v>45230.890266203707</v>
      </c>
      <c r="P646" s="2">
        <v>45230.919872685183</v>
      </c>
      <c r="Q646" s="2">
        <v>45230.920162037037</v>
      </c>
      <c r="R646" t="s">
        <v>50</v>
      </c>
      <c r="S646" t="s">
        <v>71</v>
      </c>
      <c r="T646" t="s">
        <v>52</v>
      </c>
      <c r="U646" t="s">
        <v>53</v>
      </c>
      <c r="V646" t="s">
        <v>149</v>
      </c>
      <c r="W646" t="s">
        <v>50</v>
      </c>
      <c r="X646" t="s">
        <v>124</v>
      </c>
      <c r="Y646" t="s">
        <v>56</v>
      </c>
      <c r="Z646" t="s">
        <v>125</v>
      </c>
      <c r="AA646" t="s">
        <v>150</v>
      </c>
      <c r="AB646" t="s">
        <v>59</v>
      </c>
      <c r="AC646" t="s">
        <v>737</v>
      </c>
      <c r="AD646">
        <v>43.2</v>
      </c>
      <c r="AE646">
        <v>43.2</v>
      </c>
      <c r="AF646">
        <v>0</v>
      </c>
      <c r="AI646" t="s">
        <v>63</v>
      </c>
      <c r="AJ646" t="s">
        <v>64</v>
      </c>
      <c r="AK646" t="s">
        <v>65</v>
      </c>
      <c r="AL646" t="s">
        <v>66</v>
      </c>
    </row>
    <row r="647" spans="1:38">
      <c r="A647" t="s">
        <v>1211</v>
      </c>
      <c r="B647" t="s">
        <v>101</v>
      </c>
      <c r="C647" t="s">
        <v>40</v>
      </c>
      <c r="D647" t="s">
        <v>1007</v>
      </c>
      <c r="E647" t="s">
        <v>42</v>
      </c>
      <c r="F647" t="s">
        <v>43</v>
      </c>
      <c r="I647" t="s">
        <v>182</v>
      </c>
      <c r="J647" t="s">
        <v>121</v>
      </c>
      <c r="L647" t="s">
        <v>48</v>
      </c>
      <c r="M647" t="s">
        <v>1202</v>
      </c>
      <c r="N647" s="2">
        <v>45231.412326388891</v>
      </c>
      <c r="O647" s="2">
        <v>45231.413460648146</v>
      </c>
      <c r="P647" s="2">
        <v>45231.534675925926</v>
      </c>
      <c r="Q647" s="2">
        <v>45231.534675925926</v>
      </c>
      <c r="R647" t="s">
        <v>50</v>
      </c>
      <c r="S647" t="s">
        <v>123</v>
      </c>
      <c r="T647" t="s">
        <v>52</v>
      </c>
      <c r="U647" t="s">
        <v>53</v>
      </c>
      <c r="V647" t="s">
        <v>54</v>
      </c>
      <c r="W647" t="s">
        <v>50</v>
      </c>
      <c r="X647" t="s">
        <v>84</v>
      </c>
      <c r="Y647" t="s">
        <v>75</v>
      </c>
      <c r="Z647" t="s">
        <v>85</v>
      </c>
      <c r="AA647" t="s">
        <v>58</v>
      </c>
      <c r="AB647" t="s">
        <v>59</v>
      </c>
      <c r="AC647" t="s">
        <v>519</v>
      </c>
      <c r="AD647">
        <v>172.8</v>
      </c>
      <c r="AE647">
        <v>172.8</v>
      </c>
      <c r="AF647">
        <v>2.94</v>
      </c>
      <c r="AG647" t="s">
        <v>61</v>
      </c>
      <c r="AH647" t="s">
        <v>62</v>
      </c>
      <c r="AI647" t="s">
        <v>63</v>
      </c>
      <c r="AJ647" t="s">
        <v>78</v>
      </c>
      <c r="AK647" t="s">
        <v>65</v>
      </c>
      <c r="AL647" t="s">
        <v>66</v>
      </c>
    </row>
    <row r="648" spans="1:38">
      <c r="A648" t="s">
        <v>1212</v>
      </c>
      <c r="B648" t="s">
        <v>101</v>
      </c>
      <c r="C648" t="s">
        <v>40</v>
      </c>
      <c r="D648" t="s">
        <v>1007</v>
      </c>
      <c r="E648" t="s">
        <v>42</v>
      </c>
      <c r="F648" t="s">
        <v>43</v>
      </c>
      <c r="I648" t="s">
        <v>182</v>
      </c>
      <c r="J648" t="s">
        <v>121</v>
      </c>
      <c r="L648" t="s">
        <v>48</v>
      </c>
      <c r="M648" t="s">
        <v>1202</v>
      </c>
      <c r="N648" s="2">
        <v>45231.411203703705</v>
      </c>
      <c r="O648" s="2">
        <v>45231.412719907406</v>
      </c>
      <c r="P648" s="2">
        <v>45231.488877314812</v>
      </c>
      <c r="Q648" s="2">
        <v>45231.488877314812</v>
      </c>
      <c r="R648" t="s">
        <v>50</v>
      </c>
      <c r="S648" t="s">
        <v>123</v>
      </c>
      <c r="T648" t="s">
        <v>52</v>
      </c>
      <c r="U648" t="s">
        <v>53</v>
      </c>
      <c r="V648" t="s">
        <v>54</v>
      </c>
      <c r="W648" t="s">
        <v>50</v>
      </c>
      <c r="X648" t="s">
        <v>84</v>
      </c>
      <c r="Y648" t="s">
        <v>75</v>
      </c>
      <c r="Z648" t="s">
        <v>85</v>
      </c>
      <c r="AA648" t="s">
        <v>58</v>
      </c>
      <c r="AB648" t="s">
        <v>59</v>
      </c>
      <c r="AC648" t="s">
        <v>1213</v>
      </c>
      <c r="AD648">
        <v>115.2</v>
      </c>
      <c r="AE648">
        <v>115.2</v>
      </c>
      <c r="AF648">
        <v>1.86</v>
      </c>
      <c r="AG648" t="s">
        <v>61</v>
      </c>
      <c r="AH648" t="s">
        <v>62</v>
      </c>
      <c r="AI648" t="s">
        <v>63</v>
      </c>
      <c r="AJ648" t="s">
        <v>78</v>
      </c>
      <c r="AK648" t="s">
        <v>65</v>
      </c>
      <c r="AL648" t="s">
        <v>66</v>
      </c>
    </row>
    <row r="649" spans="1:38">
      <c r="A649" t="s">
        <v>1214</v>
      </c>
      <c r="B649" t="s">
        <v>291</v>
      </c>
      <c r="C649" t="s">
        <v>40</v>
      </c>
      <c r="D649" t="s">
        <v>120</v>
      </c>
      <c r="E649" t="s">
        <v>42</v>
      </c>
      <c r="F649" t="s">
        <v>43</v>
      </c>
      <c r="I649" t="s">
        <v>46</v>
      </c>
      <c r="J649" t="s">
        <v>121</v>
      </c>
      <c r="L649" t="s">
        <v>48</v>
      </c>
      <c r="M649" t="s">
        <v>70</v>
      </c>
      <c r="N649" s="2">
        <v>45232.183668981481</v>
      </c>
      <c r="O649" s="2">
        <v>45232.185104166667</v>
      </c>
      <c r="P649" s="2">
        <v>45232.216354166667</v>
      </c>
      <c r="Q649" s="2">
        <v>45232.216643518521</v>
      </c>
      <c r="R649" t="s">
        <v>50</v>
      </c>
      <c r="S649" t="s">
        <v>123</v>
      </c>
      <c r="T649" t="s">
        <v>52</v>
      </c>
      <c r="U649" t="s">
        <v>53</v>
      </c>
      <c r="V649" t="s">
        <v>54</v>
      </c>
      <c r="W649" t="s">
        <v>50</v>
      </c>
      <c r="X649" t="s">
        <v>91</v>
      </c>
      <c r="Y649" t="s">
        <v>56</v>
      </c>
      <c r="Z649" t="s">
        <v>57</v>
      </c>
      <c r="AA649" t="s">
        <v>58</v>
      </c>
      <c r="AB649" t="s">
        <v>59</v>
      </c>
      <c r="AC649" t="s">
        <v>467</v>
      </c>
      <c r="AD649">
        <v>43.2</v>
      </c>
      <c r="AE649">
        <v>43.2</v>
      </c>
      <c r="AF649">
        <v>0</v>
      </c>
      <c r="AI649" t="s">
        <v>63</v>
      </c>
      <c r="AJ649" t="s">
        <v>78</v>
      </c>
      <c r="AK649" t="s">
        <v>65</v>
      </c>
      <c r="AL649" t="s">
        <v>66</v>
      </c>
    </row>
    <row r="650" spans="1:38">
      <c r="A650" t="s">
        <v>1215</v>
      </c>
      <c r="B650" t="s">
        <v>101</v>
      </c>
      <c r="C650" t="s">
        <v>40</v>
      </c>
      <c r="D650" t="s">
        <v>978</v>
      </c>
      <c r="E650" t="s">
        <v>42</v>
      </c>
      <c r="F650" t="s">
        <v>43</v>
      </c>
      <c r="I650" t="s">
        <v>46</v>
      </c>
      <c r="J650" t="s">
        <v>121</v>
      </c>
      <c r="L650" t="s">
        <v>48</v>
      </c>
      <c r="M650" t="s">
        <v>1216</v>
      </c>
      <c r="N650" s="2">
        <v>45232.614525462966</v>
      </c>
      <c r="O650" s="2">
        <v>45232.615590277775</v>
      </c>
      <c r="P650" s="2">
        <v>45232.828460648147</v>
      </c>
      <c r="Q650" s="2">
        <v>45232.828541666669</v>
      </c>
      <c r="R650" t="s">
        <v>50</v>
      </c>
      <c r="S650" t="s">
        <v>123</v>
      </c>
      <c r="T650" t="s">
        <v>52</v>
      </c>
      <c r="U650" t="s">
        <v>53</v>
      </c>
      <c r="V650" t="s">
        <v>54</v>
      </c>
      <c r="W650" t="s">
        <v>50</v>
      </c>
      <c r="X650" t="s">
        <v>1217</v>
      </c>
      <c r="Y650" t="s">
        <v>75</v>
      </c>
      <c r="Z650" t="s">
        <v>85</v>
      </c>
      <c r="AA650" t="s">
        <v>58</v>
      </c>
      <c r="AB650" t="s">
        <v>59</v>
      </c>
      <c r="AC650" t="s">
        <v>750</v>
      </c>
      <c r="AD650">
        <v>302.39999999999998</v>
      </c>
      <c r="AE650">
        <v>302.39999999999998</v>
      </c>
      <c r="AF650">
        <v>2.25</v>
      </c>
      <c r="AI650" t="s">
        <v>63</v>
      </c>
      <c r="AJ650" t="s">
        <v>147</v>
      </c>
      <c r="AK650" t="s">
        <v>65</v>
      </c>
      <c r="AL650" t="s">
        <v>66</v>
      </c>
    </row>
    <row r="651" spans="1:38">
      <c r="A651" t="s">
        <v>1218</v>
      </c>
      <c r="B651" t="s">
        <v>291</v>
      </c>
      <c r="C651" t="s">
        <v>40</v>
      </c>
      <c r="D651" t="s">
        <v>978</v>
      </c>
      <c r="E651" t="s">
        <v>42</v>
      </c>
      <c r="F651" t="s">
        <v>43</v>
      </c>
      <c r="I651" t="s">
        <v>46</v>
      </c>
      <c r="J651" t="s">
        <v>121</v>
      </c>
      <c r="L651" t="s">
        <v>48</v>
      </c>
      <c r="M651" t="s">
        <v>90</v>
      </c>
      <c r="N651" s="2">
        <v>45232.768599537034</v>
      </c>
      <c r="O651" s="2">
        <v>45232.770798611113</v>
      </c>
      <c r="P651" s="2">
        <v>45232.816747685189</v>
      </c>
      <c r="Q651" s="2">
        <v>45232.817025462966</v>
      </c>
      <c r="R651" t="s">
        <v>50</v>
      </c>
      <c r="S651" t="s">
        <v>123</v>
      </c>
      <c r="T651" t="s">
        <v>52</v>
      </c>
      <c r="U651" t="s">
        <v>53</v>
      </c>
      <c r="V651" t="s">
        <v>54</v>
      </c>
      <c r="W651" t="s">
        <v>50</v>
      </c>
      <c r="X651" t="s">
        <v>124</v>
      </c>
      <c r="Y651" t="s">
        <v>56</v>
      </c>
      <c r="Z651" t="s">
        <v>125</v>
      </c>
      <c r="AA651" t="s">
        <v>58</v>
      </c>
      <c r="AB651" t="s">
        <v>59</v>
      </c>
      <c r="AC651" t="s">
        <v>467</v>
      </c>
      <c r="AD651">
        <v>72</v>
      </c>
      <c r="AE651">
        <v>72</v>
      </c>
      <c r="AF651">
        <v>0</v>
      </c>
      <c r="AI651" t="s">
        <v>63</v>
      </c>
      <c r="AJ651" t="s">
        <v>64</v>
      </c>
      <c r="AK651" t="s">
        <v>65</v>
      </c>
      <c r="AL651" t="s">
        <v>66</v>
      </c>
    </row>
    <row r="652" spans="1:38">
      <c r="A652" t="s">
        <v>1219</v>
      </c>
      <c r="B652" t="s">
        <v>101</v>
      </c>
      <c r="C652" t="s">
        <v>40</v>
      </c>
      <c r="D652" t="s">
        <v>978</v>
      </c>
      <c r="E652" t="s">
        <v>42</v>
      </c>
      <c r="F652" t="s">
        <v>43</v>
      </c>
      <c r="I652" t="s">
        <v>46</v>
      </c>
      <c r="J652" t="s">
        <v>121</v>
      </c>
      <c r="L652" t="s">
        <v>48</v>
      </c>
      <c r="M652" t="s">
        <v>1216</v>
      </c>
      <c r="N652" s="2">
        <v>45232.617303240739</v>
      </c>
      <c r="O652" s="2">
        <v>45232.618587962963</v>
      </c>
      <c r="P652" s="2">
        <v>45232.854421296295</v>
      </c>
      <c r="Q652" s="2">
        <v>45232.854421296295</v>
      </c>
      <c r="R652" t="s">
        <v>50</v>
      </c>
      <c r="S652" t="s">
        <v>123</v>
      </c>
      <c r="T652" t="s">
        <v>52</v>
      </c>
      <c r="U652" t="s">
        <v>53</v>
      </c>
      <c r="V652" t="s">
        <v>54</v>
      </c>
      <c r="W652" t="s">
        <v>50</v>
      </c>
      <c r="X652" t="s">
        <v>84</v>
      </c>
      <c r="Y652" t="s">
        <v>75</v>
      </c>
      <c r="Z652" t="s">
        <v>85</v>
      </c>
      <c r="AA652" t="s">
        <v>58</v>
      </c>
      <c r="AB652" t="s">
        <v>59</v>
      </c>
      <c r="AC652" t="s">
        <v>1220</v>
      </c>
      <c r="AD652">
        <v>345.6</v>
      </c>
      <c r="AE652">
        <v>345.6</v>
      </c>
      <c r="AF652">
        <v>2.1800000000000002</v>
      </c>
      <c r="AI652" t="s">
        <v>63</v>
      </c>
      <c r="AJ652" t="s">
        <v>147</v>
      </c>
      <c r="AK652" t="s">
        <v>65</v>
      </c>
      <c r="AL652" t="s">
        <v>66</v>
      </c>
    </row>
    <row r="653" spans="1:38">
      <c r="A653" t="s">
        <v>1221</v>
      </c>
      <c r="B653" t="s">
        <v>291</v>
      </c>
      <c r="C653" t="s">
        <v>40</v>
      </c>
      <c r="D653" t="s">
        <v>978</v>
      </c>
      <c r="E653" t="s">
        <v>42</v>
      </c>
      <c r="F653" t="s">
        <v>43</v>
      </c>
      <c r="I653" t="s">
        <v>46</v>
      </c>
      <c r="J653" t="s">
        <v>121</v>
      </c>
      <c r="L653" t="s">
        <v>48</v>
      </c>
      <c r="M653" t="s">
        <v>90</v>
      </c>
      <c r="N653" s="2">
        <v>45232.768645833334</v>
      </c>
      <c r="O653" s="2">
        <v>45232.770798611113</v>
      </c>
      <c r="P653" s="2">
        <v>45232.816689814812</v>
      </c>
      <c r="Q653" s="2">
        <v>45232.816990740743</v>
      </c>
      <c r="R653" t="s">
        <v>50</v>
      </c>
      <c r="S653" t="s">
        <v>123</v>
      </c>
      <c r="T653" t="s">
        <v>52</v>
      </c>
      <c r="U653" t="s">
        <v>53</v>
      </c>
      <c r="V653" t="s">
        <v>54</v>
      </c>
      <c r="W653" t="s">
        <v>50</v>
      </c>
      <c r="X653" t="s">
        <v>124</v>
      </c>
      <c r="Y653" t="s">
        <v>56</v>
      </c>
      <c r="Z653" t="s">
        <v>125</v>
      </c>
      <c r="AA653" t="s">
        <v>58</v>
      </c>
      <c r="AB653" t="s">
        <v>59</v>
      </c>
      <c r="AC653" t="s">
        <v>874</v>
      </c>
      <c r="AD653">
        <v>72</v>
      </c>
      <c r="AE653">
        <v>72</v>
      </c>
      <c r="AF653">
        <v>0</v>
      </c>
      <c r="AI653" t="s">
        <v>63</v>
      </c>
      <c r="AJ653" t="s">
        <v>147</v>
      </c>
      <c r="AK653" t="s">
        <v>65</v>
      </c>
      <c r="AL653" t="s">
        <v>66</v>
      </c>
    </row>
    <row r="654" spans="1:38">
      <c r="A654" t="s">
        <v>1222</v>
      </c>
      <c r="B654" t="s">
        <v>291</v>
      </c>
      <c r="C654" t="s">
        <v>40</v>
      </c>
      <c r="D654" t="s">
        <v>686</v>
      </c>
      <c r="E654" t="s">
        <v>42</v>
      </c>
      <c r="F654" t="s">
        <v>43</v>
      </c>
      <c r="I654" t="s">
        <v>46</v>
      </c>
      <c r="J654" t="s">
        <v>121</v>
      </c>
      <c r="L654" t="s">
        <v>48</v>
      </c>
      <c r="M654" t="s">
        <v>129</v>
      </c>
      <c r="N654" s="2">
        <v>45233.925868055558</v>
      </c>
      <c r="O654" s="2">
        <v>45233.927314814813</v>
      </c>
      <c r="P654" s="2">
        <v>45234.038634259261</v>
      </c>
      <c r="Q654" s="2">
        <v>45234.039143518516</v>
      </c>
      <c r="R654" t="s">
        <v>50</v>
      </c>
      <c r="S654" t="s">
        <v>83</v>
      </c>
      <c r="T654" t="s">
        <v>52</v>
      </c>
      <c r="U654" t="s">
        <v>53</v>
      </c>
      <c r="V654" t="s">
        <v>54</v>
      </c>
      <c r="W654" t="s">
        <v>50</v>
      </c>
      <c r="X654" t="s">
        <v>471</v>
      </c>
      <c r="Y654" t="s">
        <v>75</v>
      </c>
      <c r="Z654" t="s">
        <v>85</v>
      </c>
      <c r="AA654" t="s">
        <v>58</v>
      </c>
      <c r="AB654" t="s">
        <v>59</v>
      </c>
      <c r="AC654" t="s">
        <v>472</v>
      </c>
      <c r="AD654">
        <v>158.4</v>
      </c>
      <c r="AE654">
        <v>158.4</v>
      </c>
      <c r="AF654">
        <v>0</v>
      </c>
      <c r="AI654" t="s">
        <v>63</v>
      </c>
      <c r="AJ654" t="s">
        <v>64</v>
      </c>
      <c r="AK654" t="s">
        <v>65</v>
      </c>
      <c r="AL654" t="s">
        <v>66</v>
      </c>
    </row>
    <row r="655" spans="1:38">
      <c r="A655" t="s">
        <v>1223</v>
      </c>
      <c r="B655" t="s">
        <v>291</v>
      </c>
      <c r="C655" t="s">
        <v>40</v>
      </c>
      <c r="D655" t="s">
        <v>686</v>
      </c>
      <c r="E655" t="s">
        <v>42</v>
      </c>
      <c r="F655" t="s">
        <v>43</v>
      </c>
      <c r="I655" t="s">
        <v>46</v>
      </c>
      <c r="J655" t="s">
        <v>121</v>
      </c>
      <c r="L655" t="s">
        <v>48</v>
      </c>
      <c r="M655" t="s">
        <v>129</v>
      </c>
      <c r="N655" s="2">
        <v>45233.926840277774</v>
      </c>
      <c r="O655" s="2">
        <v>45233.928090277775</v>
      </c>
      <c r="P655" s="2">
        <v>45234.038611111115</v>
      </c>
      <c r="Q655" s="2">
        <v>45234.039131944446</v>
      </c>
      <c r="R655" t="s">
        <v>50</v>
      </c>
      <c r="S655" t="s">
        <v>83</v>
      </c>
      <c r="T655" t="s">
        <v>52</v>
      </c>
      <c r="U655" t="s">
        <v>53</v>
      </c>
      <c r="V655" t="s">
        <v>54</v>
      </c>
      <c r="W655" t="s">
        <v>50</v>
      </c>
      <c r="X655" t="s">
        <v>471</v>
      </c>
      <c r="Y655" t="s">
        <v>75</v>
      </c>
      <c r="Z655" t="s">
        <v>85</v>
      </c>
      <c r="AA655" t="s">
        <v>58</v>
      </c>
      <c r="AB655" t="s">
        <v>59</v>
      </c>
      <c r="AC655" t="s">
        <v>897</v>
      </c>
      <c r="AD655">
        <v>158.4</v>
      </c>
      <c r="AE655">
        <v>158.4</v>
      </c>
      <c r="AF655">
        <v>0</v>
      </c>
      <c r="AI655" t="s">
        <v>63</v>
      </c>
      <c r="AJ655" t="s">
        <v>78</v>
      </c>
      <c r="AK655" t="s">
        <v>65</v>
      </c>
      <c r="AL655" t="s">
        <v>66</v>
      </c>
    </row>
    <row r="656" spans="1:38">
      <c r="A656" t="s">
        <v>1224</v>
      </c>
      <c r="B656" t="s">
        <v>291</v>
      </c>
      <c r="C656" t="s">
        <v>40</v>
      </c>
      <c r="D656" t="s">
        <v>686</v>
      </c>
      <c r="E656" t="s">
        <v>42</v>
      </c>
      <c r="F656" t="s">
        <v>43</v>
      </c>
      <c r="I656" t="s">
        <v>46</v>
      </c>
      <c r="J656" t="s">
        <v>121</v>
      </c>
      <c r="L656" t="s">
        <v>48</v>
      </c>
      <c r="M656" t="s">
        <v>129</v>
      </c>
      <c r="N656" s="2">
        <v>45233.926886574074</v>
      </c>
      <c r="O656" s="2">
        <v>45233.930972222224</v>
      </c>
      <c r="P656" s="2">
        <v>45234.038483796299</v>
      </c>
      <c r="Q656" s="2">
        <v>45234.039027777777</v>
      </c>
      <c r="R656" t="s">
        <v>50</v>
      </c>
      <c r="S656" t="s">
        <v>83</v>
      </c>
      <c r="T656" t="s">
        <v>52</v>
      </c>
      <c r="U656" t="s">
        <v>53</v>
      </c>
      <c r="V656" t="s">
        <v>54</v>
      </c>
      <c r="W656" t="s">
        <v>50</v>
      </c>
      <c r="X656" t="s">
        <v>471</v>
      </c>
      <c r="Y656" t="s">
        <v>75</v>
      </c>
      <c r="Z656" t="s">
        <v>85</v>
      </c>
      <c r="AA656" t="s">
        <v>58</v>
      </c>
      <c r="AB656" t="s">
        <v>59</v>
      </c>
      <c r="AC656" t="s">
        <v>1225</v>
      </c>
      <c r="AD656">
        <v>158.4</v>
      </c>
      <c r="AE656">
        <v>158.4</v>
      </c>
      <c r="AF656">
        <v>0</v>
      </c>
      <c r="AI656" t="s">
        <v>63</v>
      </c>
      <c r="AJ656" t="s">
        <v>78</v>
      </c>
      <c r="AK656" t="s">
        <v>65</v>
      </c>
      <c r="AL656" t="s">
        <v>66</v>
      </c>
    </row>
    <row r="657" spans="1:38">
      <c r="A657" t="s">
        <v>1226</v>
      </c>
      <c r="B657" t="s">
        <v>101</v>
      </c>
      <c r="C657" t="s">
        <v>40</v>
      </c>
      <c r="D657" t="s">
        <v>102</v>
      </c>
      <c r="E657" t="s">
        <v>42</v>
      </c>
      <c r="F657" t="s">
        <v>43</v>
      </c>
      <c r="I657" t="s">
        <v>46</v>
      </c>
      <c r="J657" t="s">
        <v>121</v>
      </c>
      <c r="L657" t="s">
        <v>48</v>
      </c>
      <c r="M657" t="s">
        <v>257</v>
      </c>
      <c r="N657" s="2">
        <v>45234.435914351852</v>
      </c>
      <c r="O657" s="2">
        <v>45234.437083333331</v>
      </c>
      <c r="P657" s="2">
        <v>45234.481446759259</v>
      </c>
      <c r="Q657" s="2">
        <v>45234.508148148147</v>
      </c>
      <c r="R657" t="s">
        <v>50</v>
      </c>
      <c r="S657" t="s">
        <v>83</v>
      </c>
      <c r="T657" t="s">
        <v>52</v>
      </c>
      <c r="U657" t="s">
        <v>53</v>
      </c>
      <c r="V657" t="s">
        <v>54</v>
      </c>
      <c r="W657" t="s">
        <v>50</v>
      </c>
      <c r="X657" t="s">
        <v>124</v>
      </c>
      <c r="Y657" t="s">
        <v>56</v>
      </c>
      <c r="Z657" t="s">
        <v>125</v>
      </c>
      <c r="AA657" t="s">
        <v>58</v>
      </c>
      <c r="AB657" t="s">
        <v>59</v>
      </c>
      <c r="AC657" t="s">
        <v>741</v>
      </c>
      <c r="AD657">
        <v>100.8</v>
      </c>
      <c r="AE657">
        <v>57.6</v>
      </c>
      <c r="AF657">
        <v>0</v>
      </c>
      <c r="AI657" t="s">
        <v>63</v>
      </c>
      <c r="AJ657" t="s">
        <v>147</v>
      </c>
      <c r="AK657" t="s">
        <v>65</v>
      </c>
      <c r="AL657" t="s">
        <v>66</v>
      </c>
    </row>
    <row r="658" spans="1:38">
      <c r="A658" t="s">
        <v>1227</v>
      </c>
      <c r="B658" t="s">
        <v>101</v>
      </c>
      <c r="C658" t="s">
        <v>40</v>
      </c>
      <c r="D658" t="s">
        <v>102</v>
      </c>
      <c r="E658" t="s">
        <v>42</v>
      </c>
      <c r="F658" t="s">
        <v>43</v>
      </c>
      <c r="I658" t="s">
        <v>46</v>
      </c>
      <c r="J658" t="s">
        <v>121</v>
      </c>
      <c r="L658" t="s">
        <v>48</v>
      </c>
      <c r="M658" t="s">
        <v>257</v>
      </c>
      <c r="N658" s="2">
        <v>45234.436006944445</v>
      </c>
      <c r="O658" s="2">
        <v>45234.437083333331</v>
      </c>
      <c r="P658" s="2">
        <v>45234.481400462966</v>
      </c>
      <c r="Q658" s="2">
        <v>45234.508113425924</v>
      </c>
      <c r="R658" t="s">
        <v>50</v>
      </c>
      <c r="S658" t="s">
        <v>83</v>
      </c>
      <c r="T658" t="s">
        <v>52</v>
      </c>
      <c r="U658" t="s">
        <v>53</v>
      </c>
      <c r="V658" t="s">
        <v>54</v>
      </c>
      <c r="W658" t="s">
        <v>50</v>
      </c>
      <c r="X658" t="s">
        <v>124</v>
      </c>
      <c r="Y658" t="s">
        <v>56</v>
      </c>
      <c r="Z658" t="s">
        <v>125</v>
      </c>
      <c r="AA658" t="s">
        <v>58</v>
      </c>
      <c r="AB658" t="s">
        <v>59</v>
      </c>
      <c r="AC658" t="s">
        <v>1206</v>
      </c>
      <c r="AD658">
        <v>100.8</v>
      </c>
      <c r="AE658">
        <v>57.6</v>
      </c>
      <c r="AF658">
        <v>0</v>
      </c>
      <c r="AI658" t="s">
        <v>63</v>
      </c>
      <c r="AJ658" t="s">
        <v>147</v>
      </c>
      <c r="AK658" t="s">
        <v>65</v>
      </c>
      <c r="AL658" t="s">
        <v>66</v>
      </c>
    </row>
    <row r="659" spans="1:38">
      <c r="A659" t="s">
        <v>1228</v>
      </c>
      <c r="B659" t="s">
        <v>101</v>
      </c>
      <c r="C659" t="s">
        <v>40</v>
      </c>
      <c r="D659" t="s">
        <v>102</v>
      </c>
      <c r="E659" t="s">
        <v>42</v>
      </c>
      <c r="F659" t="s">
        <v>43</v>
      </c>
      <c r="I659" t="s">
        <v>46</v>
      </c>
      <c r="J659" t="s">
        <v>121</v>
      </c>
      <c r="L659" t="s">
        <v>48</v>
      </c>
      <c r="M659" t="s">
        <v>257</v>
      </c>
      <c r="N659" s="2">
        <v>45234.43608796296</v>
      </c>
      <c r="O659" s="2">
        <v>45234.437083333331</v>
      </c>
      <c r="P659" s="2">
        <v>45234.481365740743</v>
      </c>
      <c r="Q659" s="2">
        <v>45234.508090277777</v>
      </c>
      <c r="R659" t="s">
        <v>50</v>
      </c>
      <c r="S659" t="s">
        <v>83</v>
      </c>
      <c r="T659" t="s">
        <v>52</v>
      </c>
      <c r="U659" t="s">
        <v>53</v>
      </c>
      <c r="V659" t="s">
        <v>54</v>
      </c>
      <c r="W659" t="s">
        <v>50</v>
      </c>
      <c r="X659" t="s">
        <v>124</v>
      </c>
      <c r="Y659" t="s">
        <v>56</v>
      </c>
      <c r="Z659" t="s">
        <v>125</v>
      </c>
      <c r="AA659" t="s">
        <v>58</v>
      </c>
      <c r="AB659" t="s">
        <v>59</v>
      </c>
      <c r="AC659" t="s">
        <v>737</v>
      </c>
      <c r="AD659">
        <v>100.8</v>
      </c>
      <c r="AE659">
        <v>57.6</v>
      </c>
      <c r="AF659">
        <v>0</v>
      </c>
      <c r="AI659" t="s">
        <v>63</v>
      </c>
      <c r="AJ659" t="s">
        <v>147</v>
      </c>
      <c r="AK659" t="s">
        <v>65</v>
      </c>
      <c r="AL659" t="s">
        <v>66</v>
      </c>
    </row>
    <row r="660" spans="1:38">
      <c r="A660" t="s">
        <v>1229</v>
      </c>
      <c r="B660" t="s">
        <v>113</v>
      </c>
      <c r="C660" t="s">
        <v>40</v>
      </c>
      <c r="D660" t="s">
        <v>102</v>
      </c>
      <c r="E660" t="s">
        <v>42</v>
      </c>
      <c r="F660" t="s">
        <v>43</v>
      </c>
      <c r="I660" t="s">
        <v>46</v>
      </c>
      <c r="J660" t="s">
        <v>121</v>
      </c>
      <c r="L660" t="s">
        <v>48</v>
      </c>
      <c r="M660" t="s">
        <v>257</v>
      </c>
      <c r="N660" s="2">
        <v>45234.502349537041</v>
      </c>
      <c r="O660" s="2">
        <v>45234.503449074073</v>
      </c>
      <c r="P660" s="2">
        <v>45234.52820601852</v>
      </c>
      <c r="Q660" s="2">
        <v>45234.565312500003</v>
      </c>
      <c r="R660" t="s">
        <v>50</v>
      </c>
      <c r="S660" t="s">
        <v>83</v>
      </c>
      <c r="T660" t="s">
        <v>52</v>
      </c>
      <c r="U660" t="s">
        <v>53</v>
      </c>
      <c r="V660" t="s">
        <v>54</v>
      </c>
      <c r="W660" t="s">
        <v>50</v>
      </c>
      <c r="X660" t="s">
        <v>124</v>
      </c>
      <c r="Y660" t="s">
        <v>56</v>
      </c>
      <c r="Z660" t="s">
        <v>125</v>
      </c>
      <c r="AA660" t="s">
        <v>58</v>
      </c>
      <c r="AB660" t="s">
        <v>59</v>
      </c>
      <c r="AC660" t="s">
        <v>478</v>
      </c>
      <c r="AD660">
        <v>86.4</v>
      </c>
      <c r="AE660">
        <v>28.8</v>
      </c>
      <c r="AF660">
        <v>0</v>
      </c>
      <c r="AI660" t="s">
        <v>63</v>
      </c>
      <c r="AJ660" t="s">
        <v>147</v>
      </c>
      <c r="AK660" t="s">
        <v>65</v>
      </c>
      <c r="AL660" t="s">
        <v>66</v>
      </c>
    </row>
    <row r="661" spans="1:38">
      <c r="A661" t="s">
        <v>1230</v>
      </c>
      <c r="B661" t="s">
        <v>194</v>
      </c>
      <c r="C661" t="s">
        <v>40</v>
      </c>
      <c r="D661" t="s">
        <v>143</v>
      </c>
      <c r="E661" t="s">
        <v>42</v>
      </c>
      <c r="F661" t="s">
        <v>43</v>
      </c>
      <c r="I661" t="s">
        <v>182</v>
      </c>
      <c r="J661" t="s">
        <v>121</v>
      </c>
      <c r="L661" t="s">
        <v>48</v>
      </c>
      <c r="M661" t="s">
        <v>1202</v>
      </c>
      <c r="N661" s="2">
        <v>45235.653090277781</v>
      </c>
      <c r="O661" s="2">
        <v>45235.654236111113</v>
      </c>
      <c r="P661" s="2">
        <v>45235.695648148147</v>
      </c>
      <c r="Q661" s="2">
        <v>45235.695648148147</v>
      </c>
      <c r="R661" t="s">
        <v>50</v>
      </c>
      <c r="S661" t="s">
        <v>123</v>
      </c>
      <c r="T661" t="s">
        <v>52</v>
      </c>
      <c r="U661" t="s">
        <v>53</v>
      </c>
      <c r="V661" t="s">
        <v>54</v>
      </c>
      <c r="W661" t="s">
        <v>50</v>
      </c>
      <c r="X661" t="s">
        <v>84</v>
      </c>
      <c r="Y661" t="s">
        <v>75</v>
      </c>
      <c r="Z661" t="s">
        <v>85</v>
      </c>
      <c r="AA661" t="s">
        <v>58</v>
      </c>
      <c r="AB661" t="s">
        <v>59</v>
      </c>
      <c r="AC661" t="s">
        <v>522</v>
      </c>
      <c r="AD661">
        <v>57.6</v>
      </c>
      <c r="AE661">
        <v>57.6</v>
      </c>
      <c r="AF661">
        <v>0</v>
      </c>
      <c r="AG661" t="s">
        <v>61</v>
      </c>
      <c r="AH661" t="s">
        <v>62</v>
      </c>
      <c r="AI661" t="s">
        <v>63</v>
      </c>
      <c r="AJ661" t="s">
        <v>64</v>
      </c>
      <c r="AK661" t="s">
        <v>65</v>
      </c>
      <c r="AL661" t="s">
        <v>66</v>
      </c>
    </row>
    <row r="662" spans="1:38">
      <c r="A662" t="s">
        <v>1231</v>
      </c>
      <c r="B662" t="s">
        <v>194</v>
      </c>
      <c r="C662" t="s">
        <v>40</v>
      </c>
      <c r="D662" t="s">
        <v>143</v>
      </c>
      <c r="E662" t="s">
        <v>42</v>
      </c>
      <c r="F662" t="s">
        <v>43</v>
      </c>
      <c r="I662" t="s">
        <v>182</v>
      </c>
      <c r="J662" t="s">
        <v>121</v>
      </c>
      <c r="L662" t="s">
        <v>48</v>
      </c>
      <c r="M662" t="s">
        <v>1202</v>
      </c>
      <c r="N662" s="2">
        <v>45235.653136574074</v>
      </c>
      <c r="O662" s="2">
        <v>45235.654236111113</v>
      </c>
      <c r="P662" s="2">
        <v>45235.768460648149</v>
      </c>
      <c r="Q662" s="2">
        <v>45235.768460648149</v>
      </c>
      <c r="R662" t="s">
        <v>50</v>
      </c>
      <c r="S662" t="s">
        <v>123</v>
      </c>
      <c r="T662" t="s">
        <v>52</v>
      </c>
      <c r="U662" t="s">
        <v>53</v>
      </c>
      <c r="V662" t="s">
        <v>54</v>
      </c>
      <c r="W662" t="s">
        <v>50</v>
      </c>
      <c r="X662" t="s">
        <v>471</v>
      </c>
      <c r="Y662" t="s">
        <v>75</v>
      </c>
      <c r="Z662" t="s">
        <v>85</v>
      </c>
      <c r="AA662" t="s">
        <v>58</v>
      </c>
      <c r="AB662" t="s">
        <v>59</v>
      </c>
      <c r="AC662" t="s">
        <v>820</v>
      </c>
      <c r="AD662">
        <v>158.4</v>
      </c>
      <c r="AE662">
        <v>158.4</v>
      </c>
      <c r="AF662">
        <v>0</v>
      </c>
      <c r="AG662" t="s">
        <v>61</v>
      </c>
      <c r="AH662" t="s">
        <v>62</v>
      </c>
      <c r="AI662" t="s">
        <v>63</v>
      </c>
      <c r="AJ662" t="s">
        <v>64</v>
      </c>
      <c r="AK662" t="s">
        <v>65</v>
      </c>
      <c r="AL662" t="s">
        <v>66</v>
      </c>
    </row>
    <row r="663" spans="1:38">
      <c r="A663" t="s">
        <v>1232</v>
      </c>
      <c r="B663" t="s">
        <v>194</v>
      </c>
      <c r="C663" t="s">
        <v>40</v>
      </c>
      <c r="D663" t="s">
        <v>143</v>
      </c>
      <c r="E663" t="s">
        <v>42</v>
      </c>
      <c r="F663" t="s">
        <v>43</v>
      </c>
      <c r="I663" t="s">
        <v>182</v>
      </c>
      <c r="J663" t="s">
        <v>121</v>
      </c>
      <c r="L663" t="s">
        <v>48</v>
      </c>
      <c r="M663" t="s">
        <v>1202</v>
      </c>
      <c r="N663" s="2">
        <v>45235.65320601852</v>
      </c>
      <c r="O663" s="2">
        <v>45235.654236111113</v>
      </c>
      <c r="P663" s="2">
        <v>45235.699618055558</v>
      </c>
      <c r="Q663" s="2">
        <v>45235.699618055558</v>
      </c>
      <c r="R663" t="s">
        <v>50</v>
      </c>
      <c r="S663" t="s">
        <v>123</v>
      </c>
      <c r="T663" t="s">
        <v>52</v>
      </c>
      <c r="U663" t="s">
        <v>53</v>
      </c>
      <c r="V663" t="s">
        <v>54</v>
      </c>
      <c r="W663" t="s">
        <v>50</v>
      </c>
      <c r="X663" t="s">
        <v>471</v>
      </c>
      <c r="Y663" t="s">
        <v>75</v>
      </c>
      <c r="Z663" t="s">
        <v>85</v>
      </c>
      <c r="AA663" t="s">
        <v>58</v>
      </c>
      <c r="AB663" t="s">
        <v>59</v>
      </c>
      <c r="AC663" t="s">
        <v>1233</v>
      </c>
      <c r="AD663">
        <v>72</v>
      </c>
      <c r="AE663">
        <v>72</v>
      </c>
      <c r="AF663">
        <v>0</v>
      </c>
      <c r="AG663" t="s">
        <v>61</v>
      </c>
      <c r="AH663" t="s">
        <v>62</v>
      </c>
      <c r="AI663" t="s">
        <v>63</v>
      </c>
      <c r="AJ663" t="s">
        <v>64</v>
      </c>
      <c r="AK663" t="s">
        <v>65</v>
      </c>
      <c r="AL663" t="s">
        <v>66</v>
      </c>
    </row>
    <row r="664" spans="1:38">
      <c r="A664" t="s">
        <v>1234</v>
      </c>
      <c r="B664" t="s">
        <v>39</v>
      </c>
      <c r="C664" t="s">
        <v>40</v>
      </c>
      <c r="D664" t="s">
        <v>802</v>
      </c>
      <c r="E664" t="s">
        <v>42</v>
      </c>
      <c r="F664" t="s">
        <v>43</v>
      </c>
      <c r="I664" t="s">
        <v>46</v>
      </c>
      <c r="J664" t="s">
        <v>121</v>
      </c>
      <c r="L664" t="s">
        <v>48</v>
      </c>
      <c r="M664" t="s">
        <v>257</v>
      </c>
      <c r="N664" s="2">
        <v>45236.797222222223</v>
      </c>
      <c r="O664" s="2">
        <v>45236.798564814817</v>
      </c>
      <c r="P664" s="2">
        <v>45236.841909722221</v>
      </c>
      <c r="Q664" s="2">
        <v>45236.85491898148</v>
      </c>
      <c r="R664" t="s">
        <v>50</v>
      </c>
      <c r="S664" t="s">
        <v>123</v>
      </c>
      <c r="T664" t="s">
        <v>52</v>
      </c>
      <c r="W664" t="s">
        <v>50</v>
      </c>
      <c r="X664" t="s">
        <v>471</v>
      </c>
      <c r="Y664" t="s">
        <v>75</v>
      </c>
      <c r="Z664" t="s">
        <v>85</v>
      </c>
      <c r="AB664" t="s">
        <v>59</v>
      </c>
      <c r="AC664" t="s">
        <v>507</v>
      </c>
      <c r="AD664">
        <v>86.4</v>
      </c>
      <c r="AE664">
        <v>57.6</v>
      </c>
      <c r="AF664">
        <v>0</v>
      </c>
      <c r="AI664" t="s">
        <v>63</v>
      </c>
      <c r="AJ664" t="s">
        <v>64</v>
      </c>
      <c r="AK664" t="s">
        <v>65</v>
      </c>
      <c r="AL664" t="s">
        <v>66</v>
      </c>
    </row>
    <row r="665" spans="1:38">
      <c r="A665" t="s">
        <v>1235</v>
      </c>
      <c r="B665" t="s">
        <v>39</v>
      </c>
      <c r="C665" t="s">
        <v>40</v>
      </c>
      <c r="D665" t="s">
        <v>68</v>
      </c>
      <c r="E665" t="s">
        <v>42</v>
      </c>
      <c r="F665" t="s">
        <v>43</v>
      </c>
      <c r="G665" t="s">
        <v>1236</v>
      </c>
      <c r="I665" t="s">
        <v>46</v>
      </c>
      <c r="J665" t="s">
        <v>888</v>
      </c>
      <c r="K665" t="s">
        <v>1237</v>
      </c>
      <c r="L665" t="s">
        <v>48</v>
      </c>
      <c r="M665" t="s">
        <v>158</v>
      </c>
      <c r="N665" s="2">
        <v>45238.31763888889</v>
      </c>
      <c r="O665" s="2">
        <v>45238.31763888889</v>
      </c>
      <c r="P665" s="2">
        <v>45238.494363425925</v>
      </c>
      <c r="Q665" s="2">
        <v>45238.494421296295</v>
      </c>
      <c r="R665" t="s">
        <v>50</v>
      </c>
      <c r="S665" t="s">
        <v>51</v>
      </c>
      <c r="T665" t="s">
        <v>52</v>
      </c>
      <c r="U665" t="s">
        <v>53</v>
      </c>
      <c r="V665" t="s">
        <v>54</v>
      </c>
      <c r="W665" t="s">
        <v>50</v>
      </c>
      <c r="X665" t="s">
        <v>358</v>
      </c>
      <c r="Y665" t="s">
        <v>56</v>
      </c>
      <c r="Z665" t="s">
        <v>85</v>
      </c>
      <c r="AA665" t="s">
        <v>58</v>
      </c>
      <c r="AB665" t="s">
        <v>59</v>
      </c>
      <c r="AC665" t="s">
        <v>1238</v>
      </c>
      <c r="AD665">
        <v>259.2</v>
      </c>
      <c r="AE665">
        <v>259.2</v>
      </c>
      <c r="AF665">
        <v>3.86</v>
      </c>
      <c r="AG665" t="s">
        <v>61</v>
      </c>
      <c r="AH665" t="s">
        <v>62</v>
      </c>
      <c r="AI665" t="s">
        <v>63</v>
      </c>
      <c r="AJ665" t="s">
        <v>64</v>
      </c>
      <c r="AK665" t="s">
        <v>65</v>
      </c>
      <c r="AL665" t="s">
        <v>66</v>
      </c>
    </row>
    <row r="666" spans="1:38">
      <c r="A666" t="s">
        <v>1239</v>
      </c>
      <c r="B666" t="s">
        <v>113</v>
      </c>
      <c r="C666" t="s">
        <v>40</v>
      </c>
      <c r="D666" t="s">
        <v>802</v>
      </c>
      <c r="E666" t="s">
        <v>42</v>
      </c>
      <c r="F666" t="s">
        <v>43</v>
      </c>
      <c r="I666" t="s">
        <v>46</v>
      </c>
      <c r="J666" t="s">
        <v>121</v>
      </c>
      <c r="L666" t="s">
        <v>48</v>
      </c>
      <c r="M666" t="s">
        <v>260</v>
      </c>
      <c r="N666" s="2">
        <v>45237.736284722225</v>
      </c>
      <c r="O666" s="2">
        <v>45237.737430555557</v>
      </c>
      <c r="P666" s="2">
        <v>45237.868807870371</v>
      </c>
      <c r="Q666" s="2">
        <v>45237.868935185186</v>
      </c>
      <c r="R666" t="s">
        <v>50</v>
      </c>
      <c r="S666" t="s">
        <v>71</v>
      </c>
      <c r="T666" t="s">
        <v>52</v>
      </c>
      <c r="U666" t="s">
        <v>53</v>
      </c>
      <c r="V666" t="s">
        <v>54</v>
      </c>
      <c r="W666" t="s">
        <v>50</v>
      </c>
      <c r="X666" t="s">
        <v>124</v>
      </c>
      <c r="Y666" t="s">
        <v>56</v>
      </c>
      <c r="Z666" t="s">
        <v>125</v>
      </c>
      <c r="AA666" t="s">
        <v>58</v>
      </c>
      <c r="AB666" t="s">
        <v>59</v>
      </c>
      <c r="AC666" t="s">
        <v>1240</v>
      </c>
      <c r="AD666">
        <v>187.2</v>
      </c>
      <c r="AE666">
        <v>187.2</v>
      </c>
      <c r="AF666">
        <v>0</v>
      </c>
      <c r="AI666" t="s">
        <v>63</v>
      </c>
      <c r="AJ666" t="s">
        <v>78</v>
      </c>
      <c r="AK666" t="s">
        <v>65</v>
      </c>
      <c r="AL666" t="s">
        <v>66</v>
      </c>
    </row>
    <row r="667" spans="1:38">
      <c r="A667" t="s">
        <v>1241</v>
      </c>
      <c r="B667" t="s">
        <v>113</v>
      </c>
      <c r="C667" t="s">
        <v>40</v>
      </c>
      <c r="D667" t="s">
        <v>802</v>
      </c>
      <c r="E667" t="s">
        <v>42</v>
      </c>
      <c r="F667" t="s">
        <v>43</v>
      </c>
      <c r="I667" t="s">
        <v>46</v>
      </c>
      <c r="J667" t="s">
        <v>121</v>
      </c>
      <c r="L667" t="s">
        <v>48</v>
      </c>
      <c r="M667" t="s">
        <v>257</v>
      </c>
      <c r="N667" s="2">
        <v>45237.76090277778</v>
      </c>
      <c r="O667" s="2">
        <v>45237.76226851852</v>
      </c>
      <c r="P667" s="2">
        <v>45237.800092592595</v>
      </c>
      <c r="Q667" s="2">
        <v>45237.856168981481</v>
      </c>
      <c r="R667" t="s">
        <v>50</v>
      </c>
      <c r="S667" t="s">
        <v>123</v>
      </c>
      <c r="T667" t="s">
        <v>52</v>
      </c>
      <c r="W667" t="s">
        <v>50</v>
      </c>
      <c r="X667" t="s">
        <v>471</v>
      </c>
      <c r="Y667" t="s">
        <v>75</v>
      </c>
      <c r="Z667" t="s">
        <v>85</v>
      </c>
      <c r="AB667" t="s">
        <v>59</v>
      </c>
      <c r="AC667" t="s">
        <v>788</v>
      </c>
      <c r="AD667">
        <v>129.6</v>
      </c>
      <c r="AE667">
        <v>57.6</v>
      </c>
      <c r="AF667">
        <v>0</v>
      </c>
      <c r="AI667" t="s">
        <v>63</v>
      </c>
      <c r="AJ667" t="s">
        <v>78</v>
      </c>
      <c r="AK667" t="s">
        <v>65</v>
      </c>
      <c r="AL667" t="s">
        <v>66</v>
      </c>
    </row>
    <row r="668" spans="1:38">
      <c r="A668" t="s">
        <v>1242</v>
      </c>
      <c r="B668" t="s">
        <v>39</v>
      </c>
      <c r="C668" t="s">
        <v>40</v>
      </c>
      <c r="D668" t="s">
        <v>120</v>
      </c>
      <c r="E668" t="s">
        <v>42</v>
      </c>
      <c r="F668" t="s">
        <v>43</v>
      </c>
      <c r="I668" t="s">
        <v>46</v>
      </c>
      <c r="J668" t="s">
        <v>121</v>
      </c>
      <c r="L668" t="s">
        <v>48</v>
      </c>
      <c r="M668" t="s">
        <v>260</v>
      </c>
      <c r="N668" s="2">
        <v>45237.736192129632</v>
      </c>
      <c r="O668" s="2">
        <v>45237.737430555557</v>
      </c>
      <c r="P668" s="2">
        <v>45237.868784722225</v>
      </c>
      <c r="Q668" s="2">
        <v>45237.86891203704</v>
      </c>
      <c r="R668" t="s">
        <v>50</v>
      </c>
      <c r="S668" t="s">
        <v>71</v>
      </c>
      <c r="T668" t="s">
        <v>52</v>
      </c>
      <c r="U668" t="s">
        <v>53</v>
      </c>
      <c r="V668" t="s">
        <v>54</v>
      </c>
      <c r="W668" t="s">
        <v>50</v>
      </c>
      <c r="X668" t="s">
        <v>124</v>
      </c>
      <c r="Y668" t="s">
        <v>56</v>
      </c>
      <c r="Z668" t="s">
        <v>125</v>
      </c>
      <c r="AA668" t="s">
        <v>58</v>
      </c>
      <c r="AB668" t="s">
        <v>59</v>
      </c>
      <c r="AC668" t="s">
        <v>507</v>
      </c>
      <c r="AD668">
        <v>187.2</v>
      </c>
      <c r="AE668">
        <v>187.2</v>
      </c>
      <c r="AF668">
        <v>0</v>
      </c>
      <c r="AI668" t="s">
        <v>63</v>
      </c>
      <c r="AJ668" t="s">
        <v>78</v>
      </c>
      <c r="AK668" t="s">
        <v>65</v>
      </c>
      <c r="AL668" t="s">
        <v>66</v>
      </c>
    </row>
    <row r="669" spans="1:38">
      <c r="A669" t="s">
        <v>1243</v>
      </c>
      <c r="B669" t="s">
        <v>39</v>
      </c>
      <c r="C669" t="s">
        <v>40</v>
      </c>
      <c r="D669" t="s">
        <v>120</v>
      </c>
      <c r="E669" t="s">
        <v>42</v>
      </c>
      <c r="F669" t="s">
        <v>43</v>
      </c>
      <c r="I669" t="s">
        <v>46</v>
      </c>
      <c r="J669" t="s">
        <v>121</v>
      </c>
      <c r="L669" t="s">
        <v>48</v>
      </c>
      <c r="M669" t="s">
        <v>260</v>
      </c>
      <c r="N669" s="2">
        <v>45237.736238425925</v>
      </c>
      <c r="O669" s="2">
        <v>45237.737430555557</v>
      </c>
      <c r="P669" s="2">
        <v>45237.868761574071</v>
      </c>
      <c r="Q669" s="2">
        <v>45237.868900462963</v>
      </c>
      <c r="R669" t="s">
        <v>50</v>
      </c>
      <c r="S669" t="s">
        <v>71</v>
      </c>
      <c r="T669" t="s">
        <v>52</v>
      </c>
      <c r="U669" t="s">
        <v>53</v>
      </c>
      <c r="V669" t="s">
        <v>54</v>
      </c>
      <c r="W669" t="s">
        <v>50</v>
      </c>
      <c r="X669" t="s">
        <v>124</v>
      </c>
      <c r="Y669" t="s">
        <v>56</v>
      </c>
      <c r="Z669" t="s">
        <v>125</v>
      </c>
      <c r="AA669" t="s">
        <v>58</v>
      </c>
      <c r="AB669" t="s">
        <v>59</v>
      </c>
      <c r="AC669" t="s">
        <v>793</v>
      </c>
      <c r="AD669">
        <v>187.2</v>
      </c>
      <c r="AE669">
        <v>187.2</v>
      </c>
      <c r="AF669">
        <v>0</v>
      </c>
      <c r="AI669" t="s">
        <v>63</v>
      </c>
      <c r="AJ669" t="s">
        <v>78</v>
      </c>
      <c r="AK669" t="s">
        <v>65</v>
      </c>
      <c r="AL669" t="s">
        <v>66</v>
      </c>
    </row>
    <row r="670" spans="1:38">
      <c r="A670" t="s">
        <v>1244</v>
      </c>
      <c r="B670" t="s">
        <v>39</v>
      </c>
      <c r="C670" t="s">
        <v>40</v>
      </c>
      <c r="D670" t="s">
        <v>1245</v>
      </c>
      <c r="E670" t="s">
        <v>42</v>
      </c>
      <c r="F670" t="s">
        <v>43</v>
      </c>
      <c r="I670" t="s">
        <v>46</v>
      </c>
      <c r="J670" t="s">
        <v>121</v>
      </c>
      <c r="L670" t="s">
        <v>48</v>
      </c>
      <c r="M670" t="s">
        <v>1142</v>
      </c>
      <c r="N670" s="2">
        <v>45238.370821759258</v>
      </c>
      <c r="O670" s="2">
        <v>45238.373101851852</v>
      </c>
      <c r="P670" s="2">
        <v>45238.420810185184</v>
      </c>
      <c r="Q670" s="2">
        <v>45238.81009259259</v>
      </c>
      <c r="R670" t="s">
        <v>50</v>
      </c>
      <c r="S670" t="s">
        <v>71</v>
      </c>
      <c r="T670" t="s">
        <v>52</v>
      </c>
      <c r="U670" t="s">
        <v>53</v>
      </c>
      <c r="V670" t="s">
        <v>54</v>
      </c>
      <c r="W670" t="s">
        <v>50</v>
      </c>
      <c r="X670" t="s">
        <v>124</v>
      </c>
      <c r="Y670" t="s">
        <v>56</v>
      </c>
      <c r="Z670" t="s">
        <v>125</v>
      </c>
      <c r="AA670" t="s">
        <v>58</v>
      </c>
      <c r="AB670" t="s">
        <v>59</v>
      </c>
      <c r="AC670" t="s">
        <v>1246</v>
      </c>
      <c r="AD670">
        <v>633.6</v>
      </c>
      <c r="AE670">
        <v>72</v>
      </c>
      <c r="AF670">
        <v>1.2</v>
      </c>
      <c r="AI670" t="s">
        <v>63</v>
      </c>
      <c r="AJ670" t="s">
        <v>78</v>
      </c>
      <c r="AK670" t="s">
        <v>65</v>
      </c>
      <c r="AL670" t="s">
        <v>66</v>
      </c>
    </row>
    <row r="671" spans="1:38">
      <c r="A671" t="s">
        <v>1247</v>
      </c>
      <c r="B671" t="s">
        <v>39</v>
      </c>
      <c r="C671" t="s">
        <v>40</v>
      </c>
      <c r="D671" t="s">
        <v>259</v>
      </c>
      <c r="E671" t="s">
        <v>42</v>
      </c>
      <c r="F671" t="s">
        <v>43</v>
      </c>
      <c r="I671" t="s">
        <v>46</v>
      </c>
      <c r="J671" t="s">
        <v>121</v>
      </c>
      <c r="L671" t="s">
        <v>48</v>
      </c>
      <c r="M671" t="s">
        <v>1248</v>
      </c>
      <c r="N671" s="2">
        <v>45238.376134259262</v>
      </c>
      <c r="O671" s="2">
        <v>45238.379305555558</v>
      </c>
      <c r="P671" s="2">
        <v>45238.485335648147</v>
      </c>
      <c r="Q671" s="2">
        <v>45238.48541666667</v>
      </c>
      <c r="R671" t="s">
        <v>50</v>
      </c>
      <c r="S671" t="s">
        <v>123</v>
      </c>
      <c r="T671" t="s">
        <v>52</v>
      </c>
      <c r="U671" t="s">
        <v>53</v>
      </c>
      <c r="V671" t="s">
        <v>54</v>
      </c>
      <c r="W671" t="s">
        <v>50</v>
      </c>
      <c r="X671" t="s">
        <v>91</v>
      </c>
      <c r="Y671" t="s">
        <v>56</v>
      </c>
      <c r="Z671" t="s">
        <v>57</v>
      </c>
      <c r="AA671" t="s">
        <v>58</v>
      </c>
      <c r="AB671" t="s">
        <v>59</v>
      </c>
      <c r="AC671" t="s">
        <v>529</v>
      </c>
      <c r="AD671">
        <v>158.4</v>
      </c>
      <c r="AE671">
        <v>158.4</v>
      </c>
      <c r="AF671">
        <v>2.62</v>
      </c>
      <c r="AG671" t="s">
        <v>61</v>
      </c>
      <c r="AH671" t="s">
        <v>62</v>
      </c>
      <c r="AI671" t="s">
        <v>63</v>
      </c>
      <c r="AJ671" t="s">
        <v>64</v>
      </c>
      <c r="AK671" t="s">
        <v>65</v>
      </c>
      <c r="AL671" t="s">
        <v>66</v>
      </c>
    </row>
    <row r="672" spans="1:38">
      <c r="A672" t="s">
        <v>1249</v>
      </c>
      <c r="B672" t="s">
        <v>39</v>
      </c>
      <c r="C672" t="s">
        <v>40</v>
      </c>
      <c r="D672" t="s">
        <v>259</v>
      </c>
      <c r="E672" t="s">
        <v>42</v>
      </c>
      <c r="F672" t="s">
        <v>43</v>
      </c>
      <c r="G672" t="s">
        <v>1250</v>
      </c>
      <c r="I672" t="s">
        <v>46</v>
      </c>
      <c r="J672" t="s">
        <v>121</v>
      </c>
      <c r="L672" t="s">
        <v>48</v>
      </c>
      <c r="M672" t="s">
        <v>1248</v>
      </c>
      <c r="N672" s="2">
        <v>45238.377523148149</v>
      </c>
      <c r="O672" s="2">
        <v>45238.378483796296</v>
      </c>
      <c r="P672" s="2">
        <v>45238.746018518519</v>
      </c>
      <c r="Q672" s="2">
        <v>45238.746111111112</v>
      </c>
      <c r="R672" t="s">
        <v>50</v>
      </c>
      <c r="S672" t="s">
        <v>123</v>
      </c>
      <c r="T672" t="s">
        <v>52</v>
      </c>
      <c r="U672" t="s">
        <v>53</v>
      </c>
      <c r="V672" t="s">
        <v>54</v>
      </c>
      <c r="W672" t="s">
        <v>50</v>
      </c>
      <c r="X672" t="s">
        <v>309</v>
      </c>
      <c r="Y672" t="s">
        <v>56</v>
      </c>
      <c r="Z672" t="s">
        <v>98</v>
      </c>
      <c r="AA672" t="s">
        <v>58</v>
      </c>
      <c r="AB672" t="s">
        <v>59</v>
      </c>
      <c r="AC672" t="s">
        <v>625</v>
      </c>
      <c r="AD672">
        <v>532.79999999999995</v>
      </c>
      <c r="AE672">
        <v>532.79999999999995</v>
      </c>
      <c r="AF672">
        <v>7.94</v>
      </c>
      <c r="AG672" t="s">
        <v>61</v>
      </c>
      <c r="AH672" t="s">
        <v>62</v>
      </c>
      <c r="AI672" t="s">
        <v>63</v>
      </c>
      <c r="AJ672" t="s">
        <v>64</v>
      </c>
      <c r="AK672" t="s">
        <v>65</v>
      </c>
      <c r="AL672" t="s">
        <v>66</v>
      </c>
    </row>
    <row r="673" spans="1:38">
      <c r="A673" t="s">
        <v>1251</v>
      </c>
      <c r="B673" t="s">
        <v>291</v>
      </c>
      <c r="C673" t="s">
        <v>40</v>
      </c>
      <c r="D673" t="s">
        <v>978</v>
      </c>
      <c r="E673" t="s">
        <v>42</v>
      </c>
      <c r="F673" t="s">
        <v>43</v>
      </c>
      <c r="I673" t="s">
        <v>46</v>
      </c>
      <c r="J673" t="s">
        <v>121</v>
      </c>
      <c r="L673" t="s">
        <v>48</v>
      </c>
      <c r="M673" t="s">
        <v>260</v>
      </c>
      <c r="N673" s="2">
        <v>45239.84337962963</v>
      </c>
      <c r="O673" s="2">
        <v>45239.844375000001</v>
      </c>
      <c r="P673" s="2">
        <v>45239.884814814817</v>
      </c>
      <c r="Q673" s="2">
        <v>45239.890416666669</v>
      </c>
      <c r="R673" t="s">
        <v>50</v>
      </c>
      <c r="S673" t="s">
        <v>71</v>
      </c>
      <c r="T673" t="s">
        <v>52</v>
      </c>
      <c r="U673" t="s">
        <v>53</v>
      </c>
      <c r="V673" t="s">
        <v>54</v>
      </c>
      <c r="W673" t="s">
        <v>50</v>
      </c>
      <c r="X673" t="s">
        <v>124</v>
      </c>
      <c r="Y673" t="s">
        <v>56</v>
      </c>
      <c r="Z673" t="s">
        <v>125</v>
      </c>
      <c r="AA673" t="s">
        <v>58</v>
      </c>
      <c r="AB673" t="s">
        <v>59</v>
      </c>
      <c r="AC673" t="s">
        <v>1225</v>
      </c>
      <c r="AD673">
        <v>72</v>
      </c>
      <c r="AE673">
        <v>57.6</v>
      </c>
      <c r="AF673">
        <v>0</v>
      </c>
      <c r="AI673" t="s">
        <v>63</v>
      </c>
      <c r="AJ673" t="s">
        <v>147</v>
      </c>
      <c r="AK673" t="s">
        <v>65</v>
      </c>
      <c r="AL673" t="s">
        <v>66</v>
      </c>
    </row>
    <row r="674" spans="1:38">
      <c r="A674" t="s">
        <v>1252</v>
      </c>
      <c r="B674" t="s">
        <v>291</v>
      </c>
      <c r="C674" t="s">
        <v>40</v>
      </c>
      <c r="D674" t="s">
        <v>686</v>
      </c>
      <c r="E674" t="s">
        <v>42</v>
      </c>
      <c r="F674" t="s">
        <v>43</v>
      </c>
      <c r="I674" t="s">
        <v>46</v>
      </c>
      <c r="J674" t="s">
        <v>121</v>
      </c>
      <c r="L674" t="s">
        <v>48</v>
      </c>
      <c r="M674" t="s">
        <v>129</v>
      </c>
      <c r="N674" s="2">
        <v>45240.84884259259</v>
      </c>
      <c r="O674" s="2">
        <v>45240.852060185185</v>
      </c>
      <c r="P674" s="2">
        <v>45240.90896990741</v>
      </c>
      <c r="Q674" s="2">
        <v>45240.909305555557</v>
      </c>
      <c r="R674" t="s">
        <v>50</v>
      </c>
      <c r="S674" t="s">
        <v>83</v>
      </c>
      <c r="T674" t="s">
        <v>52</v>
      </c>
      <c r="U674" t="s">
        <v>53</v>
      </c>
      <c r="V674" t="s">
        <v>54</v>
      </c>
      <c r="W674" t="s">
        <v>50</v>
      </c>
      <c r="X674" t="s">
        <v>471</v>
      </c>
      <c r="Y674" t="s">
        <v>75</v>
      </c>
      <c r="Z674" t="s">
        <v>85</v>
      </c>
      <c r="AA674" t="s">
        <v>58</v>
      </c>
      <c r="AB674" t="s">
        <v>59</v>
      </c>
      <c r="AC674" t="s">
        <v>874</v>
      </c>
      <c r="AD674">
        <v>86.4</v>
      </c>
      <c r="AE674">
        <v>86.4</v>
      </c>
      <c r="AF674">
        <v>0</v>
      </c>
      <c r="AI674" t="s">
        <v>63</v>
      </c>
      <c r="AJ674" t="s">
        <v>64</v>
      </c>
      <c r="AK674" t="s">
        <v>65</v>
      </c>
      <c r="AL674" t="s">
        <v>66</v>
      </c>
    </row>
    <row r="675" spans="1:38">
      <c r="A675" t="s">
        <v>1253</v>
      </c>
      <c r="B675" t="s">
        <v>291</v>
      </c>
      <c r="C675" t="s">
        <v>40</v>
      </c>
      <c r="D675" t="s">
        <v>686</v>
      </c>
      <c r="E675" t="s">
        <v>42</v>
      </c>
      <c r="F675" t="s">
        <v>43</v>
      </c>
      <c r="I675" t="s">
        <v>46</v>
      </c>
      <c r="J675" t="s">
        <v>121</v>
      </c>
      <c r="L675" t="s">
        <v>48</v>
      </c>
      <c r="M675" t="s">
        <v>129</v>
      </c>
      <c r="N675" s="2">
        <v>45240.84888888889</v>
      </c>
      <c r="O675" s="2">
        <v>45240.852060185185</v>
      </c>
      <c r="P675" s="2">
        <v>45240.908946759257</v>
      </c>
      <c r="Q675" s="2">
        <v>45240.90929398148</v>
      </c>
      <c r="R675" t="s">
        <v>50</v>
      </c>
      <c r="S675" t="s">
        <v>83</v>
      </c>
      <c r="T675" t="s">
        <v>52</v>
      </c>
      <c r="U675" t="s">
        <v>53</v>
      </c>
      <c r="V675" t="s">
        <v>54</v>
      </c>
      <c r="W675" t="s">
        <v>50</v>
      </c>
      <c r="X675" t="s">
        <v>471</v>
      </c>
      <c r="Y675" t="s">
        <v>75</v>
      </c>
      <c r="Z675" t="s">
        <v>85</v>
      </c>
      <c r="AA675" t="s">
        <v>58</v>
      </c>
      <c r="AB675" t="s">
        <v>59</v>
      </c>
      <c r="AC675" t="s">
        <v>1254</v>
      </c>
      <c r="AD675">
        <v>86.4</v>
      </c>
      <c r="AE675">
        <v>86.4</v>
      </c>
      <c r="AF675">
        <v>0</v>
      </c>
      <c r="AI675" t="s">
        <v>63</v>
      </c>
      <c r="AJ675" t="s">
        <v>64</v>
      </c>
      <c r="AK675" t="s">
        <v>65</v>
      </c>
      <c r="AL675" t="s">
        <v>66</v>
      </c>
    </row>
    <row r="676" spans="1:38">
      <c r="A676" t="s">
        <v>1255</v>
      </c>
      <c r="B676" t="s">
        <v>291</v>
      </c>
      <c r="C676" t="s">
        <v>40</v>
      </c>
      <c r="D676" t="s">
        <v>686</v>
      </c>
      <c r="E676" t="s">
        <v>42</v>
      </c>
      <c r="F676" t="s">
        <v>43</v>
      </c>
      <c r="I676" t="s">
        <v>46</v>
      </c>
      <c r="J676" t="s">
        <v>121</v>
      </c>
      <c r="L676" t="s">
        <v>48</v>
      </c>
      <c r="M676" t="s">
        <v>129</v>
      </c>
      <c r="N676" s="2">
        <v>45240.848923611113</v>
      </c>
      <c r="O676" s="2">
        <v>45240.852060185185</v>
      </c>
      <c r="P676" s="2">
        <v>45240.908912037034</v>
      </c>
      <c r="Q676" s="2">
        <v>45240.909270833334</v>
      </c>
      <c r="R676" t="s">
        <v>50</v>
      </c>
      <c r="S676" t="s">
        <v>83</v>
      </c>
      <c r="T676" t="s">
        <v>52</v>
      </c>
      <c r="U676" t="s">
        <v>53</v>
      </c>
      <c r="V676" t="s">
        <v>54</v>
      </c>
      <c r="W676" t="s">
        <v>50</v>
      </c>
      <c r="X676" t="s">
        <v>471</v>
      </c>
      <c r="Y676" t="s">
        <v>75</v>
      </c>
      <c r="Z676" t="s">
        <v>85</v>
      </c>
      <c r="AA676" t="s">
        <v>58</v>
      </c>
      <c r="AB676" t="s">
        <v>59</v>
      </c>
      <c r="AC676" t="s">
        <v>467</v>
      </c>
      <c r="AD676">
        <v>86.4</v>
      </c>
      <c r="AE676">
        <v>86.4</v>
      </c>
      <c r="AF676">
        <v>0</v>
      </c>
      <c r="AI676" t="s">
        <v>63</v>
      </c>
      <c r="AJ676" t="s">
        <v>64</v>
      </c>
      <c r="AK676" t="s">
        <v>65</v>
      </c>
      <c r="AL676" t="s">
        <v>66</v>
      </c>
    </row>
    <row r="677" spans="1:38">
      <c r="A677" t="s">
        <v>1256</v>
      </c>
      <c r="B677" t="s">
        <v>291</v>
      </c>
      <c r="C677" t="s">
        <v>40</v>
      </c>
      <c r="D677" t="s">
        <v>128</v>
      </c>
      <c r="E677" t="s">
        <v>42</v>
      </c>
      <c r="F677" t="s">
        <v>43</v>
      </c>
      <c r="I677" t="s">
        <v>46</v>
      </c>
      <c r="J677" t="s">
        <v>121</v>
      </c>
      <c r="L677" t="s">
        <v>48</v>
      </c>
      <c r="M677" t="s">
        <v>90</v>
      </c>
      <c r="N677" s="2">
        <v>45242.767974537041</v>
      </c>
      <c r="O677" s="2">
        <v>45242.772916666669</v>
      </c>
      <c r="P677" s="2">
        <v>45242.820717592593</v>
      </c>
      <c r="Q677" s="2">
        <v>45242.820972222224</v>
      </c>
      <c r="R677" t="s">
        <v>50</v>
      </c>
      <c r="S677" t="s">
        <v>123</v>
      </c>
      <c r="T677" t="s">
        <v>52</v>
      </c>
      <c r="U677" t="s">
        <v>53</v>
      </c>
      <c r="V677" t="s">
        <v>54</v>
      </c>
      <c r="W677" t="s">
        <v>50</v>
      </c>
      <c r="X677" t="s">
        <v>124</v>
      </c>
      <c r="Y677" t="s">
        <v>56</v>
      </c>
      <c r="Z677" t="s">
        <v>125</v>
      </c>
      <c r="AA677" t="s">
        <v>58</v>
      </c>
      <c r="AB677" t="s">
        <v>59</v>
      </c>
      <c r="AC677" t="s">
        <v>467</v>
      </c>
      <c r="AD677">
        <v>72</v>
      </c>
      <c r="AE677">
        <v>72</v>
      </c>
      <c r="AF677">
        <v>0</v>
      </c>
      <c r="AI677" t="s">
        <v>63</v>
      </c>
      <c r="AJ677" t="s">
        <v>64</v>
      </c>
      <c r="AK677" t="s">
        <v>65</v>
      </c>
      <c r="AL677" t="s">
        <v>66</v>
      </c>
    </row>
    <row r="678" spans="1:38">
      <c r="A678" t="s">
        <v>1257</v>
      </c>
      <c r="B678" t="s">
        <v>291</v>
      </c>
      <c r="C678" t="s">
        <v>40</v>
      </c>
      <c r="D678" t="s">
        <v>802</v>
      </c>
      <c r="E678" t="s">
        <v>42</v>
      </c>
      <c r="F678" t="s">
        <v>43</v>
      </c>
      <c r="I678" t="s">
        <v>46</v>
      </c>
      <c r="J678" t="s">
        <v>121</v>
      </c>
      <c r="L678" t="s">
        <v>48</v>
      </c>
      <c r="M678" t="s">
        <v>129</v>
      </c>
      <c r="N678" s="2">
        <v>45242.840243055558</v>
      </c>
      <c r="O678" s="2">
        <v>45242.849305555559</v>
      </c>
      <c r="P678" s="2">
        <v>45242.85733796296</v>
      </c>
      <c r="Q678" s="2">
        <v>45242.857453703706</v>
      </c>
      <c r="R678" t="s">
        <v>50</v>
      </c>
      <c r="S678" t="s">
        <v>83</v>
      </c>
      <c r="T678" t="s">
        <v>52</v>
      </c>
      <c r="U678" t="s">
        <v>53</v>
      </c>
      <c r="V678" t="s">
        <v>54</v>
      </c>
      <c r="W678" t="s">
        <v>50</v>
      </c>
      <c r="X678" t="s">
        <v>471</v>
      </c>
      <c r="Y678" t="s">
        <v>75</v>
      </c>
      <c r="Z678" t="s">
        <v>85</v>
      </c>
      <c r="AA678" t="s">
        <v>58</v>
      </c>
      <c r="AB678" t="s">
        <v>59</v>
      </c>
      <c r="AC678" t="s">
        <v>1225</v>
      </c>
      <c r="AD678">
        <v>14.4</v>
      </c>
      <c r="AE678">
        <v>14.4</v>
      </c>
      <c r="AF678">
        <v>0</v>
      </c>
      <c r="AI678" t="s">
        <v>63</v>
      </c>
      <c r="AJ678" t="s">
        <v>64</v>
      </c>
      <c r="AK678" t="s">
        <v>65</v>
      </c>
      <c r="AL678" t="s">
        <v>66</v>
      </c>
    </row>
    <row r="679" spans="1:38">
      <c r="A679" t="s">
        <v>1258</v>
      </c>
      <c r="B679" t="s">
        <v>291</v>
      </c>
      <c r="C679" t="s">
        <v>40</v>
      </c>
      <c r="D679" t="s">
        <v>802</v>
      </c>
      <c r="E679" t="s">
        <v>42</v>
      </c>
      <c r="F679" t="s">
        <v>43</v>
      </c>
      <c r="I679" t="s">
        <v>46</v>
      </c>
      <c r="J679" t="s">
        <v>121</v>
      </c>
      <c r="L679" t="s">
        <v>48</v>
      </c>
      <c r="M679" t="s">
        <v>122</v>
      </c>
      <c r="N679" s="2">
        <v>45242.841226851851</v>
      </c>
      <c r="O679" s="2">
        <v>45242.849305555559</v>
      </c>
      <c r="P679" s="2">
        <v>45242.857824074075</v>
      </c>
      <c r="Q679" s="2">
        <v>45242.857893518521</v>
      </c>
      <c r="R679" t="s">
        <v>50</v>
      </c>
      <c r="S679" t="s">
        <v>123</v>
      </c>
      <c r="T679" t="s">
        <v>52</v>
      </c>
      <c r="U679" t="s">
        <v>53</v>
      </c>
      <c r="V679" t="s">
        <v>54</v>
      </c>
      <c r="W679" t="s">
        <v>50</v>
      </c>
      <c r="X679" t="s">
        <v>471</v>
      </c>
      <c r="Y679" t="s">
        <v>75</v>
      </c>
      <c r="Z679" t="s">
        <v>85</v>
      </c>
      <c r="AA679" t="s">
        <v>58</v>
      </c>
      <c r="AB679" t="s">
        <v>59</v>
      </c>
      <c r="AC679" t="s">
        <v>897</v>
      </c>
      <c r="AD679">
        <v>14.4</v>
      </c>
      <c r="AE679">
        <v>14.4</v>
      </c>
      <c r="AF679">
        <v>0</v>
      </c>
      <c r="AI679" t="s">
        <v>63</v>
      </c>
      <c r="AJ679" t="s">
        <v>64</v>
      </c>
      <c r="AK679" t="s">
        <v>65</v>
      </c>
      <c r="AL679" t="s">
        <v>66</v>
      </c>
    </row>
    <row r="680" spans="1:38">
      <c r="A680" t="s">
        <v>1259</v>
      </c>
      <c r="B680" t="s">
        <v>291</v>
      </c>
      <c r="C680" t="s">
        <v>40</v>
      </c>
      <c r="D680" t="s">
        <v>802</v>
      </c>
      <c r="E680" t="s">
        <v>42</v>
      </c>
      <c r="F680" t="s">
        <v>43</v>
      </c>
      <c r="I680" t="s">
        <v>46</v>
      </c>
      <c r="J680" t="s">
        <v>121</v>
      </c>
      <c r="L680" t="s">
        <v>48</v>
      </c>
      <c r="M680" t="s">
        <v>122</v>
      </c>
      <c r="N680" s="2">
        <v>45242.84474537037</v>
      </c>
      <c r="O680" s="2">
        <v>45242.849305555559</v>
      </c>
      <c r="P680" s="2">
        <v>45242.853564814817</v>
      </c>
      <c r="Q680" s="2">
        <v>45242.853703703702</v>
      </c>
      <c r="R680" t="s">
        <v>50</v>
      </c>
      <c r="S680" t="s">
        <v>123</v>
      </c>
      <c r="T680" t="s">
        <v>52</v>
      </c>
      <c r="U680" t="s">
        <v>53</v>
      </c>
      <c r="V680" t="s">
        <v>54</v>
      </c>
      <c r="W680" t="s">
        <v>50</v>
      </c>
      <c r="X680" t="s">
        <v>471</v>
      </c>
      <c r="Y680" t="s">
        <v>75</v>
      </c>
      <c r="Z680" t="s">
        <v>85</v>
      </c>
      <c r="AA680" t="s">
        <v>58</v>
      </c>
      <c r="AB680" t="s">
        <v>59</v>
      </c>
      <c r="AC680" t="s">
        <v>472</v>
      </c>
      <c r="AD680">
        <v>0</v>
      </c>
      <c r="AE680">
        <v>0</v>
      </c>
      <c r="AF680">
        <v>0</v>
      </c>
      <c r="AI680" t="s">
        <v>63</v>
      </c>
      <c r="AJ680" t="s">
        <v>64</v>
      </c>
      <c r="AK680" t="s">
        <v>65</v>
      </c>
      <c r="AL680" t="s">
        <v>66</v>
      </c>
    </row>
    <row r="681" spans="1:38">
      <c r="A681" t="s">
        <v>1260</v>
      </c>
      <c r="B681" t="s">
        <v>119</v>
      </c>
      <c r="C681" t="s">
        <v>40</v>
      </c>
      <c r="D681" t="s">
        <v>102</v>
      </c>
      <c r="E681" t="s">
        <v>42</v>
      </c>
      <c r="F681" t="s">
        <v>43</v>
      </c>
      <c r="G681" t="s">
        <v>1261</v>
      </c>
      <c r="I681" t="s">
        <v>46</v>
      </c>
      <c r="J681" t="s">
        <v>888</v>
      </c>
      <c r="K681" t="s">
        <v>1262</v>
      </c>
      <c r="L681" t="s">
        <v>48</v>
      </c>
      <c r="M681" t="s">
        <v>1142</v>
      </c>
      <c r="N681" s="2">
        <v>45245.316157407404</v>
      </c>
      <c r="O681" s="2">
        <v>45245.316157407404</v>
      </c>
      <c r="P681" s="2">
        <v>45245.475810185184</v>
      </c>
      <c r="Q681" s="2">
        <v>45245.656863425924</v>
      </c>
      <c r="R681" t="s">
        <v>50</v>
      </c>
      <c r="S681" t="s">
        <v>51</v>
      </c>
      <c r="T681" t="s">
        <v>52</v>
      </c>
      <c r="U681" t="s">
        <v>53</v>
      </c>
      <c r="V681" t="s">
        <v>54</v>
      </c>
      <c r="W681" t="s">
        <v>50</v>
      </c>
      <c r="X681" t="s">
        <v>55</v>
      </c>
      <c r="Y681" t="s">
        <v>56</v>
      </c>
      <c r="Z681" t="s">
        <v>57</v>
      </c>
      <c r="AA681" t="s">
        <v>58</v>
      </c>
      <c r="AB681" t="s">
        <v>59</v>
      </c>
      <c r="AC681" t="s">
        <v>1263</v>
      </c>
      <c r="AD681">
        <v>489.6</v>
      </c>
      <c r="AE681">
        <v>230.4</v>
      </c>
      <c r="AF681">
        <v>3.42</v>
      </c>
      <c r="AG681" t="s">
        <v>61</v>
      </c>
      <c r="AH681" t="s">
        <v>62</v>
      </c>
      <c r="AI681" t="s">
        <v>63</v>
      </c>
      <c r="AJ681" t="s">
        <v>147</v>
      </c>
      <c r="AK681" t="s">
        <v>65</v>
      </c>
      <c r="AL681" t="s">
        <v>66</v>
      </c>
    </row>
    <row r="682" spans="1:38">
      <c r="A682" t="s">
        <v>1264</v>
      </c>
      <c r="B682" t="s">
        <v>101</v>
      </c>
      <c r="C682" t="s">
        <v>40</v>
      </c>
      <c r="D682" t="s">
        <v>802</v>
      </c>
      <c r="E682" t="s">
        <v>42</v>
      </c>
      <c r="F682" t="s">
        <v>43</v>
      </c>
      <c r="I682" t="s">
        <v>46</v>
      </c>
      <c r="J682" t="s">
        <v>121</v>
      </c>
      <c r="L682" t="s">
        <v>48</v>
      </c>
      <c r="M682" t="s">
        <v>122</v>
      </c>
      <c r="N682" s="2">
        <v>45245.080775462964</v>
      </c>
      <c r="O682" s="2">
        <v>45245.081678240742</v>
      </c>
      <c r="P682" s="2">
        <v>45245.103171296294</v>
      </c>
      <c r="Q682" s="2">
        <v>45245.103645833333</v>
      </c>
      <c r="R682" t="s">
        <v>50</v>
      </c>
      <c r="S682" t="s">
        <v>123</v>
      </c>
      <c r="T682" t="s">
        <v>52</v>
      </c>
      <c r="U682" t="s">
        <v>53</v>
      </c>
      <c r="V682" t="s">
        <v>54</v>
      </c>
      <c r="W682" t="s">
        <v>50</v>
      </c>
      <c r="X682" t="s">
        <v>124</v>
      </c>
      <c r="Y682" t="s">
        <v>56</v>
      </c>
      <c r="Z682" t="s">
        <v>125</v>
      </c>
      <c r="AA682" t="s">
        <v>58</v>
      </c>
      <c r="AB682" t="s">
        <v>59</v>
      </c>
      <c r="AC682" t="s">
        <v>741</v>
      </c>
      <c r="AD682">
        <v>28.8</v>
      </c>
      <c r="AE682">
        <v>28.8</v>
      </c>
      <c r="AF682">
        <v>0</v>
      </c>
      <c r="AI682" t="s">
        <v>63</v>
      </c>
      <c r="AJ682" t="s">
        <v>64</v>
      </c>
      <c r="AK682" t="s">
        <v>65</v>
      </c>
      <c r="AL682" t="s">
        <v>66</v>
      </c>
    </row>
    <row r="683" spans="1:38">
      <c r="A683" t="s">
        <v>1265</v>
      </c>
      <c r="B683" t="s">
        <v>119</v>
      </c>
      <c r="C683" t="s">
        <v>40</v>
      </c>
      <c r="D683" t="s">
        <v>802</v>
      </c>
      <c r="E683" t="s">
        <v>42</v>
      </c>
      <c r="F683" t="s">
        <v>43</v>
      </c>
      <c r="I683" t="s">
        <v>46</v>
      </c>
      <c r="J683" t="s">
        <v>121</v>
      </c>
      <c r="L683" t="s">
        <v>48</v>
      </c>
      <c r="M683" t="s">
        <v>90</v>
      </c>
      <c r="N683" s="2">
        <v>45245.083391203705</v>
      </c>
      <c r="O683" s="2">
        <v>45245.084780092591</v>
      </c>
      <c r="P683" s="2">
        <v>45245.25818287037</v>
      </c>
      <c r="Q683" s="2">
        <v>45245.258634259262</v>
      </c>
      <c r="R683" t="s">
        <v>50</v>
      </c>
      <c r="S683" t="s">
        <v>123</v>
      </c>
      <c r="T683" t="s">
        <v>52</v>
      </c>
      <c r="U683" t="s">
        <v>53</v>
      </c>
      <c r="V683" t="s">
        <v>54</v>
      </c>
      <c r="W683" t="s">
        <v>50</v>
      </c>
      <c r="X683" t="s">
        <v>124</v>
      </c>
      <c r="Y683" t="s">
        <v>56</v>
      </c>
      <c r="Z683" t="s">
        <v>125</v>
      </c>
      <c r="AA683" t="s">
        <v>58</v>
      </c>
      <c r="AB683" t="s">
        <v>59</v>
      </c>
      <c r="AC683" t="s">
        <v>1157</v>
      </c>
      <c r="AD683">
        <v>244.8</v>
      </c>
      <c r="AE683">
        <v>244.8</v>
      </c>
      <c r="AF683">
        <v>0</v>
      </c>
      <c r="AI683" t="s">
        <v>63</v>
      </c>
      <c r="AJ683" t="s">
        <v>64</v>
      </c>
      <c r="AK683" t="s">
        <v>65</v>
      </c>
      <c r="AL683" t="s">
        <v>66</v>
      </c>
    </row>
    <row r="684" spans="1:38">
      <c r="A684" t="s">
        <v>1266</v>
      </c>
      <c r="B684" t="s">
        <v>119</v>
      </c>
      <c r="C684" t="s">
        <v>40</v>
      </c>
      <c r="D684" t="s">
        <v>802</v>
      </c>
      <c r="E684" t="s">
        <v>42</v>
      </c>
      <c r="F684" t="s">
        <v>43</v>
      </c>
      <c r="I684" t="s">
        <v>46</v>
      </c>
      <c r="J684" t="s">
        <v>121</v>
      </c>
      <c r="L684" t="s">
        <v>48</v>
      </c>
      <c r="M684" t="s">
        <v>90</v>
      </c>
      <c r="N684" s="2">
        <v>45245.08421296296</v>
      </c>
      <c r="O684" s="2">
        <v>45245.085555555554</v>
      </c>
      <c r="P684" s="2">
        <v>45245.258159722223</v>
      </c>
      <c r="Q684" s="2">
        <v>45245.258622685185</v>
      </c>
      <c r="R684" t="s">
        <v>50</v>
      </c>
      <c r="S684" t="s">
        <v>123</v>
      </c>
      <c r="T684" t="s">
        <v>52</v>
      </c>
      <c r="U684" t="s">
        <v>53</v>
      </c>
      <c r="V684" t="s">
        <v>54</v>
      </c>
      <c r="W684" t="s">
        <v>50</v>
      </c>
      <c r="X684" t="s">
        <v>124</v>
      </c>
      <c r="Y684" t="s">
        <v>56</v>
      </c>
      <c r="Z684" t="s">
        <v>125</v>
      </c>
      <c r="AA684" t="s">
        <v>58</v>
      </c>
      <c r="AB684" t="s">
        <v>59</v>
      </c>
      <c r="AC684" t="s">
        <v>851</v>
      </c>
      <c r="AD684">
        <v>244.8</v>
      </c>
      <c r="AE684">
        <v>244.8</v>
      </c>
      <c r="AF684">
        <v>0</v>
      </c>
      <c r="AI684" t="s">
        <v>63</v>
      </c>
      <c r="AJ684" t="s">
        <v>64</v>
      </c>
      <c r="AK684" t="s">
        <v>65</v>
      </c>
      <c r="AL684" t="s">
        <v>66</v>
      </c>
    </row>
    <row r="685" spans="1:38">
      <c r="A685" t="s">
        <v>1267</v>
      </c>
      <c r="B685" t="s">
        <v>291</v>
      </c>
      <c r="C685" t="s">
        <v>40</v>
      </c>
      <c r="D685" t="s">
        <v>802</v>
      </c>
      <c r="E685" t="s">
        <v>42</v>
      </c>
      <c r="F685" t="s">
        <v>43</v>
      </c>
      <c r="I685" t="s">
        <v>46</v>
      </c>
      <c r="J685" t="s">
        <v>121</v>
      </c>
      <c r="L685" t="s">
        <v>48</v>
      </c>
      <c r="M685" t="s">
        <v>90</v>
      </c>
      <c r="N685" s="2">
        <v>45245.098761574074</v>
      </c>
      <c r="O685" s="2">
        <v>45245.099606481483</v>
      </c>
      <c r="P685" s="2">
        <v>45245.2580787037</v>
      </c>
      <c r="Q685" s="2">
        <v>45245.258553240739</v>
      </c>
      <c r="R685" t="s">
        <v>50</v>
      </c>
      <c r="S685" t="s">
        <v>123</v>
      </c>
      <c r="T685" t="s">
        <v>52</v>
      </c>
      <c r="U685" t="s">
        <v>53</v>
      </c>
      <c r="V685" t="s">
        <v>54</v>
      </c>
      <c r="W685" t="s">
        <v>50</v>
      </c>
      <c r="X685" t="s">
        <v>124</v>
      </c>
      <c r="Y685" t="s">
        <v>56</v>
      </c>
      <c r="Z685" t="s">
        <v>125</v>
      </c>
      <c r="AA685" t="s">
        <v>58</v>
      </c>
      <c r="AB685" t="s">
        <v>59</v>
      </c>
      <c r="AC685" t="s">
        <v>874</v>
      </c>
      <c r="AD685">
        <v>230.4</v>
      </c>
      <c r="AE685">
        <v>230.4</v>
      </c>
      <c r="AF685">
        <v>0</v>
      </c>
      <c r="AI685" t="s">
        <v>63</v>
      </c>
      <c r="AJ685" t="s">
        <v>64</v>
      </c>
      <c r="AK685" t="s">
        <v>65</v>
      </c>
      <c r="AL685" t="s">
        <v>66</v>
      </c>
    </row>
    <row r="686" spans="1:38">
      <c r="A686" t="s">
        <v>1268</v>
      </c>
      <c r="B686" t="s">
        <v>291</v>
      </c>
      <c r="C686" t="s">
        <v>40</v>
      </c>
      <c r="D686" t="s">
        <v>802</v>
      </c>
      <c r="E686" t="s">
        <v>42</v>
      </c>
      <c r="F686" t="s">
        <v>43</v>
      </c>
      <c r="I686" t="s">
        <v>46</v>
      </c>
      <c r="J686" t="s">
        <v>121</v>
      </c>
      <c r="L686" t="s">
        <v>48</v>
      </c>
      <c r="M686" t="s">
        <v>90</v>
      </c>
      <c r="N686" s="2">
        <v>45245.098912037036</v>
      </c>
      <c r="O686" s="2">
        <v>45245.100393518522</v>
      </c>
      <c r="P686" s="2">
        <v>45245.258055555554</v>
      </c>
      <c r="Q686" s="2">
        <v>45245.25854166667</v>
      </c>
      <c r="R686" t="s">
        <v>50</v>
      </c>
      <c r="S686" t="s">
        <v>123</v>
      </c>
      <c r="T686" t="s">
        <v>52</v>
      </c>
      <c r="U686" t="s">
        <v>53</v>
      </c>
      <c r="V686" t="s">
        <v>54</v>
      </c>
      <c r="W686" t="s">
        <v>50</v>
      </c>
      <c r="X686" t="s">
        <v>124</v>
      </c>
      <c r="Y686" t="s">
        <v>56</v>
      </c>
      <c r="Z686" t="s">
        <v>125</v>
      </c>
      <c r="AA686" t="s">
        <v>58</v>
      </c>
      <c r="AB686" t="s">
        <v>59</v>
      </c>
      <c r="AC686" t="s">
        <v>467</v>
      </c>
      <c r="AD686">
        <v>230.4</v>
      </c>
      <c r="AE686">
        <v>230.4</v>
      </c>
      <c r="AF686">
        <v>0</v>
      </c>
      <c r="AI686" t="s">
        <v>63</v>
      </c>
      <c r="AJ686" t="s">
        <v>64</v>
      </c>
      <c r="AK686" t="s">
        <v>65</v>
      </c>
      <c r="AL686" t="s">
        <v>66</v>
      </c>
    </row>
    <row r="687" spans="1:38">
      <c r="A687" t="s">
        <v>1269</v>
      </c>
      <c r="B687" t="s">
        <v>291</v>
      </c>
      <c r="C687" t="s">
        <v>40</v>
      </c>
      <c r="D687" t="s">
        <v>802</v>
      </c>
      <c r="E687" t="s">
        <v>42</v>
      </c>
      <c r="F687" t="s">
        <v>43</v>
      </c>
      <c r="I687" t="s">
        <v>46</v>
      </c>
      <c r="J687" t="s">
        <v>121</v>
      </c>
      <c r="L687" t="s">
        <v>48</v>
      </c>
      <c r="M687" t="s">
        <v>90</v>
      </c>
      <c r="N687" s="2">
        <v>45245.098946759259</v>
      </c>
      <c r="O687" s="2">
        <v>45245.100393518522</v>
      </c>
      <c r="P687" s="2">
        <v>45245.258032407408</v>
      </c>
      <c r="Q687" s="2">
        <v>45245.258518518516</v>
      </c>
      <c r="R687" t="s">
        <v>50</v>
      </c>
      <c r="S687" t="s">
        <v>123</v>
      </c>
      <c r="T687" t="s">
        <v>52</v>
      </c>
      <c r="U687" t="s">
        <v>53</v>
      </c>
      <c r="V687" t="s">
        <v>54</v>
      </c>
      <c r="W687" t="s">
        <v>50</v>
      </c>
      <c r="X687" t="s">
        <v>124</v>
      </c>
      <c r="Y687" t="s">
        <v>56</v>
      </c>
      <c r="Z687" t="s">
        <v>125</v>
      </c>
      <c r="AA687" t="s">
        <v>58</v>
      </c>
      <c r="AB687" t="s">
        <v>59</v>
      </c>
      <c r="AC687" t="s">
        <v>1254</v>
      </c>
      <c r="AD687">
        <v>230.4</v>
      </c>
      <c r="AE687">
        <v>230.4</v>
      </c>
      <c r="AF687">
        <v>0</v>
      </c>
      <c r="AI687" t="s">
        <v>63</v>
      </c>
      <c r="AJ687" t="s">
        <v>64</v>
      </c>
      <c r="AK687" t="s">
        <v>65</v>
      </c>
      <c r="AL687" t="s">
        <v>66</v>
      </c>
    </row>
    <row r="688" spans="1:38">
      <c r="A688" t="s">
        <v>1270</v>
      </c>
      <c r="B688" t="s">
        <v>119</v>
      </c>
      <c r="C688" t="s">
        <v>40</v>
      </c>
      <c r="D688" t="s">
        <v>802</v>
      </c>
      <c r="E688" t="s">
        <v>42</v>
      </c>
      <c r="F688" t="s">
        <v>43</v>
      </c>
      <c r="I688" t="s">
        <v>46</v>
      </c>
      <c r="J688" t="s">
        <v>121</v>
      </c>
      <c r="L688" t="s">
        <v>48</v>
      </c>
      <c r="M688" t="s">
        <v>90</v>
      </c>
      <c r="N688" s="2">
        <v>45245.084166666667</v>
      </c>
      <c r="O688" s="2">
        <v>45245.085555555554</v>
      </c>
      <c r="P688" s="2">
        <v>45245.258136574077</v>
      </c>
      <c r="Q688" s="2">
        <v>45245.258599537039</v>
      </c>
      <c r="R688" t="s">
        <v>50</v>
      </c>
      <c r="S688" t="s">
        <v>123</v>
      </c>
      <c r="T688" t="s">
        <v>52</v>
      </c>
      <c r="U688" t="s">
        <v>53</v>
      </c>
      <c r="V688" t="s">
        <v>54</v>
      </c>
      <c r="W688" t="s">
        <v>50</v>
      </c>
      <c r="X688" t="s">
        <v>124</v>
      </c>
      <c r="Y688" t="s">
        <v>56</v>
      </c>
      <c r="Z688" t="s">
        <v>125</v>
      </c>
      <c r="AA688" t="s">
        <v>58</v>
      </c>
      <c r="AB688" t="s">
        <v>59</v>
      </c>
      <c r="AC688" t="s">
        <v>853</v>
      </c>
      <c r="AD688">
        <v>244.8</v>
      </c>
      <c r="AE688">
        <v>244.8</v>
      </c>
      <c r="AF688">
        <v>0</v>
      </c>
      <c r="AI688" t="s">
        <v>63</v>
      </c>
      <c r="AJ688" t="s">
        <v>64</v>
      </c>
      <c r="AK688" t="s">
        <v>65</v>
      </c>
      <c r="AL688" t="s">
        <v>66</v>
      </c>
    </row>
    <row r="689" spans="1:38">
      <c r="A689" t="s">
        <v>1271</v>
      </c>
      <c r="B689" t="s">
        <v>119</v>
      </c>
      <c r="C689" t="s">
        <v>40</v>
      </c>
      <c r="D689" t="s">
        <v>1245</v>
      </c>
      <c r="E689" t="s">
        <v>42</v>
      </c>
      <c r="F689" t="s">
        <v>43</v>
      </c>
      <c r="I689" t="s">
        <v>46</v>
      </c>
      <c r="J689" t="s">
        <v>121</v>
      </c>
      <c r="L689" t="s">
        <v>48</v>
      </c>
      <c r="M689" t="s">
        <v>1142</v>
      </c>
      <c r="N689" s="2">
        <v>45245.348645833335</v>
      </c>
      <c r="O689" s="2">
        <v>45245.349363425928</v>
      </c>
      <c r="P689" s="2">
        <v>45245.378113425926</v>
      </c>
      <c r="Q689" s="2">
        <v>45245.378333333334</v>
      </c>
      <c r="R689" t="s">
        <v>50</v>
      </c>
      <c r="S689" t="s">
        <v>71</v>
      </c>
      <c r="T689" t="s">
        <v>52</v>
      </c>
      <c r="U689" t="s">
        <v>53</v>
      </c>
      <c r="V689" t="s">
        <v>54</v>
      </c>
      <c r="W689" t="s">
        <v>50</v>
      </c>
      <c r="X689" t="s">
        <v>124</v>
      </c>
      <c r="Y689" t="s">
        <v>56</v>
      </c>
      <c r="Z689" t="s">
        <v>125</v>
      </c>
      <c r="AA689" t="s">
        <v>58</v>
      </c>
      <c r="AB689" t="s">
        <v>59</v>
      </c>
      <c r="AC689" t="s">
        <v>1272</v>
      </c>
      <c r="AD689">
        <v>43.2</v>
      </c>
      <c r="AE689">
        <v>43.2</v>
      </c>
      <c r="AF689">
        <v>0.71</v>
      </c>
      <c r="AI689" t="s">
        <v>63</v>
      </c>
      <c r="AJ689" t="s">
        <v>78</v>
      </c>
      <c r="AK689" t="s">
        <v>65</v>
      </c>
      <c r="AL689" t="s">
        <v>66</v>
      </c>
    </row>
    <row r="690" spans="1:38">
      <c r="A690" t="s">
        <v>1273</v>
      </c>
      <c r="B690" t="s">
        <v>291</v>
      </c>
      <c r="C690" t="s">
        <v>40</v>
      </c>
      <c r="D690" t="s">
        <v>802</v>
      </c>
      <c r="E690" t="s">
        <v>42</v>
      </c>
      <c r="F690" t="s">
        <v>43</v>
      </c>
      <c r="I690" t="s">
        <v>46</v>
      </c>
      <c r="J690" t="s">
        <v>121</v>
      </c>
      <c r="L690" t="s">
        <v>48</v>
      </c>
      <c r="M690" t="s">
        <v>90</v>
      </c>
      <c r="N690" s="2">
        <v>45246.184675925928</v>
      </c>
      <c r="O690" s="2">
        <v>45246.185694444444</v>
      </c>
      <c r="P690" s="2">
        <v>45246.25476851852</v>
      </c>
      <c r="Q690" s="2">
        <v>45246.255185185182</v>
      </c>
      <c r="R690" t="s">
        <v>50</v>
      </c>
      <c r="S690" t="s">
        <v>123</v>
      </c>
      <c r="T690" t="s">
        <v>52</v>
      </c>
      <c r="U690" t="s">
        <v>53</v>
      </c>
      <c r="V690" t="s">
        <v>54</v>
      </c>
      <c r="W690" t="s">
        <v>50</v>
      </c>
      <c r="X690" t="s">
        <v>124</v>
      </c>
      <c r="Y690" t="s">
        <v>56</v>
      </c>
      <c r="Z690" t="s">
        <v>125</v>
      </c>
      <c r="AA690" t="s">
        <v>58</v>
      </c>
      <c r="AB690" t="s">
        <v>59</v>
      </c>
      <c r="AC690" t="s">
        <v>874</v>
      </c>
      <c r="AD690">
        <v>100.8</v>
      </c>
      <c r="AE690">
        <v>100.8</v>
      </c>
      <c r="AF690">
        <v>0</v>
      </c>
      <c r="AI690" t="s">
        <v>63</v>
      </c>
      <c r="AJ690" t="s">
        <v>64</v>
      </c>
      <c r="AK690" t="s">
        <v>65</v>
      </c>
      <c r="AL690" t="s">
        <v>66</v>
      </c>
    </row>
    <row r="691" spans="1:38">
      <c r="A691" t="s">
        <v>1274</v>
      </c>
      <c r="B691" t="s">
        <v>291</v>
      </c>
      <c r="C691" t="s">
        <v>40</v>
      </c>
      <c r="D691" t="s">
        <v>802</v>
      </c>
      <c r="E691" t="s">
        <v>42</v>
      </c>
      <c r="F691" t="s">
        <v>43</v>
      </c>
      <c r="I691" t="s">
        <v>46</v>
      </c>
      <c r="J691" t="s">
        <v>121</v>
      </c>
      <c r="L691" t="s">
        <v>48</v>
      </c>
      <c r="M691" t="s">
        <v>90</v>
      </c>
      <c r="N691" s="2">
        <v>45246.184733796297</v>
      </c>
      <c r="O691" s="2">
        <v>45246.185694444444</v>
      </c>
      <c r="P691" s="2">
        <v>45246.254745370374</v>
      </c>
      <c r="Q691" s="2">
        <v>45246.255162037036</v>
      </c>
      <c r="R691" t="s">
        <v>50</v>
      </c>
      <c r="S691" t="s">
        <v>123</v>
      </c>
      <c r="T691" t="s">
        <v>52</v>
      </c>
      <c r="U691" t="s">
        <v>53</v>
      </c>
      <c r="V691" t="s">
        <v>54</v>
      </c>
      <c r="W691" t="s">
        <v>50</v>
      </c>
      <c r="X691" t="s">
        <v>124</v>
      </c>
      <c r="Y691" t="s">
        <v>56</v>
      </c>
      <c r="Z691" t="s">
        <v>125</v>
      </c>
      <c r="AA691" t="s">
        <v>58</v>
      </c>
      <c r="AB691" t="s">
        <v>59</v>
      </c>
      <c r="AC691" t="s">
        <v>1254</v>
      </c>
      <c r="AD691">
        <v>100.8</v>
      </c>
      <c r="AE691">
        <v>100.8</v>
      </c>
      <c r="AF691">
        <v>0</v>
      </c>
      <c r="AI691" t="s">
        <v>63</v>
      </c>
      <c r="AJ691" t="s">
        <v>64</v>
      </c>
      <c r="AK691" t="s">
        <v>65</v>
      </c>
      <c r="AL691" t="s">
        <v>66</v>
      </c>
    </row>
    <row r="692" spans="1:38">
      <c r="A692" t="s">
        <v>1275</v>
      </c>
      <c r="B692" t="s">
        <v>291</v>
      </c>
      <c r="C692" t="s">
        <v>40</v>
      </c>
      <c r="D692" t="s">
        <v>802</v>
      </c>
      <c r="E692" t="s">
        <v>42</v>
      </c>
      <c r="F692" t="s">
        <v>43</v>
      </c>
      <c r="I692" t="s">
        <v>46</v>
      </c>
      <c r="J692" t="s">
        <v>121</v>
      </c>
      <c r="L692" t="s">
        <v>48</v>
      </c>
      <c r="M692" t="s">
        <v>90</v>
      </c>
      <c r="N692" s="2">
        <v>45246.18476851852</v>
      </c>
      <c r="O692" s="2">
        <v>45246.185694444444</v>
      </c>
      <c r="P692" s="2">
        <v>45246.25472222222</v>
      </c>
      <c r="Q692" s="2">
        <v>45246.25513888889</v>
      </c>
      <c r="R692" t="s">
        <v>50</v>
      </c>
      <c r="S692" t="s">
        <v>123</v>
      </c>
      <c r="T692" t="s">
        <v>52</v>
      </c>
      <c r="U692" t="s">
        <v>53</v>
      </c>
      <c r="V692" t="s">
        <v>54</v>
      </c>
      <c r="W692" t="s">
        <v>50</v>
      </c>
      <c r="X692" t="s">
        <v>124</v>
      </c>
      <c r="Y692" t="s">
        <v>56</v>
      </c>
      <c r="Z692" t="s">
        <v>125</v>
      </c>
      <c r="AA692" t="s">
        <v>58</v>
      </c>
      <c r="AB692" t="s">
        <v>59</v>
      </c>
      <c r="AC692" t="s">
        <v>467</v>
      </c>
      <c r="AD692">
        <v>100.8</v>
      </c>
      <c r="AE692">
        <v>100.8</v>
      </c>
      <c r="AF692">
        <v>0</v>
      </c>
      <c r="AI692" t="s">
        <v>63</v>
      </c>
      <c r="AJ692" t="s">
        <v>78</v>
      </c>
      <c r="AK692" t="s">
        <v>65</v>
      </c>
      <c r="AL692" t="s">
        <v>66</v>
      </c>
    </row>
    <row r="693" spans="1:38">
      <c r="A693" t="s">
        <v>1276</v>
      </c>
      <c r="B693" t="s">
        <v>113</v>
      </c>
      <c r="C693" t="s">
        <v>40</v>
      </c>
      <c r="D693" t="s">
        <v>102</v>
      </c>
      <c r="E693" t="s">
        <v>42</v>
      </c>
      <c r="F693" t="s">
        <v>43</v>
      </c>
      <c r="I693" t="s">
        <v>46</v>
      </c>
      <c r="J693" t="s">
        <v>121</v>
      </c>
      <c r="L693" t="s">
        <v>48</v>
      </c>
      <c r="M693" t="s">
        <v>96</v>
      </c>
      <c r="N693" s="2">
        <v>45247.80736111111</v>
      </c>
      <c r="O693" s="2">
        <v>45247.808622685188</v>
      </c>
      <c r="P693" s="2">
        <v>45247.848055555558</v>
      </c>
      <c r="Q693" s="2">
        <v>45247.902175925927</v>
      </c>
      <c r="R693" t="s">
        <v>50</v>
      </c>
      <c r="S693" t="s">
        <v>83</v>
      </c>
      <c r="T693" t="s">
        <v>52</v>
      </c>
      <c r="U693" t="s">
        <v>53</v>
      </c>
      <c r="V693" t="s">
        <v>54</v>
      </c>
      <c r="W693" t="s">
        <v>50</v>
      </c>
      <c r="X693" t="s">
        <v>178</v>
      </c>
      <c r="Y693" t="s">
        <v>56</v>
      </c>
      <c r="Z693" t="s">
        <v>57</v>
      </c>
      <c r="AA693" t="s">
        <v>58</v>
      </c>
      <c r="AB693" t="s">
        <v>59</v>
      </c>
      <c r="AC693" t="s">
        <v>478</v>
      </c>
      <c r="AD693">
        <v>129.6</v>
      </c>
      <c r="AE693">
        <v>57.6</v>
      </c>
      <c r="AF693">
        <v>0</v>
      </c>
      <c r="AI693" t="s">
        <v>63</v>
      </c>
      <c r="AJ693" t="s">
        <v>147</v>
      </c>
      <c r="AK693" t="s">
        <v>65</v>
      </c>
      <c r="AL693" t="s">
        <v>66</v>
      </c>
    </row>
    <row r="694" spans="1:38">
      <c r="A694" t="s">
        <v>1277</v>
      </c>
      <c r="B694" t="s">
        <v>39</v>
      </c>
      <c r="C694" t="s">
        <v>40</v>
      </c>
      <c r="D694" t="s">
        <v>128</v>
      </c>
      <c r="E694" t="s">
        <v>42</v>
      </c>
      <c r="F694" t="s">
        <v>43</v>
      </c>
      <c r="I694" t="s">
        <v>46</v>
      </c>
      <c r="J694" t="s">
        <v>121</v>
      </c>
      <c r="L694" t="s">
        <v>48</v>
      </c>
      <c r="M694" t="s">
        <v>1216</v>
      </c>
      <c r="N694" s="2">
        <v>45248.068368055552</v>
      </c>
      <c r="O694" s="2">
        <v>45248.496504629627</v>
      </c>
      <c r="P694" s="2">
        <v>45248.540497685186</v>
      </c>
      <c r="Q694" s="2">
        <v>45248.773009259261</v>
      </c>
      <c r="R694" t="s">
        <v>50</v>
      </c>
      <c r="S694" t="s">
        <v>123</v>
      </c>
      <c r="T694" t="s">
        <v>52</v>
      </c>
      <c r="U694" t="s">
        <v>53</v>
      </c>
      <c r="V694" t="s">
        <v>54</v>
      </c>
      <c r="W694" t="s">
        <v>50</v>
      </c>
      <c r="X694" t="s">
        <v>55</v>
      </c>
      <c r="Y694" t="s">
        <v>56</v>
      </c>
      <c r="Z694" t="s">
        <v>57</v>
      </c>
      <c r="AA694" t="s">
        <v>58</v>
      </c>
      <c r="AB694" t="s">
        <v>59</v>
      </c>
      <c r="AC694" t="s">
        <v>507</v>
      </c>
      <c r="AD694">
        <v>403.2</v>
      </c>
      <c r="AE694">
        <v>57.6</v>
      </c>
      <c r="AF694">
        <v>0</v>
      </c>
      <c r="AI694" t="s">
        <v>63</v>
      </c>
      <c r="AJ694" t="s">
        <v>64</v>
      </c>
      <c r="AK694" t="s">
        <v>65</v>
      </c>
      <c r="AL694" t="s">
        <v>66</v>
      </c>
    </row>
    <row r="695" spans="1:38">
      <c r="A695" t="s">
        <v>1278</v>
      </c>
      <c r="B695" t="s">
        <v>39</v>
      </c>
      <c r="C695" t="s">
        <v>40</v>
      </c>
      <c r="D695" t="s">
        <v>128</v>
      </c>
      <c r="E695" t="s">
        <v>42</v>
      </c>
      <c r="F695" t="s">
        <v>43</v>
      </c>
      <c r="I695" t="s">
        <v>46</v>
      </c>
      <c r="J695" t="s">
        <v>121</v>
      </c>
      <c r="L695" t="s">
        <v>48</v>
      </c>
      <c r="M695" t="s">
        <v>1216</v>
      </c>
      <c r="N695" s="2">
        <v>45248.068460648145</v>
      </c>
      <c r="O695" s="2">
        <v>45248.496504629627</v>
      </c>
      <c r="P695" s="2">
        <v>45248.54109953704</v>
      </c>
      <c r="Q695" s="2">
        <v>45248.773078703707</v>
      </c>
      <c r="R695" t="s">
        <v>50</v>
      </c>
      <c r="S695" t="s">
        <v>123</v>
      </c>
      <c r="T695" t="s">
        <v>52</v>
      </c>
      <c r="U695" t="s">
        <v>53</v>
      </c>
      <c r="V695" t="s">
        <v>54</v>
      </c>
      <c r="W695" t="s">
        <v>50</v>
      </c>
      <c r="X695" t="s">
        <v>55</v>
      </c>
      <c r="Y695" t="s">
        <v>56</v>
      </c>
      <c r="Z695" t="s">
        <v>57</v>
      </c>
      <c r="AA695" t="s">
        <v>58</v>
      </c>
      <c r="AB695" t="s">
        <v>59</v>
      </c>
      <c r="AC695" t="s">
        <v>793</v>
      </c>
      <c r="AD695">
        <v>403.2</v>
      </c>
      <c r="AE695">
        <v>57.6</v>
      </c>
      <c r="AF695">
        <v>0</v>
      </c>
      <c r="AI695" t="s">
        <v>63</v>
      </c>
      <c r="AJ695" t="s">
        <v>64</v>
      </c>
      <c r="AK695" t="s">
        <v>65</v>
      </c>
      <c r="AL695" t="s">
        <v>66</v>
      </c>
    </row>
    <row r="696" spans="1:38">
      <c r="A696" t="s">
        <v>1279</v>
      </c>
      <c r="B696" t="s">
        <v>39</v>
      </c>
      <c r="C696" t="s">
        <v>40</v>
      </c>
      <c r="D696" t="s">
        <v>128</v>
      </c>
      <c r="E696" t="s">
        <v>42</v>
      </c>
      <c r="F696" t="s">
        <v>43</v>
      </c>
      <c r="I696" t="s">
        <v>46</v>
      </c>
      <c r="J696" t="s">
        <v>121</v>
      </c>
      <c r="L696" t="s">
        <v>48</v>
      </c>
      <c r="M696" t="s">
        <v>1216</v>
      </c>
      <c r="N696" s="2">
        <v>45248.325254629628</v>
      </c>
      <c r="O696" s="2">
        <v>45248.496504629627</v>
      </c>
      <c r="P696" s="2">
        <v>45248.567291666666</v>
      </c>
      <c r="Q696" s="2">
        <v>45248.775879629633</v>
      </c>
      <c r="R696" t="s">
        <v>50</v>
      </c>
      <c r="S696" t="s">
        <v>123</v>
      </c>
      <c r="T696" t="s">
        <v>52</v>
      </c>
      <c r="U696" t="s">
        <v>53</v>
      </c>
      <c r="V696" t="s">
        <v>54</v>
      </c>
      <c r="W696" t="s">
        <v>50</v>
      </c>
      <c r="X696" t="s">
        <v>124</v>
      </c>
      <c r="Y696" t="s">
        <v>56</v>
      </c>
      <c r="Z696" t="s">
        <v>125</v>
      </c>
      <c r="AA696" t="s">
        <v>58</v>
      </c>
      <c r="AB696" t="s">
        <v>59</v>
      </c>
      <c r="AC696" t="s">
        <v>625</v>
      </c>
      <c r="AD696">
        <v>403.2</v>
      </c>
      <c r="AE696">
        <v>100.8</v>
      </c>
      <c r="AF696">
        <v>0</v>
      </c>
      <c r="AI696" t="s">
        <v>63</v>
      </c>
      <c r="AJ696" t="s">
        <v>64</v>
      </c>
      <c r="AK696" t="s">
        <v>65</v>
      </c>
      <c r="AL696" t="s">
        <v>66</v>
      </c>
    </row>
    <row r="697" spans="1:38">
      <c r="A697" t="s">
        <v>1280</v>
      </c>
      <c r="B697" t="s">
        <v>39</v>
      </c>
      <c r="C697" t="s">
        <v>40</v>
      </c>
      <c r="D697" t="s">
        <v>128</v>
      </c>
      <c r="E697" t="s">
        <v>42</v>
      </c>
      <c r="F697" t="s">
        <v>43</v>
      </c>
      <c r="I697" t="s">
        <v>46</v>
      </c>
      <c r="J697" t="s">
        <v>121</v>
      </c>
      <c r="L697" t="s">
        <v>48</v>
      </c>
      <c r="M697" t="s">
        <v>1216</v>
      </c>
      <c r="N697" s="2">
        <v>45248.330671296295</v>
      </c>
      <c r="O697" s="2">
        <v>45248.496504629627</v>
      </c>
      <c r="P697" s="2">
        <v>45248.567650462966</v>
      </c>
      <c r="Q697" s="2">
        <v>45248.775972222225</v>
      </c>
      <c r="R697" t="s">
        <v>50</v>
      </c>
      <c r="S697" t="s">
        <v>123</v>
      </c>
      <c r="T697" t="s">
        <v>52</v>
      </c>
      <c r="U697" t="s">
        <v>53</v>
      </c>
      <c r="V697" t="s">
        <v>54</v>
      </c>
      <c r="W697" t="s">
        <v>50</v>
      </c>
      <c r="X697" t="s">
        <v>124</v>
      </c>
      <c r="Y697" t="s">
        <v>56</v>
      </c>
      <c r="Z697" t="s">
        <v>125</v>
      </c>
      <c r="AA697" t="s">
        <v>58</v>
      </c>
      <c r="AB697" t="s">
        <v>59</v>
      </c>
      <c r="AC697" t="s">
        <v>529</v>
      </c>
      <c r="AD697">
        <v>403.2</v>
      </c>
      <c r="AE697">
        <v>100.8</v>
      </c>
      <c r="AF697">
        <v>0</v>
      </c>
      <c r="AI697" t="s">
        <v>63</v>
      </c>
      <c r="AJ697" t="s">
        <v>64</v>
      </c>
      <c r="AK697" t="s">
        <v>65</v>
      </c>
      <c r="AL697" t="s">
        <v>66</v>
      </c>
    </row>
    <row r="698" spans="1:38">
      <c r="A698" t="s">
        <v>1281</v>
      </c>
      <c r="B698" t="s">
        <v>113</v>
      </c>
      <c r="C698" t="s">
        <v>40</v>
      </c>
      <c r="D698" t="s">
        <v>128</v>
      </c>
      <c r="E698" t="s">
        <v>42</v>
      </c>
      <c r="F698" t="s">
        <v>43</v>
      </c>
      <c r="I698" t="s">
        <v>46</v>
      </c>
      <c r="J698" t="s">
        <v>121</v>
      </c>
      <c r="L698" t="s">
        <v>48</v>
      </c>
      <c r="M698" t="s">
        <v>1282</v>
      </c>
      <c r="N698" s="2">
        <v>45248.330625000002</v>
      </c>
      <c r="O698" s="2">
        <v>45248.496504629627</v>
      </c>
      <c r="P698" s="2">
        <v>45248.576273148145</v>
      </c>
      <c r="Q698" s="2">
        <v>45248.719050925924</v>
      </c>
      <c r="R698" t="s">
        <v>50</v>
      </c>
      <c r="S698" t="s">
        <v>123</v>
      </c>
      <c r="T698" t="s">
        <v>52</v>
      </c>
      <c r="U698" t="s">
        <v>53</v>
      </c>
      <c r="V698" t="s">
        <v>54</v>
      </c>
      <c r="W698" t="s">
        <v>50</v>
      </c>
      <c r="X698" t="s">
        <v>91</v>
      </c>
      <c r="Y698" t="s">
        <v>56</v>
      </c>
      <c r="Z698" t="s">
        <v>57</v>
      </c>
      <c r="AA698" t="s">
        <v>58</v>
      </c>
      <c r="AB698" t="s">
        <v>59</v>
      </c>
      <c r="AC698" t="s">
        <v>627</v>
      </c>
      <c r="AD698">
        <v>316.8</v>
      </c>
      <c r="AE698">
        <v>115.2</v>
      </c>
      <c r="AF698">
        <v>0</v>
      </c>
      <c r="AI698" t="s">
        <v>63</v>
      </c>
      <c r="AJ698" t="s">
        <v>64</v>
      </c>
      <c r="AK698" t="s">
        <v>65</v>
      </c>
      <c r="AL698" t="s">
        <v>66</v>
      </c>
    </row>
    <row r="699" spans="1:38">
      <c r="A699" t="s">
        <v>1283</v>
      </c>
      <c r="B699" t="s">
        <v>101</v>
      </c>
      <c r="C699" t="s">
        <v>40</v>
      </c>
      <c r="D699" t="s">
        <v>802</v>
      </c>
      <c r="E699" t="s">
        <v>42</v>
      </c>
      <c r="F699" t="s">
        <v>43</v>
      </c>
      <c r="I699" t="s">
        <v>46</v>
      </c>
      <c r="J699" t="s">
        <v>121</v>
      </c>
      <c r="L699" t="s">
        <v>48</v>
      </c>
      <c r="M699" t="s">
        <v>1216</v>
      </c>
      <c r="N699" s="2">
        <v>45248.48096064815</v>
      </c>
      <c r="O699" s="2">
        <v>45248.496504629627</v>
      </c>
      <c r="P699" s="2">
        <v>45248.552581018521</v>
      </c>
      <c r="Q699" s="2">
        <v>45248.729768518519</v>
      </c>
      <c r="R699" t="s">
        <v>50</v>
      </c>
      <c r="S699" t="s">
        <v>123</v>
      </c>
      <c r="T699" t="s">
        <v>52</v>
      </c>
      <c r="W699" t="s">
        <v>50</v>
      </c>
      <c r="X699" t="s">
        <v>124</v>
      </c>
      <c r="Y699" t="s">
        <v>56</v>
      </c>
      <c r="Z699" t="s">
        <v>125</v>
      </c>
      <c r="AB699" t="s">
        <v>59</v>
      </c>
      <c r="AC699" t="s">
        <v>519</v>
      </c>
      <c r="AD699">
        <v>331.2</v>
      </c>
      <c r="AE699">
        <v>86.4</v>
      </c>
      <c r="AF699">
        <v>0</v>
      </c>
      <c r="AI699" t="s">
        <v>63</v>
      </c>
      <c r="AJ699" t="s">
        <v>64</v>
      </c>
      <c r="AK699" t="s">
        <v>65</v>
      </c>
      <c r="AL699" t="s">
        <v>66</v>
      </c>
    </row>
    <row r="700" spans="1:38">
      <c r="A700" t="s">
        <v>1284</v>
      </c>
      <c r="B700" t="s">
        <v>101</v>
      </c>
      <c r="C700" t="s">
        <v>40</v>
      </c>
      <c r="D700" t="s">
        <v>668</v>
      </c>
      <c r="E700" t="s">
        <v>42</v>
      </c>
      <c r="F700" t="s">
        <v>43</v>
      </c>
      <c r="G700" t="s">
        <v>1285</v>
      </c>
      <c r="I700" t="s">
        <v>46</v>
      </c>
      <c r="J700" t="s">
        <v>121</v>
      </c>
      <c r="L700" t="s">
        <v>48</v>
      </c>
      <c r="M700" t="s">
        <v>1216</v>
      </c>
      <c r="N700" s="2">
        <v>45249.559212962966</v>
      </c>
      <c r="O700" s="2">
        <v>45249.560532407406</v>
      </c>
      <c r="P700" s="2">
        <v>45249.77103009259</v>
      </c>
      <c r="Q700" s="2">
        <v>45249.830381944441</v>
      </c>
      <c r="R700" t="s">
        <v>50</v>
      </c>
      <c r="S700" t="s">
        <v>123</v>
      </c>
      <c r="T700" t="s">
        <v>52</v>
      </c>
      <c r="U700" t="s">
        <v>53</v>
      </c>
      <c r="V700" t="s">
        <v>54</v>
      </c>
      <c r="W700" t="s">
        <v>50</v>
      </c>
      <c r="X700" t="s">
        <v>339</v>
      </c>
      <c r="Y700" t="s">
        <v>56</v>
      </c>
      <c r="Z700" t="s">
        <v>232</v>
      </c>
      <c r="AA700" t="s">
        <v>58</v>
      </c>
      <c r="AB700" t="s">
        <v>59</v>
      </c>
      <c r="AC700" t="s">
        <v>1286</v>
      </c>
      <c r="AD700">
        <v>388.8</v>
      </c>
      <c r="AE700">
        <v>302.39999999999998</v>
      </c>
      <c r="AF700">
        <v>0</v>
      </c>
      <c r="AG700" t="s">
        <v>61</v>
      </c>
      <c r="AH700" t="s">
        <v>62</v>
      </c>
      <c r="AI700" t="s">
        <v>63</v>
      </c>
      <c r="AJ700" t="s">
        <v>147</v>
      </c>
      <c r="AK700" t="s">
        <v>65</v>
      </c>
      <c r="AL700" t="s">
        <v>66</v>
      </c>
    </row>
    <row r="701" spans="1:38">
      <c r="A701" t="s">
        <v>1287</v>
      </c>
      <c r="B701" t="s">
        <v>291</v>
      </c>
      <c r="C701" t="s">
        <v>40</v>
      </c>
      <c r="D701" t="s">
        <v>978</v>
      </c>
      <c r="E701" t="s">
        <v>42</v>
      </c>
      <c r="F701" t="s">
        <v>43</v>
      </c>
      <c r="I701" t="s">
        <v>46</v>
      </c>
      <c r="J701" t="s">
        <v>121</v>
      </c>
      <c r="L701" t="s">
        <v>48</v>
      </c>
      <c r="M701" t="s">
        <v>116</v>
      </c>
      <c r="N701" s="2">
        <v>45249.842118055552</v>
      </c>
      <c r="O701" s="2">
        <v>45249.843148148146</v>
      </c>
      <c r="P701" s="2">
        <v>45249.920972222222</v>
      </c>
      <c r="Q701" s="2">
        <v>45249.921238425923</v>
      </c>
      <c r="R701" t="s">
        <v>50</v>
      </c>
      <c r="S701" t="s">
        <v>123</v>
      </c>
      <c r="T701" t="s">
        <v>52</v>
      </c>
      <c r="U701" t="s">
        <v>53</v>
      </c>
      <c r="V701" t="s">
        <v>54</v>
      </c>
      <c r="W701" t="s">
        <v>50</v>
      </c>
      <c r="X701" t="s">
        <v>124</v>
      </c>
      <c r="Y701" t="s">
        <v>56</v>
      </c>
      <c r="Z701" t="s">
        <v>125</v>
      </c>
      <c r="AA701" t="s">
        <v>58</v>
      </c>
      <c r="AB701" t="s">
        <v>59</v>
      </c>
      <c r="AC701" t="s">
        <v>1225</v>
      </c>
      <c r="AD701">
        <v>115.2</v>
      </c>
      <c r="AE701">
        <v>115.2</v>
      </c>
      <c r="AF701">
        <v>0</v>
      </c>
      <c r="AI701" t="s">
        <v>63</v>
      </c>
      <c r="AJ701" t="s">
        <v>147</v>
      </c>
      <c r="AK701" t="s">
        <v>65</v>
      </c>
      <c r="AL701" t="s">
        <v>66</v>
      </c>
    </row>
    <row r="702" spans="1:38">
      <c r="A702" t="s">
        <v>1288</v>
      </c>
      <c r="B702" t="s">
        <v>291</v>
      </c>
      <c r="C702" t="s">
        <v>40</v>
      </c>
      <c r="D702" t="s">
        <v>978</v>
      </c>
      <c r="E702" t="s">
        <v>42</v>
      </c>
      <c r="F702" t="s">
        <v>43</v>
      </c>
      <c r="I702" t="s">
        <v>46</v>
      </c>
      <c r="J702" t="s">
        <v>121</v>
      </c>
      <c r="L702" t="s">
        <v>48</v>
      </c>
      <c r="M702" t="s">
        <v>116</v>
      </c>
      <c r="N702" s="2">
        <v>45249.842569444445</v>
      </c>
      <c r="O702" s="2">
        <v>45249.843888888892</v>
      </c>
      <c r="P702" s="2">
        <v>45249.920937499999</v>
      </c>
      <c r="Q702" s="2">
        <v>45249.921215277776</v>
      </c>
      <c r="R702" t="s">
        <v>50</v>
      </c>
      <c r="S702" t="s">
        <v>123</v>
      </c>
      <c r="T702" t="s">
        <v>52</v>
      </c>
      <c r="U702" t="s">
        <v>53</v>
      </c>
      <c r="V702" t="s">
        <v>54</v>
      </c>
      <c r="W702" t="s">
        <v>50</v>
      </c>
      <c r="X702" t="s">
        <v>124</v>
      </c>
      <c r="Y702" t="s">
        <v>56</v>
      </c>
      <c r="Z702" t="s">
        <v>125</v>
      </c>
      <c r="AA702" t="s">
        <v>58</v>
      </c>
      <c r="AB702" t="s">
        <v>59</v>
      </c>
      <c r="AC702" t="s">
        <v>897</v>
      </c>
      <c r="AD702">
        <v>115.2</v>
      </c>
      <c r="AE702">
        <v>115.2</v>
      </c>
      <c r="AF702">
        <v>0</v>
      </c>
      <c r="AI702" t="s">
        <v>63</v>
      </c>
      <c r="AJ702" t="s">
        <v>147</v>
      </c>
      <c r="AK702" t="s">
        <v>65</v>
      </c>
      <c r="AL702" t="s">
        <v>66</v>
      </c>
    </row>
    <row r="703" spans="1:38">
      <c r="A703" t="s">
        <v>1289</v>
      </c>
      <c r="B703" t="s">
        <v>291</v>
      </c>
      <c r="C703" t="s">
        <v>40</v>
      </c>
      <c r="D703" t="s">
        <v>978</v>
      </c>
      <c r="E703" t="s">
        <v>42</v>
      </c>
      <c r="F703" t="s">
        <v>43</v>
      </c>
      <c r="I703" t="s">
        <v>46</v>
      </c>
      <c r="J703" t="s">
        <v>121</v>
      </c>
      <c r="L703" t="s">
        <v>48</v>
      </c>
      <c r="M703" t="s">
        <v>116</v>
      </c>
      <c r="N703" s="2">
        <v>45249.845636574071</v>
      </c>
      <c r="O703" s="2">
        <v>45249.846851851849</v>
      </c>
      <c r="P703" s="2">
        <v>45249.920914351853</v>
      </c>
      <c r="Q703" s="2">
        <v>45249.92119212963</v>
      </c>
      <c r="R703" t="s">
        <v>50</v>
      </c>
      <c r="S703" t="s">
        <v>123</v>
      </c>
      <c r="T703" t="s">
        <v>52</v>
      </c>
      <c r="U703" t="s">
        <v>53</v>
      </c>
      <c r="V703" t="s">
        <v>54</v>
      </c>
      <c r="W703" t="s">
        <v>50</v>
      </c>
      <c r="X703" t="s">
        <v>124</v>
      </c>
      <c r="Y703" t="s">
        <v>56</v>
      </c>
      <c r="Z703" t="s">
        <v>125</v>
      </c>
      <c r="AA703" t="s">
        <v>58</v>
      </c>
      <c r="AB703" t="s">
        <v>59</v>
      </c>
      <c r="AC703" t="s">
        <v>472</v>
      </c>
      <c r="AD703">
        <v>100.8</v>
      </c>
      <c r="AE703">
        <v>100.8</v>
      </c>
      <c r="AF703">
        <v>0</v>
      </c>
      <c r="AI703" t="s">
        <v>63</v>
      </c>
      <c r="AJ703" t="s">
        <v>147</v>
      </c>
      <c r="AK703" t="s">
        <v>65</v>
      </c>
      <c r="AL703" t="s">
        <v>66</v>
      </c>
    </row>
    <row r="704" spans="1:38">
      <c r="A704" t="s">
        <v>1290</v>
      </c>
      <c r="B704" t="s">
        <v>291</v>
      </c>
      <c r="C704" t="s">
        <v>40</v>
      </c>
      <c r="D704" t="s">
        <v>802</v>
      </c>
      <c r="E704" t="s">
        <v>42</v>
      </c>
      <c r="F704" t="s">
        <v>43</v>
      </c>
      <c r="I704" t="s">
        <v>46</v>
      </c>
      <c r="J704" t="s">
        <v>121</v>
      </c>
      <c r="L704" t="s">
        <v>48</v>
      </c>
      <c r="M704" t="s">
        <v>70</v>
      </c>
      <c r="N704" s="2">
        <v>45251.016793981478</v>
      </c>
      <c r="O704" s="2">
        <v>45251.017916666664</v>
      </c>
      <c r="P704" s="2">
        <v>45251.056504629632</v>
      </c>
      <c r="Q704" s="2">
        <v>45251.237905092596</v>
      </c>
      <c r="R704" t="s">
        <v>50</v>
      </c>
      <c r="S704" t="s">
        <v>51</v>
      </c>
      <c r="T704" t="s">
        <v>52</v>
      </c>
      <c r="W704" t="s">
        <v>50</v>
      </c>
      <c r="X704" t="s">
        <v>471</v>
      </c>
      <c r="Y704" t="s">
        <v>75</v>
      </c>
      <c r="Z704" t="s">
        <v>85</v>
      </c>
      <c r="AB704" t="s">
        <v>59</v>
      </c>
      <c r="AC704" t="s">
        <v>467</v>
      </c>
      <c r="AD704">
        <v>316.8</v>
      </c>
      <c r="AE704">
        <v>57.6</v>
      </c>
      <c r="AF704">
        <v>0</v>
      </c>
      <c r="AI704" t="s">
        <v>63</v>
      </c>
      <c r="AJ704" t="s">
        <v>147</v>
      </c>
      <c r="AK704" t="s">
        <v>65</v>
      </c>
      <c r="AL704" t="s">
        <v>66</v>
      </c>
    </row>
    <row r="705" spans="1:38">
      <c r="A705" t="s">
        <v>1291</v>
      </c>
      <c r="B705" t="s">
        <v>291</v>
      </c>
      <c r="C705" t="s">
        <v>40</v>
      </c>
      <c r="D705" t="s">
        <v>802</v>
      </c>
      <c r="E705" t="s">
        <v>42</v>
      </c>
      <c r="F705" t="s">
        <v>43</v>
      </c>
      <c r="I705" t="s">
        <v>46</v>
      </c>
      <c r="J705" t="s">
        <v>121</v>
      </c>
      <c r="L705" t="s">
        <v>48</v>
      </c>
      <c r="M705" t="s">
        <v>70</v>
      </c>
      <c r="N705" s="2">
        <v>45251.016840277778</v>
      </c>
      <c r="O705" s="2">
        <v>45251.017916666664</v>
      </c>
      <c r="P705" s="2">
        <v>45251.056145833332</v>
      </c>
      <c r="Q705" s="2">
        <v>45251.237893518519</v>
      </c>
      <c r="R705" t="s">
        <v>50</v>
      </c>
      <c r="S705" t="s">
        <v>51</v>
      </c>
      <c r="T705" t="s">
        <v>52</v>
      </c>
      <c r="U705" t="s">
        <v>53</v>
      </c>
      <c r="V705" t="s">
        <v>54</v>
      </c>
      <c r="W705" t="s">
        <v>50</v>
      </c>
      <c r="X705" t="s">
        <v>91</v>
      </c>
      <c r="Y705" t="s">
        <v>56</v>
      </c>
      <c r="Z705" t="s">
        <v>57</v>
      </c>
      <c r="AA705" t="s">
        <v>58</v>
      </c>
      <c r="AB705" t="s">
        <v>59</v>
      </c>
      <c r="AC705" t="s">
        <v>1254</v>
      </c>
      <c r="AD705">
        <v>316.8</v>
      </c>
      <c r="AE705">
        <v>57.6</v>
      </c>
      <c r="AF705">
        <v>0</v>
      </c>
      <c r="AI705" t="s">
        <v>63</v>
      </c>
      <c r="AJ705" t="s">
        <v>147</v>
      </c>
      <c r="AK705" t="s">
        <v>65</v>
      </c>
      <c r="AL705" t="s">
        <v>66</v>
      </c>
    </row>
    <row r="706" spans="1:38">
      <c r="A706" t="s">
        <v>1292</v>
      </c>
      <c r="B706" t="s">
        <v>291</v>
      </c>
      <c r="C706" t="s">
        <v>40</v>
      </c>
      <c r="D706" t="s">
        <v>802</v>
      </c>
      <c r="E706" t="s">
        <v>42</v>
      </c>
      <c r="F706" t="s">
        <v>43</v>
      </c>
      <c r="I706" t="s">
        <v>46</v>
      </c>
      <c r="J706" t="s">
        <v>121</v>
      </c>
      <c r="L706" t="s">
        <v>48</v>
      </c>
      <c r="M706" t="s">
        <v>70</v>
      </c>
      <c r="N706" s="2">
        <v>45251.01667824074</v>
      </c>
      <c r="O706" s="2">
        <v>45251.017916666664</v>
      </c>
      <c r="P706" s="2">
        <v>45251.05574074074</v>
      </c>
      <c r="Q706" s="2">
        <v>45251.237870370373</v>
      </c>
      <c r="R706" t="s">
        <v>50</v>
      </c>
      <c r="S706" t="s">
        <v>51</v>
      </c>
      <c r="T706" t="s">
        <v>52</v>
      </c>
      <c r="U706" t="s">
        <v>53</v>
      </c>
      <c r="V706" t="s">
        <v>54</v>
      </c>
      <c r="W706" t="s">
        <v>50</v>
      </c>
      <c r="X706" t="s">
        <v>91</v>
      </c>
      <c r="Y706" t="s">
        <v>56</v>
      </c>
      <c r="Z706" t="s">
        <v>57</v>
      </c>
      <c r="AA706" t="s">
        <v>58</v>
      </c>
      <c r="AB706" t="s">
        <v>59</v>
      </c>
      <c r="AC706" t="s">
        <v>874</v>
      </c>
      <c r="AD706">
        <v>316.8</v>
      </c>
      <c r="AE706">
        <v>57.6</v>
      </c>
      <c r="AF706">
        <v>0</v>
      </c>
      <c r="AI706" t="s">
        <v>63</v>
      </c>
      <c r="AJ706" t="s">
        <v>147</v>
      </c>
      <c r="AK706" t="s">
        <v>65</v>
      </c>
      <c r="AL706" t="s">
        <v>66</v>
      </c>
    </row>
    <row r="707" spans="1:38">
      <c r="A707" t="s">
        <v>1293</v>
      </c>
      <c r="B707" t="s">
        <v>291</v>
      </c>
      <c r="C707" t="s">
        <v>40</v>
      </c>
      <c r="D707" t="s">
        <v>802</v>
      </c>
      <c r="E707" t="s">
        <v>42</v>
      </c>
      <c r="F707" t="s">
        <v>43</v>
      </c>
      <c r="I707" t="s">
        <v>46</v>
      </c>
      <c r="J707" t="s">
        <v>121</v>
      </c>
      <c r="L707" t="s">
        <v>48</v>
      </c>
      <c r="M707" t="s">
        <v>70</v>
      </c>
      <c r="N707" s="2">
        <v>45252.103206018517</v>
      </c>
      <c r="O707" s="2">
        <v>45252.104525462964</v>
      </c>
      <c r="P707" s="2">
        <v>45252.241643518515</v>
      </c>
      <c r="Q707" s="2">
        <v>45252.242152777777</v>
      </c>
      <c r="R707" t="s">
        <v>50</v>
      </c>
      <c r="S707" t="s">
        <v>123</v>
      </c>
      <c r="T707" t="s">
        <v>52</v>
      </c>
      <c r="W707" t="s">
        <v>50</v>
      </c>
      <c r="X707" t="s">
        <v>91</v>
      </c>
      <c r="Y707" t="s">
        <v>56</v>
      </c>
      <c r="Z707" t="s">
        <v>57</v>
      </c>
      <c r="AB707" t="s">
        <v>59</v>
      </c>
      <c r="AC707" t="s">
        <v>467</v>
      </c>
      <c r="AD707">
        <v>201.6</v>
      </c>
      <c r="AE707">
        <v>201.6</v>
      </c>
      <c r="AF707">
        <v>0</v>
      </c>
      <c r="AI707" t="s">
        <v>63</v>
      </c>
      <c r="AJ707" t="s">
        <v>147</v>
      </c>
      <c r="AK707" t="s">
        <v>65</v>
      </c>
      <c r="AL707" t="s">
        <v>66</v>
      </c>
    </row>
    <row r="708" spans="1:38">
      <c r="A708" t="s">
        <v>1294</v>
      </c>
      <c r="B708" t="s">
        <v>291</v>
      </c>
      <c r="C708" t="s">
        <v>40</v>
      </c>
      <c r="D708" t="s">
        <v>802</v>
      </c>
      <c r="E708" t="s">
        <v>42</v>
      </c>
      <c r="F708" t="s">
        <v>43</v>
      </c>
      <c r="I708" t="s">
        <v>46</v>
      </c>
      <c r="J708" t="s">
        <v>121</v>
      </c>
      <c r="L708" t="s">
        <v>48</v>
      </c>
      <c r="M708" t="s">
        <v>70</v>
      </c>
      <c r="N708" s="2">
        <v>45252.103252314817</v>
      </c>
      <c r="O708" s="2">
        <v>45252.104525462964</v>
      </c>
      <c r="P708" s="2">
        <v>45252.241620370369</v>
      </c>
      <c r="Q708" s="2">
        <v>45252.242118055554</v>
      </c>
      <c r="R708" t="s">
        <v>50</v>
      </c>
      <c r="S708" t="s">
        <v>51</v>
      </c>
      <c r="T708" t="s">
        <v>52</v>
      </c>
      <c r="U708" t="s">
        <v>53</v>
      </c>
      <c r="V708" t="s">
        <v>54</v>
      </c>
      <c r="W708" t="s">
        <v>50</v>
      </c>
      <c r="X708" t="s">
        <v>91</v>
      </c>
      <c r="Y708" t="s">
        <v>56</v>
      </c>
      <c r="Z708" t="s">
        <v>57</v>
      </c>
      <c r="AA708" t="s">
        <v>58</v>
      </c>
      <c r="AB708" t="s">
        <v>59</v>
      </c>
      <c r="AC708" t="s">
        <v>874</v>
      </c>
      <c r="AD708">
        <v>201.6</v>
      </c>
      <c r="AE708">
        <v>201.6</v>
      </c>
      <c r="AF708">
        <v>0</v>
      </c>
      <c r="AI708" t="s">
        <v>63</v>
      </c>
      <c r="AJ708" t="s">
        <v>147</v>
      </c>
      <c r="AK708" t="s">
        <v>65</v>
      </c>
      <c r="AL708" t="s">
        <v>66</v>
      </c>
    </row>
    <row r="709" spans="1:38">
      <c r="A709" t="s">
        <v>1295</v>
      </c>
      <c r="B709" t="s">
        <v>194</v>
      </c>
      <c r="C709" t="s">
        <v>40</v>
      </c>
      <c r="D709" t="s">
        <v>1007</v>
      </c>
      <c r="E709" t="s">
        <v>42</v>
      </c>
      <c r="F709" t="s">
        <v>43</v>
      </c>
      <c r="G709" t="s">
        <v>1296</v>
      </c>
      <c r="I709" t="s">
        <v>46</v>
      </c>
      <c r="J709" t="s">
        <v>888</v>
      </c>
      <c r="K709" t="s">
        <v>1297</v>
      </c>
      <c r="L709" t="s">
        <v>48</v>
      </c>
      <c r="M709" t="s">
        <v>177</v>
      </c>
      <c r="N709" s="2">
        <v>45253.366597222222</v>
      </c>
      <c r="O709" s="2">
        <v>45253.366597222222</v>
      </c>
      <c r="P709" s="2">
        <v>45255.905509259261</v>
      </c>
      <c r="Q709" s="2">
        <v>45256.916122685187</v>
      </c>
      <c r="R709" t="s">
        <v>50</v>
      </c>
      <c r="S709" t="s">
        <v>51</v>
      </c>
      <c r="T709" t="s">
        <v>52</v>
      </c>
      <c r="U709" t="s">
        <v>53</v>
      </c>
      <c r="V709" t="s">
        <v>54</v>
      </c>
      <c r="W709" t="s">
        <v>50</v>
      </c>
      <c r="X709" t="s">
        <v>1298</v>
      </c>
      <c r="Y709" t="s">
        <v>56</v>
      </c>
      <c r="Z709" t="s">
        <v>57</v>
      </c>
      <c r="AA709" t="s">
        <v>58</v>
      </c>
      <c r="AB709" t="s">
        <v>59</v>
      </c>
      <c r="AC709" t="s">
        <v>1299</v>
      </c>
      <c r="AD709">
        <v>5112</v>
      </c>
      <c r="AE709">
        <v>3657.6</v>
      </c>
      <c r="AF709">
        <v>17.2</v>
      </c>
      <c r="AG709" t="s">
        <v>61</v>
      </c>
      <c r="AH709" t="s">
        <v>62</v>
      </c>
      <c r="AI709" t="s">
        <v>63</v>
      </c>
      <c r="AJ709" t="s">
        <v>111</v>
      </c>
      <c r="AK709" t="s">
        <v>65</v>
      </c>
      <c r="AL709" t="s">
        <v>66</v>
      </c>
    </row>
    <row r="710" spans="1:38">
      <c r="A710" t="s">
        <v>1300</v>
      </c>
      <c r="B710" t="s">
        <v>101</v>
      </c>
      <c r="C710" t="s">
        <v>40</v>
      </c>
      <c r="D710" t="s">
        <v>1007</v>
      </c>
      <c r="E710" t="s">
        <v>42</v>
      </c>
      <c r="F710" t="s">
        <v>43</v>
      </c>
      <c r="G710" t="s">
        <v>1301</v>
      </c>
      <c r="I710" t="s">
        <v>46</v>
      </c>
      <c r="J710" t="s">
        <v>888</v>
      </c>
      <c r="K710" t="s">
        <v>1302</v>
      </c>
      <c r="L710" t="s">
        <v>48</v>
      </c>
      <c r="M710" t="s">
        <v>1115</v>
      </c>
      <c r="N710" s="2">
        <v>45253.416180555556</v>
      </c>
      <c r="O710" s="2">
        <v>45253.416180555556</v>
      </c>
      <c r="P710" s="2">
        <v>45254.244895833333</v>
      </c>
      <c r="Q710" s="2">
        <v>45254.707268518519</v>
      </c>
      <c r="R710" t="s">
        <v>50</v>
      </c>
      <c r="S710" t="s">
        <v>51</v>
      </c>
      <c r="T710" t="s">
        <v>52</v>
      </c>
      <c r="U710" t="s">
        <v>53</v>
      </c>
      <c r="V710" t="s">
        <v>54</v>
      </c>
      <c r="W710" t="s">
        <v>50</v>
      </c>
      <c r="X710" t="s">
        <v>1303</v>
      </c>
      <c r="Y710" t="s">
        <v>75</v>
      </c>
      <c r="Z710" t="s">
        <v>76</v>
      </c>
      <c r="AA710" t="s">
        <v>58</v>
      </c>
      <c r="AB710" t="s">
        <v>59</v>
      </c>
      <c r="AC710" t="s">
        <v>1304</v>
      </c>
      <c r="AD710">
        <v>1857.6</v>
      </c>
      <c r="AE710">
        <v>1195.2</v>
      </c>
      <c r="AF710">
        <v>6.75</v>
      </c>
      <c r="AG710" t="s">
        <v>61</v>
      </c>
      <c r="AH710" t="s">
        <v>62</v>
      </c>
      <c r="AI710" t="s">
        <v>63</v>
      </c>
      <c r="AJ710" t="s">
        <v>64</v>
      </c>
      <c r="AK710" t="s">
        <v>65</v>
      </c>
      <c r="AL710" t="s">
        <v>66</v>
      </c>
    </row>
    <row r="711" spans="1:38">
      <c r="A711" t="s">
        <v>1305</v>
      </c>
      <c r="B711" t="s">
        <v>101</v>
      </c>
      <c r="C711" t="s">
        <v>40</v>
      </c>
      <c r="D711" t="s">
        <v>1007</v>
      </c>
      <c r="E711" t="s">
        <v>42</v>
      </c>
      <c r="F711" t="s">
        <v>43</v>
      </c>
      <c r="I711" t="s">
        <v>182</v>
      </c>
      <c r="J711" t="s">
        <v>121</v>
      </c>
      <c r="L711" t="s">
        <v>48</v>
      </c>
      <c r="M711" t="s">
        <v>1306</v>
      </c>
      <c r="N711" s="2">
        <v>45253.536793981482</v>
      </c>
      <c r="O711" s="2">
        <v>45253.537800925929</v>
      </c>
      <c r="P711" s="2">
        <v>45253.578020833331</v>
      </c>
      <c r="Q711" s="2">
        <v>45253.578981481478</v>
      </c>
      <c r="R711" t="s">
        <v>50</v>
      </c>
      <c r="S711" t="s">
        <v>123</v>
      </c>
      <c r="T711" t="s">
        <v>52</v>
      </c>
      <c r="U711" t="s">
        <v>53</v>
      </c>
      <c r="V711" t="s">
        <v>54</v>
      </c>
      <c r="W711" t="s">
        <v>50</v>
      </c>
      <c r="X711" t="s">
        <v>471</v>
      </c>
      <c r="Y711" t="s">
        <v>75</v>
      </c>
      <c r="Z711" t="s">
        <v>85</v>
      </c>
      <c r="AA711" t="s">
        <v>58</v>
      </c>
      <c r="AB711" t="s">
        <v>59</v>
      </c>
      <c r="AC711" t="s">
        <v>750</v>
      </c>
      <c r="AD711">
        <v>57.6</v>
      </c>
      <c r="AE711">
        <v>57.6</v>
      </c>
      <c r="AF711">
        <v>0.99</v>
      </c>
      <c r="AI711" t="s">
        <v>63</v>
      </c>
      <c r="AJ711" t="s">
        <v>78</v>
      </c>
      <c r="AK711" t="s">
        <v>65</v>
      </c>
      <c r="AL711" t="s">
        <v>66</v>
      </c>
    </row>
    <row r="712" spans="1:38">
      <c r="A712" t="s">
        <v>1307</v>
      </c>
      <c r="B712" t="s">
        <v>101</v>
      </c>
      <c r="C712" t="s">
        <v>40</v>
      </c>
      <c r="D712" t="s">
        <v>1007</v>
      </c>
      <c r="E712" t="s">
        <v>42</v>
      </c>
      <c r="F712" t="s">
        <v>43</v>
      </c>
      <c r="I712" t="s">
        <v>182</v>
      </c>
      <c r="J712" t="s">
        <v>121</v>
      </c>
      <c r="L712" t="s">
        <v>48</v>
      </c>
      <c r="M712" t="s">
        <v>1306</v>
      </c>
      <c r="N712" s="2">
        <v>45253.536747685182</v>
      </c>
      <c r="O712" s="2">
        <v>45253.537800925929</v>
      </c>
      <c r="P712" s="2">
        <v>45253.579652777778</v>
      </c>
      <c r="Q712" s="2">
        <v>45253.579652777778</v>
      </c>
      <c r="R712" t="s">
        <v>50</v>
      </c>
      <c r="S712" t="s">
        <v>123</v>
      </c>
      <c r="T712" t="s">
        <v>52</v>
      </c>
      <c r="U712" t="s">
        <v>53</v>
      </c>
      <c r="V712" t="s">
        <v>54</v>
      </c>
      <c r="W712" t="s">
        <v>50</v>
      </c>
      <c r="X712" t="s">
        <v>84</v>
      </c>
      <c r="Y712" t="s">
        <v>75</v>
      </c>
      <c r="Z712" t="s">
        <v>85</v>
      </c>
      <c r="AA712" t="s">
        <v>58</v>
      </c>
      <c r="AB712" t="s">
        <v>59</v>
      </c>
      <c r="AC712" t="s">
        <v>743</v>
      </c>
      <c r="AD712">
        <v>57.6</v>
      </c>
      <c r="AE712">
        <v>57.6</v>
      </c>
      <c r="AF712">
        <v>1.03</v>
      </c>
      <c r="AI712" t="s">
        <v>63</v>
      </c>
      <c r="AJ712" t="s">
        <v>78</v>
      </c>
      <c r="AK712" t="s">
        <v>65</v>
      </c>
      <c r="AL712" t="s">
        <v>66</v>
      </c>
    </row>
    <row r="713" spans="1:38">
      <c r="A713" t="s">
        <v>1308</v>
      </c>
      <c r="B713" t="s">
        <v>242</v>
      </c>
      <c r="C713" t="s">
        <v>40</v>
      </c>
      <c r="D713" t="s">
        <v>1245</v>
      </c>
      <c r="E713" t="s">
        <v>42</v>
      </c>
      <c r="F713" t="s">
        <v>43</v>
      </c>
      <c r="H713" t="s">
        <v>1309</v>
      </c>
      <c r="I713" t="s">
        <v>46</v>
      </c>
      <c r="J713" t="s">
        <v>47</v>
      </c>
      <c r="L713" t="s">
        <v>104</v>
      </c>
      <c r="M713" t="s">
        <v>1139</v>
      </c>
      <c r="N713" s="2">
        <v>45253.679560185185</v>
      </c>
      <c r="O713" s="2">
        <v>45253.679560185185</v>
      </c>
      <c r="P713" s="2">
        <v>45257.57236111111</v>
      </c>
      <c r="Q713" s="2">
        <v>45257.572777777779</v>
      </c>
      <c r="R713" t="s">
        <v>50</v>
      </c>
      <c r="S713" t="s">
        <v>51</v>
      </c>
      <c r="T713" t="s">
        <v>52</v>
      </c>
      <c r="U713" t="s">
        <v>53</v>
      </c>
      <c r="V713" t="s">
        <v>54</v>
      </c>
      <c r="W713" t="s">
        <v>50</v>
      </c>
      <c r="X713" t="s">
        <v>679</v>
      </c>
      <c r="Y713" t="s">
        <v>75</v>
      </c>
      <c r="Z713" t="s">
        <v>85</v>
      </c>
      <c r="AA713" t="s">
        <v>58</v>
      </c>
      <c r="AB713" t="s">
        <v>59</v>
      </c>
      <c r="AC713" t="s">
        <v>1017</v>
      </c>
      <c r="AD713">
        <v>5601.6</v>
      </c>
      <c r="AE713">
        <v>5601.6</v>
      </c>
      <c r="AF713">
        <v>0.77</v>
      </c>
      <c r="AI713" t="s">
        <v>63</v>
      </c>
      <c r="AJ713" t="s">
        <v>78</v>
      </c>
      <c r="AK713" t="s">
        <v>65</v>
      </c>
      <c r="AL713" t="s">
        <v>66</v>
      </c>
    </row>
    <row r="714" spans="1:38">
      <c r="A714" t="s">
        <v>1310</v>
      </c>
      <c r="B714" t="s">
        <v>101</v>
      </c>
      <c r="C714" t="s">
        <v>40</v>
      </c>
      <c r="D714" t="s">
        <v>802</v>
      </c>
      <c r="E714" t="s">
        <v>42</v>
      </c>
      <c r="F714" t="s">
        <v>43</v>
      </c>
      <c r="I714" t="s">
        <v>46</v>
      </c>
      <c r="J714" t="s">
        <v>121</v>
      </c>
      <c r="L714" t="s">
        <v>48</v>
      </c>
      <c r="M714" t="s">
        <v>1248</v>
      </c>
      <c r="N714" s="2">
        <v>45254.379479166666</v>
      </c>
      <c r="O714" s="2">
        <v>45254.380474537036</v>
      </c>
      <c r="P714" s="2">
        <v>45254.54824074074</v>
      </c>
      <c r="Q714" s="2">
        <v>45254.548437500001</v>
      </c>
      <c r="R714" t="s">
        <v>50</v>
      </c>
      <c r="S714" t="s">
        <v>123</v>
      </c>
      <c r="T714" t="s">
        <v>52</v>
      </c>
      <c r="U714" t="s">
        <v>53</v>
      </c>
      <c r="V714" t="s">
        <v>54</v>
      </c>
      <c r="W714" t="s">
        <v>50</v>
      </c>
      <c r="X714" t="s">
        <v>471</v>
      </c>
      <c r="Y714" t="s">
        <v>75</v>
      </c>
      <c r="Z714" t="s">
        <v>85</v>
      </c>
      <c r="AA714" t="s">
        <v>58</v>
      </c>
      <c r="AB714" t="s">
        <v>59</v>
      </c>
      <c r="AC714" t="s">
        <v>741</v>
      </c>
      <c r="AD714">
        <v>244.8</v>
      </c>
      <c r="AE714">
        <v>244.8</v>
      </c>
      <c r="AF714">
        <v>4.05</v>
      </c>
      <c r="AI714" t="s">
        <v>63</v>
      </c>
      <c r="AJ714" t="s">
        <v>78</v>
      </c>
      <c r="AK714" t="s">
        <v>65</v>
      </c>
      <c r="AL714" t="s">
        <v>66</v>
      </c>
    </row>
    <row r="715" spans="1:38">
      <c r="A715" t="s">
        <v>1311</v>
      </c>
      <c r="B715" t="s">
        <v>119</v>
      </c>
      <c r="C715" t="s">
        <v>40</v>
      </c>
      <c r="D715" t="s">
        <v>802</v>
      </c>
      <c r="E715" t="s">
        <v>42</v>
      </c>
      <c r="F715" t="s">
        <v>43</v>
      </c>
      <c r="I715" t="s">
        <v>46</v>
      </c>
      <c r="J715" t="s">
        <v>121</v>
      </c>
      <c r="L715" t="s">
        <v>48</v>
      </c>
      <c r="M715" t="s">
        <v>132</v>
      </c>
      <c r="N715" s="2">
        <v>45254.443333333336</v>
      </c>
      <c r="O715" s="2">
        <v>45254.444745370369</v>
      </c>
      <c r="P715" s="2">
        <v>45254.458912037036</v>
      </c>
      <c r="Q715" s="2">
        <v>45254.468171296299</v>
      </c>
      <c r="R715" t="s">
        <v>50</v>
      </c>
      <c r="S715" t="s">
        <v>123</v>
      </c>
      <c r="T715" t="s">
        <v>52</v>
      </c>
      <c r="U715" t="s">
        <v>53</v>
      </c>
      <c r="V715" t="s">
        <v>54</v>
      </c>
      <c r="W715" t="s">
        <v>50</v>
      </c>
      <c r="X715" t="s">
        <v>124</v>
      </c>
      <c r="Y715" t="s">
        <v>56</v>
      </c>
      <c r="Z715" t="s">
        <v>125</v>
      </c>
      <c r="AA715" t="s">
        <v>58</v>
      </c>
      <c r="AB715" t="s">
        <v>59</v>
      </c>
      <c r="AC715" t="s">
        <v>853</v>
      </c>
      <c r="AD715">
        <v>28.8</v>
      </c>
      <c r="AE715">
        <v>14.4</v>
      </c>
      <c r="AF715">
        <v>0.35</v>
      </c>
      <c r="AI715" t="s">
        <v>63</v>
      </c>
      <c r="AJ715" t="s">
        <v>78</v>
      </c>
      <c r="AK715" t="s">
        <v>65</v>
      </c>
      <c r="AL715" t="s">
        <v>66</v>
      </c>
    </row>
    <row r="716" spans="1:38">
      <c r="A716" t="s">
        <v>1312</v>
      </c>
      <c r="B716" t="s">
        <v>194</v>
      </c>
      <c r="C716" t="s">
        <v>40</v>
      </c>
      <c r="D716" t="s">
        <v>102</v>
      </c>
      <c r="E716" t="s">
        <v>42</v>
      </c>
      <c r="F716" t="s">
        <v>43</v>
      </c>
      <c r="I716" t="s">
        <v>46</v>
      </c>
      <c r="J716" t="s">
        <v>121</v>
      </c>
      <c r="L716" t="s">
        <v>48</v>
      </c>
      <c r="M716" t="s">
        <v>132</v>
      </c>
      <c r="N716" s="2">
        <v>45255.357372685183</v>
      </c>
      <c r="O716" s="2">
        <v>45255.358530092592</v>
      </c>
      <c r="P716" s="2">
        <v>45255.401770833334</v>
      </c>
      <c r="Q716" s="2">
        <v>45255.402303240742</v>
      </c>
      <c r="R716" t="s">
        <v>50</v>
      </c>
      <c r="S716" t="s">
        <v>71</v>
      </c>
      <c r="T716" t="s">
        <v>52</v>
      </c>
      <c r="U716" t="s">
        <v>53</v>
      </c>
      <c r="V716" t="s">
        <v>54</v>
      </c>
      <c r="W716" t="s">
        <v>50</v>
      </c>
      <c r="X716" t="s">
        <v>124</v>
      </c>
      <c r="Y716" t="s">
        <v>56</v>
      </c>
      <c r="Z716" t="s">
        <v>125</v>
      </c>
      <c r="AA716" t="s">
        <v>58</v>
      </c>
      <c r="AB716" t="s">
        <v>59</v>
      </c>
      <c r="AC716" t="s">
        <v>522</v>
      </c>
      <c r="AD716">
        <v>57.6</v>
      </c>
      <c r="AE716">
        <v>57.6</v>
      </c>
      <c r="AF716">
        <v>0</v>
      </c>
      <c r="AI716" t="s">
        <v>63</v>
      </c>
      <c r="AJ716" t="s">
        <v>147</v>
      </c>
      <c r="AK716" t="s">
        <v>65</v>
      </c>
      <c r="AL716" t="s">
        <v>66</v>
      </c>
    </row>
    <row r="717" spans="1:38">
      <c r="A717" t="s">
        <v>1313</v>
      </c>
      <c r="B717" t="s">
        <v>194</v>
      </c>
      <c r="C717" t="s">
        <v>40</v>
      </c>
      <c r="D717" t="s">
        <v>802</v>
      </c>
      <c r="E717" t="s">
        <v>42</v>
      </c>
      <c r="F717" t="s">
        <v>43</v>
      </c>
      <c r="I717" t="s">
        <v>46</v>
      </c>
      <c r="J717" t="s">
        <v>121</v>
      </c>
      <c r="L717" t="s">
        <v>48</v>
      </c>
      <c r="M717" t="s">
        <v>1314</v>
      </c>
      <c r="N717" s="2">
        <v>45255.604675925926</v>
      </c>
      <c r="O717" s="2">
        <v>45255.606226851851</v>
      </c>
      <c r="P717" s="2">
        <v>45255.640763888892</v>
      </c>
      <c r="Q717" s="2">
        <v>45255.701979166668</v>
      </c>
      <c r="R717" t="s">
        <v>50</v>
      </c>
      <c r="S717" t="s">
        <v>123</v>
      </c>
      <c r="T717" t="s">
        <v>52</v>
      </c>
      <c r="W717" t="s">
        <v>50</v>
      </c>
      <c r="X717" t="s">
        <v>124</v>
      </c>
      <c r="Y717" t="s">
        <v>56</v>
      </c>
      <c r="Z717" t="s">
        <v>125</v>
      </c>
      <c r="AB717" t="s">
        <v>59</v>
      </c>
      <c r="AC717" t="s">
        <v>723</v>
      </c>
      <c r="AD717">
        <v>144</v>
      </c>
      <c r="AE717">
        <v>43.2</v>
      </c>
      <c r="AF717">
        <v>0</v>
      </c>
      <c r="AI717" t="s">
        <v>63</v>
      </c>
      <c r="AJ717" t="s">
        <v>64</v>
      </c>
      <c r="AK717" t="s">
        <v>65</v>
      </c>
      <c r="AL717" t="s">
        <v>66</v>
      </c>
    </row>
    <row r="718" spans="1:38">
      <c r="A718" t="s">
        <v>1315</v>
      </c>
      <c r="B718" t="s">
        <v>242</v>
      </c>
      <c r="C718" t="s">
        <v>40</v>
      </c>
      <c r="D718" t="s">
        <v>802</v>
      </c>
      <c r="E718" t="s">
        <v>42</v>
      </c>
      <c r="F718" t="s">
        <v>43</v>
      </c>
      <c r="I718" t="s">
        <v>46</v>
      </c>
      <c r="J718" t="s">
        <v>121</v>
      </c>
      <c r="L718" t="s">
        <v>48</v>
      </c>
      <c r="M718" t="s">
        <v>132</v>
      </c>
      <c r="N718" s="2">
        <v>45256.372777777775</v>
      </c>
      <c r="O718" s="2">
        <v>45256.374189814815</v>
      </c>
      <c r="P718" s="2">
        <v>45256.410775462966</v>
      </c>
      <c r="Q718" s="2">
        <v>45256.410914351851</v>
      </c>
      <c r="R718" t="s">
        <v>50</v>
      </c>
      <c r="S718" t="s">
        <v>71</v>
      </c>
      <c r="T718" t="s">
        <v>52</v>
      </c>
      <c r="U718" t="s">
        <v>53</v>
      </c>
      <c r="V718" t="s">
        <v>54</v>
      </c>
      <c r="W718" t="s">
        <v>50</v>
      </c>
      <c r="X718" t="s">
        <v>124</v>
      </c>
      <c r="Y718" t="s">
        <v>56</v>
      </c>
      <c r="Z718" t="s">
        <v>125</v>
      </c>
      <c r="AA718" t="s">
        <v>58</v>
      </c>
      <c r="AB718" t="s">
        <v>59</v>
      </c>
      <c r="AC718" t="s">
        <v>919</v>
      </c>
      <c r="AD718">
        <v>57.6</v>
      </c>
      <c r="AE718">
        <v>57.6</v>
      </c>
      <c r="AF718">
        <v>0</v>
      </c>
      <c r="AI718" t="s">
        <v>63</v>
      </c>
      <c r="AJ718" t="s">
        <v>78</v>
      </c>
      <c r="AK718" t="s">
        <v>65</v>
      </c>
      <c r="AL718" t="s">
        <v>66</v>
      </c>
    </row>
    <row r="719" spans="1:38">
      <c r="A719" t="s">
        <v>1316</v>
      </c>
      <c r="B719" t="s">
        <v>242</v>
      </c>
      <c r="C719" t="s">
        <v>40</v>
      </c>
      <c r="D719" t="s">
        <v>802</v>
      </c>
      <c r="E719" t="s">
        <v>42</v>
      </c>
      <c r="F719" t="s">
        <v>43</v>
      </c>
      <c r="I719" t="s">
        <v>46</v>
      </c>
      <c r="J719" t="s">
        <v>121</v>
      </c>
      <c r="L719" t="s">
        <v>48</v>
      </c>
      <c r="M719" t="s">
        <v>132</v>
      </c>
      <c r="N719" s="2">
        <v>45256.372824074075</v>
      </c>
      <c r="O719" s="2">
        <v>45256.374189814815</v>
      </c>
      <c r="P719" s="2">
        <v>45256.410752314812</v>
      </c>
      <c r="Q719" s="2">
        <v>45256.410891203705</v>
      </c>
      <c r="R719" t="s">
        <v>50</v>
      </c>
      <c r="S719" t="s">
        <v>71</v>
      </c>
      <c r="T719" t="s">
        <v>52</v>
      </c>
      <c r="U719" t="s">
        <v>53</v>
      </c>
      <c r="V719" t="s">
        <v>54</v>
      </c>
      <c r="W719" t="s">
        <v>50</v>
      </c>
      <c r="X719" t="s">
        <v>124</v>
      </c>
      <c r="Y719" t="s">
        <v>56</v>
      </c>
      <c r="Z719" t="s">
        <v>125</v>
      </c>
      <c r="AA719" t="s">
        <v>58</v>
      </c>
      <c r="AB719" t="s">
        <v>59</v>
      </c>
      <c r="AC719" t="s">
        <v>915</v>
      </c>
      <c r="AD719">
        <v>57.6</v>
      </c>
      <c r="AE719">
        <v>57.6</v>
      </c>
      <c r="AF719">
        <v>0</v>
      </c>
      <c r="AI719" t="s">
        <v>63</v>
      </c>
      <c r="AJ719" t="s">
        <v>78</v>
      </c>
      <c r="AK719" t="s">
        <v>65</v>
      </c>
      <c r="AL719" t="s">
        <v>66</v>
      </c>
    </row>
    <row r="720" spans="1:38">
      <c r="A720" t="s">
        <v>1317</v>
      </c>
      <c r="B720" t="s">
        <v>291</v>
      </c>
      <c r="C720" t="s">
        <v>40</v>
      </c>
      <c r="D720" t="s">
        <v>802</v>
      </c>
      <c r="E720" t="s">
        <v>42</v>
      </c>
      <c r="F720" t="s">
        <v>43</v>
      </c>
      <c r="I720" t="s">
        <v>46</v>
      </c>
      <c r="J720" t="s">
        <v>121</v>
      </c>
      <c r="L720" t="s">
        <v>48</v>
      </c>
      <c r="M720" t="s">
        <v>90</v>
      </c>
      <c r="N720" s="2">
        <v>45256.765208333331</v>
      </c>
      <c r="O720" s="2">
        <v>45256.766539351855</v>
      </c>
      <c r="P720" s="2">
        <v>45256.876701388886</v>
      </c>
      <c r="Q720" s="2">
        <v>45256.87704861111</v>
      </c>
      <c r="R720" t="s">
        <v>50</v>
      </c>
      <c r="S720" t="s">
        <v>123</v>
      </c>
      <c r="T720" t="s">
        <v>52</v>
      </c>
      <c r="U720" t="s">
        <v>53</v>
      </c>
      <c r="V720" t="s">
        <v>54</v>
      </c>
      <c r="W720" t="s">
        <v>50</v>
      </c>
      <c r="X720" t="s">
        <v>471</v>
      </c>
      <c r="Y720" t="s">
        <v>75</v>
      </c>
      <c r="Z720" t="s">
        <v>85</v>
      </c>
      <c r="AA720" t="s">
        <v>58</v>
      </c>
      <c r="AB720" t="s">
        <v>59</v>
      </c>
      <c r="AC720" t="s">
        <v>467</v>
      </c>
      <c r="AD720">
        <v>158.4</v>
      </c>
      <c r="AE720">
        <v>158.4</v>
      </c>
      <c r="AF720">
        <v>0</v>
      </c>
      <c r="AI720" t="s">
        <v>63</v>
      </c>
      <c r="AJ720" t="s">
        <v>147</v>
      </c>
      <c r="AK720" t="s">
        <v>65</v>
      </c>
      <c r="AL720" t="s">
        <v>66</v>
      </c>
    </row>
    <row r="721" spans="1:38">
      <c r="A721" t="s">
        <v>1318</v>
      </c>
      <c r="B721" t="s">
        <v>194</v>
      </c>
      <c r="C721" t="s">
        <v>40</v>
      </c>
      <c r="D721" t="s">
        <v>353</v>
      </c>
      <c r="E721" t="s">
        <v>42</v>
      </c>
      <c r="F721" t="s">
        <v>43</v>
      </c>
      <c r="I721" t="s">
        <v>46</v>
      </c>
      <c r="J721" t="s">
        <v>121</v>
      </c>
      <c r="L721" t="s">
        <v>48</v>
      </c>
      <c r="M721" t="s">
        <v>82</v>
      </c>
      <c r="N721" s="2">
        <v>45256.93644675926</v>
      </c>
      <c r="O721" s="2">
        <v>45256.937581018516</v>
      </c>
      <c r="P721" s="2">
        <v>45256.947847222225</v>
      </c>
      <c r="Q721" s="2">
        <v>45256.947847222225</v>
      </c>
      <c r="R721" t="s">
        <v>50</v>
      </c>
      <c r="S721" t="s">
        <v>123</v>
      </c>
      <c r="T721" t="s">
        <v>52</v>
      </c>
      <c r="U721" t="s">
        <v>53</v>
      </c>
      <c r="V721" t="s">
        <v>54</v>
      </c>
      <c r="W721" t="s">
        <v>50</v>
      </c>
      <c r="X721" t="s">
        <v>91</v>
      </c>
      <c r="Y721" t="s">
        <v>56</v>
      </c>
      <c r="Z721" t="s">
        <v>57</v>
      </c>
      <c r="AA721" t="s">
        <v>58</v>
      </c>
      <c r="AB721" t="s">
        <v>59</v>
      </c>
      <c r="AC721" t="s">
        <v>820</v>
      </c>
      <c r="AD721">
        <v>14.4</v>
      </c>
      <c r="AE721">
        <v>14.4</v>
      </c>
      <c r="AF721">
        <v>0</v>
      </c>
      <c r="AI721" t="s">
        <v>63</v>
      </c>
      <c r="AJ721" t="s">
        <v>78</v>
      </c>
      <c r="AK721" t="s">
        <v>65</v>
      </c>
      <c r="AL721" t="s">
        <v>66</v>
      </c>
    </row>
    <row r="722" spans="1:38">
      <c r="A722" t="s">
        <v>1319</v>
      </c>
      <c r="B722" t="s">
        <v>194</v>
      </c>
      <c r="C722" t="s">
        <v>40</v>
      </c>
      <c r="D722" t="s">
        <v>135</v>
      </c>
      <c r="E722" t="s">
        <v>42</v>
      </c>
      <c r="F722" t="s">
        <v>43</v>
      </c>
      <c r="I722" t="s">
        <v>46</v>
      </c>
      <c r="J722" t="s">
        <v>121</v>
      </c>
      <c r="L722" t="s">
        <v>48</v>
      </c>
      <c r="M722" t="s">
        <v>90</v>
      </c>
      <c r="N722" s="2">
        <v>45256.852488425924</v>
      </c>
      <c r="O722" s="2">
        <v>45256.853900462964</v>
      </c>
      <c r="P722" s="2">
        <v>45256.876655092594</v>
      </c>
      <c r="Q722" s="2">
        <v>45256.877002314817</v>
      </c>
      <c r="R722" t="s">
        <v>50</v>
      </c>
      <c r="S722" t="s">
        <v>123</v>
      </c>
      <c r="T722" t="s">
        <v>52</v>
      </c>
      <c r="U722" t="s">
        <v>53</v>
      </c>
      <c r="V722" t="s">
        <v>54</v>
      </c>
      <c r="W722" t="s">
        <v>50</v>
      </c>
      <c r="X722" t="s">
        <v>471</v>
      </c>
      <c r="Y722" t="s">
        <v>75</v>
      </c>
      <c r="Z722" t="s">
        <v>85</v>
      </c>
      <c r="AA722" t="s">
        <v>58</v>
      </c>
      <c r="AB722" t="s">
        <v>59</v>
      </c>
      <c r="AC722" t="s">
        <v>1320</v>
      </c>
      <c r="AD722">
        <v>28.8</v>
      </c>
      <c r="AE722">
        <v>28.8</v>
      </c>
      <c r="AF722">
        <v>0</v>
      </c>
      <c r="AI722" t="s">
        <v>63</v>
      </c>
      <c r="AJ722" t="s">
        <v>64</v>
      </c>
      <c r="AK722" t="s">
        <v>65</v>
      </c>
      <c r="AL722" t="s">
        <v>66</v>
      </c>
    </row>
    <row r="723" spans="1:38">
      <c r="A723" t="s">
        <v>1321</v>
      </c>
      <c r="B723" t="s">
        <v>194</v>
      </c>
      <c r="C723" t="s">
        <v>40</v>
      </c>
      <c r="D723" t="s">
        <v>143</v>
      </c>
      <c r="E723" t="s">
        <v>42</v>
      </c>
      <c r="F723" t="s">
        <v>43</v>
      </c>
      <c r="I723" t="s">
        <v>46</v>
      </c>
      <c r="J723" t="s">
        <v>121</v>
      </c>
      <c r="L723" t="s">
        <v>48</v>
      </c>
      <c r="M723" t="s">
        <v>82</v>
      </c>
      <c r="N723" s="2">
        <v>45256.936724537038</v>
      </c>
      <c r="O723" s="2">
        <v>45256.937581018516</v>
      </c>
      <c r="P723" s="2">
        <v>45256.947777777779</v>
      </c>
      <c r="Q723" s="2">
        <v>45256.947777777779</v>
      </c>
      <c r="R723" t="s">
        <v>50</v>
      </c>
      <c r="S723" t="s">
        <v>123</v>
      </c>
      <c r="T723" t="s">
        <v>52</v>
      </c>
      <c r="U723" t="s">
        <v>53</v>
      </c>
      <c r="V723" t="s">
        <v>54</v>
      </c>
      <c r="W723" t="s">
        <v>50</v>
      </c>
      <c r="X723" t="s">
        <v>91</v>
      </c>
      <c r="Y723" t="s">
        <v>56</v>
      </c>
      <c r="Z723" t="s">
        <v>57</v>
      </c>
      <c r="AA723" t="s">
        <v>58</v>
      </c>
      <c r="AB723" t="s">
        <v>59</v>
      </c>
      <c r="AC723" t="s">
        <v>522</v>
      </c>
      <c r="AD723">
        <v>14.4</v>
      </c>
      <c r="AE723">
        <v>14.4</v>
      </c>
      <c r="AF723">
        <v>0</v>
      </c>
      <c r="AI723" t="s">
        <v>63</v>
      </c>
      <c r="AJ723" t="s">
        <v>64</v>
      </c>
      <c r="AK723" t="s">
        <v>65</v>
      </c>
      <c r="AL723" t="s">
        <v>66</v>
      </c>
    </row>
    <row r="724" spans="1:38">
      <c r="A724" t="s">
        <v>1322</v>
      </c>
      <c r="B724" t="s">
        <v>119</v>
      </c>
      <c r="C724" t="s">
        <v>40</v>
      </c>
      <c r="D724" t="s">
        <v>128</v>
      </c>
      <c r="E724" t="s">
        <v>42</v>
      </c>
      <c r="F724" t="s">
        <v>43</v>
      </c>
      <c r="I724" t="s">
        <v>46</v>
      </c>
      <c r="J724" t="s">
        <v>121</v>
      </c>
      <c r="L724" t="s">
        <v>48</v>
      </c>
      <c r="M724" t="s">
        <v>1248</v>
      </c>
      <c r="N724" s="2">
        <v>45258.598020833335</v>
      </c>
      <c r="O724" s="2">
        <v>45258.602997685186</v>
      </c>
      <c r="P724" s="2">
        <v>45258.658449074072</v>
      </c>
      <c r="Q724" s="2">
        <v>45258.700231481482</v>
      </c>
      <c r="R724" t="s">
        <v>50</v>
      </c>
      <c r="S724" t="s">
        <v>123</v>
      </c>
      <c r="T724" t="s">
        <v>52</v>
      </c>
      <c r="U724" t="s">
        <v>53</v>
      </c>
      <c r="V724" t="s">
        <v>54</v>
      </c>
      <c r="W724" t="s">
        <v>50</v>
      </c>
      <c r="X724" t="s">
        <v>178</v>
      </c>
      <c r="Y724" t="s">
        <v>56</v>
      </c>
      <c r="Z724" t="s">
        <v>57</v>
      </c>
      <c r="AA724" t="s">
        <v>58</v>
      </c>
      <c r="AB724" t="s">
        <v>59</v>
      </c>
      <c r="AC724" t="s">
        <v>525</v>
      </c>
      <c r="AD724">
        <v>144</v>
      </c>
      <c r="AE724">
        <v>86.4</v>
      </c>
      <c r="AF724">
        <v>1.45</v>
      </c>
      <c r="AI724" t="s">
        <v>63</v>
      </c>
      <c r="AJ724" t="s">
        <v>64</v>
      </c>
      <c r="AK724" t="s">
        <v>65</v>
      </c>
      <c r="AL724" t="s">
        <v>66</v>
      </c>
    </row>
    <row r="725" spans="1:38">
      <c r="A725" t="s">
        <v>1323</v>
      </c>
      <c r="B725" t="s">
        <v>119</v>
      </c>
      <c r="C725" t="s">
        <v>40</v>
      </c>
      <c r="D725" t="s">
        <v>802</v>
      </c>
      <c r="E725" t="s">
        <v>42</v>
      </c>
      <c r="F725" t="s">
        <v>43</v>
      </c>
      <c r="I725" t="s">
        <v>46</v>
      </c>
      <c r="J725" t="s">
        <v>121</v>
      </c>
      <c r="L725" t="s">
        <v>48</v>
      </c>
      <c r="M725" t="s">
        <v>1248</v>
      </c>
      <c r="N725" s="2">
        <v>45258.598171296297</v>
      </c>
      <c r="O725" s="2">
        <v>45258.602997685186</v>
      </c>
      <c r="P725" s="2">
        <v>45258.664513888885</v>
      </c>
      <c r="Q725" s="2">
        <v>45258.69871527778</v>
      </c>
      <c r="R725" t="s">
        <v>50</v>
      </c>
      <c r="S725" t="s">
        <v>123</v>
      </c>
      <c r="T725" t="s">
        <v>52</v>
      </c>
      <c r="U725" t="s">
        <v>53</v>
      </c>
      <c r="V725" t="s">
        <v>54</v>
      </c>
      <c r="W725" t="s">
        <v>50</v>
      </c>
      <c r="X725" t="s">
        <v>178</v>
      </c>
      <c r="Y725" t="s">
        <v>56</v>
      </c>
      <c r="Z725" t="s">
        <v>57</v>
      </c>
      <c r="AA725" t="s">
        <v>58</v>
      </c>
      <c r="AB725" t="s">
        <v>59</v>
      </c>
      <c r="AC725" t="s">
        <v>1272</v>
      </c>
      <c r="AD725">
        <v>144</v>
      </c>
      <c r="AE725">
        <v>86.4</v>
      </c>
      <c r="AF725">
        <v>1.59</v>
      </c>
      <c r="AI725" t="s">
        <v>63</v>
      </c>
      <c r="AJ725" t="s">
        <v>78</v>
      </c>
      <c r="AK725" t="s">
        <v>65</v>
      </c>
      <c r="AL725" t="s">
        <v>66</v>
      </c>
    </row>
    <row r="726" spans="1:38">
      <c r="A726" t="s">
        <v>1324</v>
      </c>
      <c r="B726" t="s">
        <v>119</v>
      </c>
      <c r="C726" t="s">
        <v>40</v>
      </c>
      <c r="D726" t="s">
        <v>802</v>
      </c>
      <c r="E726" t="s">
        <v>42</v>
      </c>
      <c r="F726" t="s">
        <v>43</v>
      </c>
      <c r="I726" t="s">
        <v>46</v>
      </c>
      <c r="J726" t="s">
        <v>121</v>
      </c>
      <c r="L726" t="s">
        <v>48</v>
      </c>
      <c r="M726" t="s">
        <v>1248</v>
      </c>
      <c r="N726" s="2">
        <v>45258.592060185183</v>
      </c>
      <c r="O726" s="2">
        <v>45258.597858796296</v>
      </c>
      <c r="P726" s="2">
        <v>45258.607800925929</v>
      </c>
      <c r="Q726" s="2">
        <v>45258.607800925929</v>
      </c>
      <c r="R726" t="s">
        <v>50</v>
      </c>
      <c r="S726" t="s">
        <v>123</v>
      </c>
      <c r="T726" t="s">
        <v>52</v>
      </c>
      <c r="W726" t="s">
        <v>50</v>
      </c>
      <c r="X726" t="s">
        <v>91</v>
      </c>
      <c r="Y726" t="s">
        <v>56</v>
      </c>
      <c r="Z726" t="s">
        <v>57</v>
      </c>
      <c r="AB726" t="s">
        <v>59</v>
      </c>
      <c r="AC726" t="s">
        <v>851</v>
      </c>
      <c r="AD726">
        <v>14.4</v>
      </c>
      <c r="AE726">
        <v>14.4</v>
      </c>
      <c r="AF726">
        <v>0.28999999999999998</v>
      </c>
      <c r="AI726" t="s">
        <v>63</v>
      </c>
      <c r="AJ726" t="s">
        <v>147</v>
      </c>
      <c r="AK726" t="s">
        <v>65</v>
      </c>
      <c r="AL726" t="s">
        <v>66</v>
      </c>
    </row>
    <row r="727" spans="1:38">
      <c r="A727" t="s">
        <v>1325</v>
      </c>
      <c r="B727" t="s">
        <v>194</v>
      </c>
      <c r="C727" t="s">
        <v>40</v>
      </c>
      <c r="D727" t="s">
        <v>802</v>
      </c>
      <c r="E727" t="s">
        <v>42</v>
      </c>
      <c r="F727" t="s">
        <v>43</v>
      </c>
      <c r="I727" t="s">
        <v>46</v>
      </c>
      <c r="J727" t="s">
        <v>121</v>
      </c>
      <c r="L727" t="s">
        <v>48</v>
      </c>
      <c r="M727" t="s">
        <v>1142</v>
      </c>
      <c r="N727" s="2">
        <v>45258.683657407404</v>
      </c>
      <c r="O727" s="2">
        <v>45258.684537037036</v>
      </c>
      <c r="P727" s="2">
        <v>45258.744305555556</v>
      </c>
      <c r="Q727" s="2">
        <v>45258.949502314812</v>
      </c>
      <c r="R727" t="s">
        <v>50</v>
      </c>
      <c r="S727" t="s">
        <v>123</v>
      </c>
      <c r="T727" t="s">
        <v>52</v>
      </c>
      <c r="U727" t="s">
        <v>53</v>
      </c>
      <c r="V727" t="s">
        <v>54</v>
      </c>
      <c r="W727" t="s">
        <v>50</v>
      </c>
      <c r="X727" t="s">
        <v>124</v>
      </c>
      <c r="Y727" t="s">
        <v>56</v>
      </c>
      <c r="Z727" t="s">
        <v>125</v>
      </c>
      <c r="AA727" t="s">
        <v>58</v>
      </c>
      <c r="AB727" t="s">
        <v>59</v>
      </c>
      <c r="AC727" t="s">
        <v>1320</v>
      </c>
      <c r="AD727">
        <v>374.4</v>
      </c>
      <c r="AE727">
        <v>86.4</v>
      </c>
      <c r="AF727">
        <v>0.59</v>
      </c>
      <c r="AI727" t="s">
        <v>63</v>
      </c>
      <c r="AJ727" t="s">
        <v>78</v>
      </c>
      <c r="AK727" t="s">
        <v>65</v>
      </c>
      <c r="AL727" t="s">
        <v>66</v>
      </c>
    </row>
    <row r="728" spans="1:38">
      <c r="A728" t="s">
        <v>1326</v>
      </c>
      <c r="B728" t="s">
        <v>194</v>
      </c>
      <c r="C728" t="s">
        <v>40</v>
      </c>
      <c r="D728" t="s">
        <v>102</v>
      </c>
      <c r="E728" t="s">
        <v>42</v>
      </c>
      <c r="F728" t="s">
        <v>43</v>
      </c>
      <c r="I728" t="s">
        <v>46</v>
      </c>
      <c r="J728" t="s">
        <v>121</v>
      </c>
      <c r="L728" t="s">
        <v>48</v>
      </c>
      <c r="M728" t="s">
        <v>260</v>
      </c>
      <c r="N728" s="2">
        <v>45259.101898148147</v>
      </c>
      <c r="O728" s="2">
        <v>45259.103101851855</v>
      </c>
      <c r="P728" s="2">
        <v>45259.135358796295</v>
      </c>
      <c r="Q728" s="2">
        <v>45259.135636574072</v>
      </c>
      <c r="R728" t="s">
        <v>50</v>
      </c>
      <c r="S728" t="s">
        <v>71</v>
      </c>
      <c r="T728" t="s">
        <v>52</v>
      </c>
      <c r="U728" t="s">
        <v>53</v>
      </c>
      <c r="V728" t="s">
        <v>54</v>
      </c>
      <c r="W728" t="s">
        <v>50</v>
      </c>
      <c r="X728" t="s">
        <v>124</v>
      </c>
      <c r="Y728" t="s">
        <v>56</v>
      </c>
      <c r="Z728" t="s">
        <v>125</v>
      </c>
      <c r="AA728" t="s">
        <v>58</v>
      </c>
      <c r="AB728" t="s">
        <v>59</v>
      </c>
      <c r="AC728" t="s">
        <v>723</v>
      </c>
      <c r="AD728">
        <v>43.2</v>
      </c>
      <c r="AE728">
        <v>43.2</v>
      </c>
      <c r="AF728">
        <v>0</v>
      </c>
      <c r="AI728" t="s">
        <v>63</v>
      </c>
      <c r="AJ728" t="s">
        <v>147</v>
      </c>
      <c r="AK728" t="s">
        <v>65</v>
      </c>
      <c r="AL728" t="s">
        <v>66</v>
      </c>
    </row>
    <row r="729" spans="1:38">
      <c r="A729" t="s">
        <v>1327</v>
      </c>
      <c r="B729" t="s">
        <v>291</v>
      </c>
      <c r="C729" t="s">
        <v>40</v>
      </c>
      <c r="D729" t="s">
        <v>102</v>
      </c>
      <c r="E729" t="s">
        <v>42</v>
      </c>
      <c r="F729" t="s">
        <v>43</v>
      </c>
      <c r="I729" t="s">
        <v>46</v>
      </c>
      <c r="J729" t="s">
        <v>121</v>
      </c>
      <c r="L729" t="s">
        <v>48</v>
      </c>
      <c r="M729" t="s">
        <v>260</v>
      </c>
      <c r="N729" s="2">
        <v>45259.101944444446</v>
      </c>
      <c r="O729" s="2">
        <v>45259.103101851855</v>
      </c>
      <c r="P729" s="2">
        <v>45259.135243055556</v>
      </c>
      <c r="Q729" s="2">
        <v>45259.13553240741</v>
      </c>
      <c r="R729" t="s">
        <v>50</v>
      </c>
      <c r="S729" t="s">
        <v>71</v>
      </c>
      <c r="T729" t="s">
        <v>52</v>
      </c>
      <c r="U729" t="s">
        <v>53</v>
      </c>
      <c r="V729" t="s">
        <v>54</v>
      </c>
      <c r="W729" t="s">
        <v>50</v>
      </c>
      <c r="X729" t="s">
        <v>124</v>
      </c>
      <c r="Y729" t="s">
        <v>56</v>
      </c>
      <c r="Z729" t="s">
        <v>125</v>
      </c>
      <c r="AA729" t="s">
        <v>58</v>
      </c>
      <c r="AB729" t="s">
        <v>59</v>
      </c>
      <c r="AC729" t="s">
        <v>467</v>
      </c>
      <c r="AD729">
        <v>43.2</v>
      </c>
      <c r="AE729">
        <v>43.2</v>
      </c>
      <c r="AF729">
        <v>0</v>
      </c>
      <c r="AI729" t="s">
        <v>63</v>
      </c>
      <c r="AJ729" t="s">
        <v>147</v>
      </c>
      <c r="AK729" t="s">
        <v>65</v>
      </c>
      <c r="AL729" t="s">
        <v>66</v>
      </c>
    </row>
    <row r="730" spans="1:38">
      <c r="A730" t="s">
        <v>1328</v>
      </c>
      <c r="B730" t="s">
        <v>194</v>
      </c>
      <c r="C730" t="s">
        <v>40</v>
      </c>
      <c r="D730" t="s">
        <v>978</v>
      </c>
      <c r="E730" t="s">
        <v>42</v>
      </c>
      <c r="F730" t="s">
        <v>43</v>
      </c>
      <c r="I730" t="s">
        <v>46</v>
      </c>
      <c r="J730" t="s">
        <v>121</v>
      </c>
      <c r="L730" t="s">
        <v>48</v>
      </c>
      <c r="M730" t="s">
        <v>257</v>
      </c>
      <c r="N730" s="2">
        <v>45259.765543981484</v>
      </c>
      <c r="O730" s="2">
        <v>45259.766886574071</v>
      </c>
      <c r="P730" s="2">
        <v>45259.77107638889</v>
      </c>
      <c r="Q730" s="2">
        <v>45259.823692129627</v>
      </c>
      <c r="R730" t="s">
        <v>50</v>
      </c>
      <c r="S730" t="s">
        <v>123</v>
      </c>
      <c r="T730" t="s">
        <v>52</v>
      </c>
      <c r="U730" t="s">
        <v>53</v>
      </c>
      <c r="V730" t="s">
        <v>54</v>
      </c>
      <c r="W730" t="s">
        <v>50</v>
      </c>
      <c r="X730" t="s">
        <v>124</v>
      </c>
      <c r="Y730" t="s">
        <v>56</v>
      </c>
      <c r="Z730" t="s">
        <v>125</v>
      </c>
      <c r="AA730" t="s">
        <v>58</v>
      </c>
      <c r="AB730" t="s">
        <v>59</v>
      </c>
      <c r="AC730" t="s">
        <v>813</v>
      </c>
      <c r="AD730">
        <v>86.4</v>
      </c>
      <c r="AE730">
        <v>0</v>
      </c>
      <c r="AF730">
        <v>0</v>
      </c>
      <c r="AI730" t="s">
        <v>63</v>
      </c>
      <c r="AJ730" t="s">
        <v>147</v>
      </c>
      <c r="AK730" t="s">
        <v>65</v>
      </c>
      <c r="AL730" t="s">
        <v>66</v>
      </c>
    </row>
    <row r="731" spans="1:38">
      <c r="A731" t="s">
        <v>1329</v>
      </c>
      <c r="B731" t="s">
        <v>194</v>
      </c>
      <c r="C731" t="s">
        <v>40</v>
      </c>
      <c r="D731" t="s">
        <v>978</v>
      </c>
      <c r="E731" t="s">
        <v>42</v>
      </c>
      <c r="F731" t="s">
        <v>43</v>
      </c>
      <c r="I731" t="s">
        <v>46</v>
      </c>
      <c r="J731" t="s">
        <v>121</v>
      </c>
      <c r="L731" t="s">
        <v>48</v>
      </c>
      <c r="M731" t="s">
        <v>257</v>
      </c>
      <c r="N731" s="2">
        <v>45259.765694444446</v>
      </c>
      <c r="O731" s="2">
        <v>45259.766886574071</v>
      </c>
      <c r="P731" s="2">
        <v>45259.768888888888</v>
      </c>
      <c r="Q731" s="2">
        <v>45259.82366898148</v>
      </c>
      <c r="R731" t="s">
        <v>50</v>
      </c>
      <c r="S731" t="s">
        <v>123</v>
      </c>
      <c r="T731" t="s">
        <v>52</v>
      </c>
      <c r="U731" t="s">
        <v>53</v>
      </c>
      <c r="V731" t="s">
        <v>54</v>
      </c>
      <c r="W731" t="s">
        <v>50</v>
      </c>
      <c r="X731" t="s">
        <v>124</v>
      </c>
      <c r="Y731" t="s">
        <v>56</v>
      </c>
      <c r="Z731" t="s">
        <v>125</v>
      </c>
      <c r="AA731" t="s">
        <v>58</v>
      </c>
      <c r="AB731" t="s">
        <v>59</v>
      </c>
      <c r="AC731" t="s">
        <v>1320</v>
      </c>
      <c r="AD731">
        <v>86.4</v>
      </c>
      <c r="AE731">
        <v>0</v>
      </c>
      <c r="AF731">
        <v>0</v>
      </c>
      <c r="AI731" t="s">
        <v>63</v>
      </c>
      <c r="AJ731" t="s">
        <v>147</v>
      </c>
      <c r="AK731" t="s">
        <v>65</v>
      </c>
      <c r="AL731" t="s">
        <v>66</v>
      </c>
    </row>
    <row r="732" spans="1:38">
      <c r="A732" t="s">
        <v>1330</v>
      </c>
      <c r="B732" t="s">
        <v>194</v>
      </c>
      <c r="C732" t="s">
        <v>40</v>
      </c>
      <c r="D732" t="s">
        <v>802</v>
      </c>
      <c r="E732" t="s">
        <v>42</v>
      </c>
      <c r="F732" t="s">
        <v>43</v>
      </c>
      <c r="I732" t="s">
        <v>46</v>
      </c>
      <c r="J732" t="s">
        <v>121</v>
      </c>
      <c r="L732" t="s">
        <v>48</v>
      </c>
      <c r="M732" t="s">
        <v>257</v>
      </c>
      <c r="N732" s="2">
        <v>45259.76902777778</v>
      </c>
      <c r="O732" s="2">
        <v>45259.769884259258</v>
      </c>
      <c r="P732" s="2">
        <v>45259.800879629627</v>
      </c>
      <c r="Q732" s="2">
        <v>45259.823657407411</v>
      </c>
      <c r="R732" t="s">
        <v>50</v>
      </c>
      <c r="S732" t="s">
        <v>83</v>
      </c>
      <c r="T732" t="s">
        <v>52</v>
      </c>
      <c r="U732" t="s">
        <v>53</v>
      </c>
      <c r="V732" t="s">
        <v>54</v>
      </c>
      <c r="W732" t="s">
        <v>50</v>
      </c>
      <c r="X732" t="s">
        <v>124</v>
      </c>
      <c r="Y732" t="s">
        <v>56</v>
      </c>
      <c r="Z732" t="s">
        <v>125</v>
      </c>
      <c r="AA732" t="s">
        <v>58</v>
      </c>
      <c r="AB732" t="s">
        <v>59</v>
      </c>
      <c r="AC732" t="s">
        <v>723</v>
      </c>
      <c r="AD732">
        <v>72</v>
      </c>
      <c r="AE732">
        <v>43.2</v>
      </c>
      <c r="AF732">
        <v>0</v>
      </c>
      <c r="AI732" t="s">
        <v>63</v>
      </c>
      <c r="AJ732" t="s">
        <v>78</v>
      </c>
      <c r="AK732" t="s">
        <v>65</v>
      </c>
      <c r="AL732" t="s">
        <v>66</v>
      </c>
    </row>
    <row r="733" spans="1:38">
      <c r="A733" t="s">
        <v>1331</v>
      </c>
      <c r="B733" t="s">
        <v>291</v>
      </c>
      <c r="C733" t="s">
        <v>40</v>
      </c>
      <c r="D733" t="s">
        <v>978</v>
      </c>
      <c r="E733" t="s">
        <v>42</v>
      </c>
      <c r="F733" t="s">
        <v>43</v>
      </c>
      <c r="I733" t="s">
        <v>46</v>
      </c>
      <c r="J733" t="s">
        <v>121</v>
      </c>
      <c r="L733" t="s">
        <v>48</v>
      </c>
      <c r="M733" t="s">
        <v>260</v>
      </c>
      <c r="N733" s="2">
        <v>45259.928101851852</v>
      </c>
      <c r="O733" s="2">
        <v>45259.929016203707</v>
      </c>
      <c r="P733" s="2">
        <v>45259.939155092594</v>
      </c>
      <c r="Q733" s="2">
        <v>45260.034907407404</v>
      </c>
      <c r="R733" t="s">
        <v>50</v>
      </c>
      <c r="S733" t="s">
        <v>71</v>
      </c>
      <c r="T733" t="s">
        <v>52</v>
      </c>
      <c r="U733" t="s">
        <v>53</v>
      </c>
      <c r="V733" t="s">
        <v>54</v>
      </c>
      <c r="W733" t="s">
        <v>50</v>
      </c>
      <c r="X733" t="s">
        <v>124</v>
      </c>
      <c r="Y733" t="s">
        <v>56</v>
      </c>
      <c r="Z733" t="s">
        <v>125</v>
      </c>
      <c r="AA733" t="s">
        <v>58</v>
      </c>
      <c r="AB733" t="s">
        <v>59</v>
      </c>
      <c r="AC733" t="s">
        <v>472</v>
      </c>
      <c r="AD733">
        <v>158.4</v>
      </c>
      <c r="AE733">
        <v>14.4</v>
      </c>
      <c r="AF733">
        <v>0</v>
      </c>
      <c r="AI733" t="s">
        <v>63</v>
      </c>
      <c r="AJ733" t="s">
        <v>147</v>
      </c>
      <c r="AK733" t="s">
        <v>65</v>
      </c>
      <c r="AL733" t="s">
        <v>66</v>
      </c>
    </row>
    <row r="734" spans="1:38">
      <c r="A734" t="s">
        <v>1332</v>
      </c>
      <c r="B734" t="s">
        <v>194</v>
      </c>
      <c r="C734" t="s">
        <v>40</v>
      </c>
      <c r="D734" t="s">
        <v>1007</v>
      </c>
      <c r="E734" t="s">
        <v>42</v>
      </c>
      <c r="F734" t="s">
        <v>43</v>
      </c>
      <c r="I734" t="s">
        <v>46</v>
      </c>
      <c r="J734" t="s">
        <v>121</v>
      </c>
      <c r="L734" t="s">
        <v>48</v>
      </c>
      <c r="M734" t="s">
        <v>615</v>
      </c>
      <c r="N734" s="2">
        <v>45260.342627314814</v>
      </c>
      <c r="O734" s="2">
        <v>45260.3437037037</v>
      </c>
      <c r="P734" s="2">
        <v>45260.384699074071</v>
      </c>
      <c r="Q734" s="2">
        <v>45260.663148148145</v>
      </c>
      <c r="R734" t="s">
        <v>50</v>
      </c>
      <c r="S734" t="s">
        <v>123</v>
      </c>
      <c r="T734" t="s">
        <v>52</v>
      </c>
      <c r="U734" t="s">
        <v>53</v>
      </c>
      <c r="V734" t="s">
        <v>54</v>
      </c>
      <c r="W734" t="s">
        <v>50</v>
      </c>
      <c r="X734" t="s">
        <v>124</v>
      </c>
      <c r="Y734" t="s">
        <v>56</v>
      </c>
      <c r="Z734" t="s">
        <v>125</v>
      </c>
      <c r="AA734" t="s">
        <v>58</v>
      </c>
      <c r="AB734" t="s">
        <v>59</v>
      </c>
      <c r="AC734" t="s">
        <v>522</v>
      </c>
      <c r="AD734">
        <v>460.8</v>
      </c>
      <c r="AE734">
        <v>57.6</v>
      </c>
      <c r="AF734">
        <v>1.01</v>
      </c>
      <c r="AI734" t="s">
        <v>63</v>
      </c>
      <c r="AJ734" t="s">
        <v>78</v>
      </c>
      <c r="AK734" t="s">
        <v>65</v>
      </c>
      <c r="AL734" t="s">
        <v>66</v>
      </c>
    </row>
    <row r="735" spans="1:38">
      <c r="A735" t="s">
        <v>1333</v>
      </c>
      <c r="B735" t="s">
        <v>194</v>
      </c>
      <c r="C735" t="s">
        <v>40</v>
      </c>
      <c r="D735" t="s">
        <v>120</v>
      </c>
      <c r="E735" t="s">
        <v>42</v>
      </c>
      <c r="F735" t="s">
        <v>43</v>
      </c>
      <c r="I735" t="s">
        <v>46</v>
      </c>
      <c r="J735" t="s">
        <v>121</v>
      </c>
      <c r="L735" t="s">
        <v>48</v>
      </c>
      <c r="M735" t="s">
        <v>615</v>
      </c>
      <c r="N735" s="2">
        <v>45260.34270833333</v>
      </c>
      <c r="O735" s="2">
        <v>45260.3437037037</v>
      </c>
      <c r="P735" s="2">
        <v>45260.384675925925</v>
      </c>
      <c r="Q735" s="2">
        <v>45260.663136574076</v>
      </c>
      <c r="R735" t="s">
        <v>50</v>
      </c>
      <c r="S735" t="s">
        <v>123</v>
      </c>
      <c r="T735" t="s">
        <v>52</v>
      </c>
      <c r="U735" t="s">
        <v>53</v>
      </c>
      <c r="V735" t="s">
        <v>54</v>
      </c>
      <c r="W735" t="s">
        <v>50</v>
      </c>
      <c r="X735" t="s">
        <v>124</v>
      </c>
      <c r="Y735" t="s">
        <v>56</v>
      </c>
      <c r="Z735" t="s">
        <v>125</v>
      </c>
      <c r="AA735" t="s">
        <v>58</v>
      </c>
      <c r="AB735" t="s">
        <v>59</v>
      </c>
      <c r="AC735" t="s">
        <v>1233</v>
      </c>
      <c r="AD735">
        <v>460.8</v>
      </c>
      <c r="AE735">
        <v>57.6</v>
      </c>
      <c r="AF735">
        <v>1.01</v>
      </c>
      <c r="AI735" t="s">
        <v>63</v>
      </c>
      <c r="AJ735" t="s">
        <v>78</v>
      </c>
      <c r="AK735" t="s">
        <v>65</v>
      </c>
      <c r="AL735" t="s">
        <v>66</v>
      </c>
    </row>
    <row r="736" spans="1:38">
      <c r="A736" t="s">
        <v>1334</v>
      </c>
      <c r="B736" t="s">
        <v>194</v>
      </c>
      <c r="C736" t="s">
        <v>40</v>
      </c>
      <c r="D736" t="s">
        <v>1007</v>
      </c>
      <c r="E736" t="s">
        <v>42</v>
      </c>
      <c r="F736" t="s">
        <v>43</v>
      </c>
      <c r="I736" t="s">
        <v>46</v>
      </c>
      <c r="J736" t="s">
        <v>121</v>
      </c>
      <c r="L736" t="s">
        <v>48</v>
      </c>
      <c r="M736" t="s">
        <v>1142</v>
      </c>
      <c r="N736" s="2">
        <v>45260.342673611114</v>
      </c>
      <c r="O736" s="2">
        <v>45260.3437037037</v>
      </c>
      <c r="P736" s="2">
        <v>45260.356099537035</v>
      </c>
      <c r="Q736" s="2">
        <v>45260.658055555556</v>
      </c>
      <c r="R736" t="s">
        <v>50</v>
      </c>
      <c r="S736" t="s">
        <v>123</v>
      </c>
      <c r="T736" t="s">
        <v>52</v>
      </c>
      <c r="U736" t="s">
        <v>53</v>
      </c>
      <c r="V736" t="s">
        <v>54</v>
      </c>
      <c r="W736" t="s">
        <v>50</v>
      </c>
      <c r="X736" t="s">
        <v>471</v>
      </c>
      <c r="Y736" t="s">
        <v>75</v>
      </c>
      <c r="Z736" t="s">
        <v>85</v>
      </c>
      <c r="AA736" t="s">
        <v>58</v>
      </c>
      <c r="AB736" t="s">
        <v>59</v>
      </c>
      <c r="AC736" t="s">
        <v>820</v>
      </c>
      <c r="AD736">
        <v>446.4</v>
      </c>
      <c r="AE736">
        <v>14.4</v>
      </c>
      <c r="AF736">
        <v>0.32</v>
      </c>
      <c r="AI736" t="s">
        <v>63</v>
      </c>
      <c r="AJ736" t="s">
        <v>78</v>
      </c>
      <c r="AK736" t="s">
        <v>65</v>
      </c>
      <c r="AL736" t="s">
        <v>66</v>
      </c>
    </row>
    <row r="737" spans="1:38">
      <c r="A737" t="s">
        <v>1335</v>
      </c>
      <c r="B737" t="s">
        <v>291</v>
      </c>
      <c r="C737" t="s">
        <v>40</v>
      </c>
      <c r="D737" t="s">
        <v>686</v>
      </c>
      <c r="E737" t="s">
        <v>42</v>
      </c>
      <c r="F737" t="s">
        <v>43</v>
      </c>
      <c r="I737" t="s">
        <v>46</v>
      </c>
      <c r="J737" t="s">
        <v>121</v>
      </c>
      <c r="L737" t="s">
        <v>48</v>
      </c>
      <c r="M737" t="s">
        <v>49</v>
      </c>
      <c r="N737" s="2">
        <v>45260.766493055555</v>
      </c>
      <c r="O737" s="2">
        <v>45260.767592592594</v>
      </c>
      <c r="P737" s="2">
        <v>45260.810925925929</v>
      </c>
      <c r="Q737" s="2">
        <v>45260.811296296299</v>
      </c>
      <c r="R737" t="s">
        <v>50</v>
      </c>
      <c r="S737" t="s">
        <v>71</v>
      </c>
      <c r="T737" t="s">
        <v>52</v>
      </c>
      <c r="U737" t="s">
        <v>53</v>
      </c>
      <c r="V737" t="s">
        <v>149</v>
      </c>
      <c r="W737" t="s">
        <v>50</v>
      </c>
      <c r="X737" t="s">
        <v>124</v>
      </c>
      <c r="Y737" t="s">
        <v>56</v>
      </c>
      <c r="Z737" t="s">
        <v>125</v>
      </c>
      <c r="AA737" t="s">
        <v>150</v>
      </c>
      <c r="AB737" t="s">
        <v>59</v>
      </c>
      <c r="AC737" t="s">
        <v>467</v>
      </c>
      <c r="AD737">
        <v>57.6</v>
      </c>
      <c r="AE737">
        <v>57.6</v>
      </c>
      <c r="AF737">
        <v>0</v>
      </c>
      <c r="AI737" t="s">
        <v>63</v>
      </c>
      <c r="AJ737" t="s">
        <v>64</v>
      </c>
      <c r="AK737" t="s">
        <v>65</v>
      </c>
      <c r="AL737" t="s">
        <v>66</v>
      </c>
    </row>
    <row r="738" spans="1:38">
      <c r="A738" t="s">
        <v>1336</v>
      </c>
      <c r="B738" t="s">
        <v>291</v>
      </c>
      <c r="C738" t="s">
        <v>40</v>
      </c>
      <c r="D738" t="s">
        <v>686</v>
      </c>
      <c r="E738" t="s">
        <v>42</v>
      </c>
      <c r="F738" t="s">
        <v>43</v>
      </c>
      <c r="I738" t="s">
        <v>46</v>
      </c>
      <c r="J738" t="s">
        <v>121</v>
      </c>
      <c r="L738" t="s">
        <v>48</v>
      </c>
      <c r="M738" t="s">
        <v>49</v>
      </c>
      <c r="N738" s="2">
        <v>45260.768900462965</v>
      </c>
      <c r="O738" s="2">
        <v>45260.769814814812</v>
      </c>
      <c r="P738" s="2">
        <v>45260.810879629629</v>
      </c>
      <c r="Q738" s="2">
        <v>45260.811261574076</v>
      </c>
      <c r="R738" t="s">
        <v>50</v>
      </c>
      <c r="S738" t="s">
        <v>71</v>
      </c>
      <c r="T738" t="s">
        <v>52</v>
      </c>
      <c r="U738" t="s">
        <v>53</v>
      </c>
      <c r="V738" t="s">
        <v>149</v>
      </c>
      <c r="W738" t="s">
        <v>50</v>
      </c>
      <c r="X738" t="s">
        <v>124</v>
      </c>
      <c r="Y738" t="s">
        <v>56</v>
      </c>
      <c r="Z738" t="s">
        <v>125</v>
      </c>
      <c r="AA738" t="s">
        <v>150</v>
      </c>
      <c r="AB738" t="s">
        <v>59</v>
      </c>
      <c r="AC738" t="s">
        <v>874</v>
      </c>
      <c r="AD738">
        <v>57.6</v>
      </c>
      <c r="AE738">
        <v>57.6</v>
      </c>
      <c r="AF738">
        <v>0</v>
      </c>
      <c r="AI738" t="s">
        <v>63</v>
      </c>
      <c r="AJ738" t="s">
        <v>64</v>
      </c>
      <c r="AK738" t="s">
        <v>65</v>
      </c>
      <c r="AL738" t="s">
        <v>66</v>
      </c>
    </row>
    <row r="739" spans="1:38">
      <c r="A739" t="s">
        <v>1337</v>
      </c>
      <c r="B739" t="s">
        <v>291</v>
      </c>
      <c r="C739" t="s">
        <v>40</v>
      </c>
      <c r="D739" t="s">
        <v>128</v>
      </c>
      <c r="E739" t="s">
        <v>42</v>
      </c>
      <c r="F739" t="s">
        <v>43</v>
      </c>
      <c r="I739" t="s">
        <v>46</v>
      </c>
      <c r="J739" t="s">
        <v>121</v>
      </c>
      <c r="L739" t="s">
        <v>48</v>
      </c>
      <c r="M739" t="s">
        <v>158</v>
      </c>
      <c r="N739" s="2">
        <v>45260.845868055556</v>
      </c>
      <c r="O739" s="2">
        <v>45260.847314814811</v>
      </c>
      <c r="P739" s="2">
        <v>45260.862314814818</v>
      </c>
      <c r="Q739" s="2">
        <v>45260.862627314818</v>
      </c>
      <c r="R739" t="s">
        <v>50</v>
      </c>
      <c r="S739" t="s">
        <v>123</v>
      </c>
      <c r="T739" t="s">
        <v>52</v>
      </c>
      <c r="U739" t="s">
        <v>53</v>
      </c>
      <c r="V739" t="s">
        <v>54</v>
      </c>
      <c r="W739" t="s">
        <v>50</v>
      </c>
      <c r="X739" t="s">
        <v>124</v>
      </c>
      <c r="Y739" t="s">
        <v>56</v>
      </c>
      <c r="Z739" t="s">
        <v>125</v>
      </c>
      <c r="AA739" t="s">
        <v>58</v>
      </c>
      <c r="AB739" t="s">
        <v>59</v>
      </c>
      <c r="AC739" t="s">
        <v>472</v>
      </c>
      <c r="AD739">
        <v>28.8</v>
      </c>
      <c r="AE739">
        <v>28.8</v>
      </c>
      <c r="AF739">
        <v>0</v>
      </c>
      <c r="AI739" t="s">
        <v>63</v>
      </c>
      <c r="AJ739" t="s">
        <v>64</v>
      </c>
      <c r="AK739" t="s">
        <v>65</v>
      </c>
      <c r="AL739" t="s">
        <v>66</v>
      </c>
    </row>
    <row r="741" spans="1:38">
      <c r="A741" t="s">
        <v>1338</v>
      </c>
    </row>
  </sheetData>
  <pageMargins left="0.7" right="0.7" top="0.75" bottom="0.75" header="0.3" footer="0.3"/>
  <headerFooter>
    <oddFooter>&amp;L_x000D_&amp;1#&amp;"Calibri"&amp;10&amp;K000000 Sensitivity: MTN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B3EC2-E200-44C5-8206-FA17C4D7D0B4}">
  <sheetPr>
    <tabColor rgb="FF00B050"/>
  </sheetPr>
  <dimension ref="A2:M120"/>
  <sheetViews>
    <sheetView topLeftCell="A35" workbookViewId="0">
      <selection activeCell="I50" sqref="I50"/>
    </sheetView>
  </sheetViews>
  <sheetFormatPr defaultRowHeight="15"/>
  <cols>
    <col min="1" max="1" width="18.140625" bestFit="1" customWidth="1"/>
    <col min="2" max="2" width="27" bestFit="1" customWidth="1"/>
    <col min="3" max="4" width="20.28515625" bestFit="1" customWidth="1"/>
    <col min="5" max="5" width="13.140625" bestFit="1" customWidth="1"/>
    <col min="6" max="15" width="16.28515625" bestFit="1" customWidth="1"/>
    <col min="16" max="16" width="11.28515625" bestFit="1" customWidth="1"/>
    <col min="17" max="22" width="27" bestFit="1" customWidth="1"/>
    <col min="23" max="23" width="32" bestFit="1" customWidth="1"/>
    <col min="24" max="24" width="21.140625" bestFit="1" customWidth="1"/>
    <col min="25" max="27" width="5" bestFit="1" customWidth="1"/>
    <col min="28" max="31" width="6" bestFit="1" customWidth="1"/>
    <col min="32" max="32" width="7.28515625" bestFit="1" customWidth="1"/>
    <col min="33" max="33" width="8.7109375" bestFit="1" customWidth="1"/>
    <col min="34" max="34" width="6.140625" bestFit="1" customWidth="1"/>
    <col min="35" max="35" width="6.42578125" bestFit="1" customWidth="1"/>
    <col min="36" max="36" width="6" bestFit="1" customWidth="1"/>
    <col min="37" max="37" width="6.7109375" bestFit="1" customWidth="1"/>
    <col min="38" max="38" width="5.85546875" bestFit="1" customWidth="1"/>
    <col min="39" max="39" width="5.28515625" bestFit="1" customWidth="1"/>
    <col min="40" max="40" width="6.28515625" bestFit="1" customWidth="1"/>
    <col min="41" max="41" width="6.140625" bestFit="1" customWidth="1"/>
    <col min="42" max="42" width="5.85546875" bestFit="1" customWidth="1"/>
    <col min="43" max="43" width="6.42578125" bestFit="1" customWidth="1"/>
    <col min="44" max="44" width="11.28515625" bestFit="1" customWidth="1"/>
    <col min="45" max="52" width="5" bestFit="1" customWidth="1"/>
    <col min="53" max="53" width="4" bestFit="1" customWidth="1"/>
    <col min="54" max="69" width="5" bestFit="1" customWidth="1"/>
    <col min="70" max="70" width="4" bestFit="1" customWidth="1"/>
    <col min="71" max="73" width="5" bestFit="1" customWidth="1"/>
    <col min="74" max="74" width="4" bestFit="1" customWidth="1"/>
    <col min="75" max="80" width="5" bestFit="1" customWidth="1"/>
    <col min="81" max="81" width="4" bestFit="1" customWidth="1"/>
    <col min="82" max="86" width="5" bestFit="1" customWidth="1"/>
    <col min="87" max="87" width="4" bestFit="1" customWidth="1"/>
    <col min="88" max="95" width="5" bestFit="1" customWidth="1"/>
    <col min="96" max="96" width="4" bestFit="1" customWidth="1"/>
    <col min="97" max="102" width="5" bestFit="1" customWidth="1"/>
    <col min="103" max="103" width="4" bestFit="1" customWidth="1"/>
    <col min="104" max="104" width="5" bestFit="1" customWidth="1"/>
    <col min="105" max="105" width="4" bestFit="1" customWidth="1"/>
    <col min="106" max="117" width="5" bestFit="1" customWidth="1"/>
    <col min="118" max="118" width="4" bestFit="1" customWidth="1"/>
    <col min="119" max="121" width="5" bestFit="1" customWidth="1"/>
    <col min="122" max="122" width="4" bestFit="1" customWidth="1"/>
    <col min="123" max="123" width="5" bestFit="1" customWidth="1"/>
    <col min="124" max="124" width="2" bestFit="1" customWidth="1"/>
    <col min="125" max="135" width="5" bestFit="1" customWidth="1"/>
    <col min="136" max="136" width="2" bestFit="1" customWidth="1"/>
    <col min="137" max="163" width="5" bestFit="1" customWidth="1"/>
    <col min="164" max="164" width="4" bestFit="1" customWidth="1"/>
    <col min="165" max="181" width="5" bestFit="1" customWidth="1"/>
    <col min="182" max="189" width="6" bestFit="1" customWidth="1"/>
    <col min="190" max="190" width="5" bestFit="1" customWidth="1"/>
    <col min="191" max="194" width="6" bestFit="1" customWidth="1"/>
    <col min="195" max="195" width="7.28515625" bestFit="1" customWidth="1"/>
    <col min="196" max="196" width="28.85546875" bestFit="1" customWidth="1"/>
    <col min="197" max="208" width="6" bestFit="1" customWidth="1"/>
    <col min="209" max="209" width="7.28515625" bestFit="1" customWidth="1"/>
    <col min="210" max="210" width="14.140625" bestFit="1" customWidth="1"/>
    <col min="211" max="211" width="18" bestFit="1" customWidth="1"/>
    <col min="212" max="212" width="5" bestFit="1" customWidth="1"/>
    <col min="213" max="215" width="6" bestFit="1" customWidth="1"/>
    <col min="216" max="216" width="5" bestFit="1" customWidth="1"/>
    <col min="217" max="217" width="7" bestFit="1" customWidth="1"/>
    <col min="218" max="218" width="7.28515625" bestFit="1" customWidth="1"/>
    <col min="219" max="219" width="21.140625" bestFit="1" customWidth="1"/>
    <col min="220" max="220" width="11.28515625" bestFit="1" customWidth="1"/>
  </cols>
  <sheetData>
    <row r="2" spans="1:2">
      <c r="A2" s="3" t="s">
        <v>1357</v>
      </c>
      <c r="B2" t="s">
        <v>1339</v>
      </c>
    </row>
    <row r="3" spans="1:2">
      <c r="A3" s="4" t="s">
        <v>1342</v>
      </c>
      <c r="B3" s="20">
        <v>66</v>
      </c>
    </row>
    <row r="4" spans="1:2">
      <c r="A4" s="4" t="s">
        <v>1343</v>
      </c>
      <c r="B4" s="20">
        <v>52</v>
      </c>
    </row>
    <row r="5" spans="1:2">
      <c r="A5" s="4" t="s">
        <v>1344</v>
      </c>
      <c r="B5" s="20">
        <v>50</v>
      </c>
    </row>
    <row r="6" spans="1:2">
      <c r="A6" s="4" t="s">
        <v>1351</v>
      </c>
      <c r="B6" s="20">
        <v>78</v>
      </c>
    </row>
    <row r="7" spans="1:2">
      <c r="A7" s="4" t="s">
        <v>1352</v>
      </c>
      <c r="B7" s="20">
        <v>70</v>
      </c>
    </row>
    <row r="8" spans="1:2">
      <c r="A8" s="4" t="s">
        <v>1345</v>
      </c>
      <c r="B8" s="20">
        <v>42</v>
      </c>
    </row>
    <row r="9" spans="1:2">
      <c r="A9" s="4" t="s">
        <v>1346</v>
      </c>
      <c r="B9" s="20">
        <v>84</v>
      </c>
    </row>
    <row r="10" spans="1:2">
      <c r="A10" s="4" t="s">
        <v>1347</v>
      </c>
      <c r="B10" s="20">
        <v>54</v>
      </c>
    </row>
    <row r="11" spans="1:2">
      <c r="A11" s="4" t="s">
        <v>1348</v>
      </c>
      <c r="B11" s="20">
        <v>83</v>
      </c>
    </row>
    <row r="12" spans="1:2">
      <c r="A12" s="4" t="s">
        <v>1349</v>
      </c>
      <c r="B12" s="20">
        <v>65</v>
      </c>
    </row>
    <row r="13" spans="1:2">
      <c r="A13" s="4" t="s">
        <v>1350</v>
      </c>
      <c r="B13" s="20">
        <v>94</v>
      </c>
    </row>
    <row r="14" spans="1:2">
      <c r="A14" s="4" t="s">
        <v>1340</v>
      </c>
      <c r="B14" s="20">
        <v>738</v>
      </c>
    </row>
    <row r="17" spans="1:7">
      <c r="A17" s="3" t="s">
        <v>1353</v>
      </c>
      <c r="B17" t="s">
        <v>1339</v>
      </c>
    </row>
    <row r="18" spans="1:7">
      <c r="A18" s="4" t="s">
        <v>65</v>
      </c>
      <c r="B18" s="20">
        <v>719</v>
      </c>
    </row>
    <row r="19" spans="1:7">
      <c r="A19" s="4" t="s">
        <v>79</v>
      </c>
      <c r="B19" s="20">
        <v>19</v>
      </c>
    </row>
    <row r="20" spans="1:7">
      <c r="A20" s="4" t="s">
        <v>1340</v>
      </c>
      <c r="B20" s="20">
        <v>738</v>
      </c>
    </row>
    <row r="22" spans="1:7">
      <c r="A22" t="s">
        <v>1339</v>
      </c>
    </row>
    <row r="23" spans="1:7">
      <c r="A23" s="20">
        <v>738</v>
      </c>
    </row>
    <row r="28" spans="1:7">
      <c r="A28" s="3" t="s">
        <v>1356</v>
      </c>
      <c r="B28" t="s">
        <v>1339</v>
      </c>
      <c r="D28" s="8" t="s">
        <v>147</v>
      </c>
      <c r="E28" s="8" t="s">
        <v>64</v>
      </c>
      <c r="F28" s="8" t="s">
        <v>78</v>
      </c>
      <c r="G28" s="8" t="s">
        <v>111</v>
      </c>
    </row>
    <row r="29" spans="1:7">
      <c r="A29" s="4" t="s">
        <v>147</v>
      </c>
      <c r="B29" s="20">
        <v>107</v>
      </c>
      <c r="D29" s="5">
        <f>D31/GETPIVOTDATA("INCIDENT_NUMBER",$A$28)</f>
        <v>0.14498644986449866</v>
      </c>
      <c r="E29" s="5">
        <f t="shared" ref="E29:G29" si="0">E31/GETPIVOTDATA("INCIDENT_NUMBER",$A$28)</f>
        <v>0.68021680216802172</v>
      </c>
      <c r="F29" s="5">
        <f t="shared" si="0"/>
        <v>0.15853658536585366</v>
      </c>
      <c r="G29" s="5">
        <f t="shared" si="0"/>
        <v>1.6260162601626018E-2</v>
      </c>
    </row>
    <row r="30" spans="1:7">
      <c r="A30" s="4" t="s">
        <v>64</v>
      </c>
      <c r="B30" s="20">
        <v>502</v>
      </c>
      <c r="D30" s="7">
        <f>100%-D29</f>
        <v>0.8550135501355014</v>
      </c>
      <c r="E30" s="7">
        <f t="shared" ref="E30:G30" si="1">100%-E29</f>
        <v>0.31978319783197828</v>
      </c>
      <c r="F30" s="7">
        <f t="shared" si="1"/>
        <v>0.84146341463414631</v>
      </c>
      <c r="G30" s="7">
        <f t="shared" si="1"/>
        <v>0.98373983739837401</v>
      </c>
    </row>
    <row r="31" spans="1:7">
      <c r="A31" s="4" t="s">
        <v>78</v>
      </c>
      <c r="B31" s="20">
        <v>117</v>
      </c>
      <c r="D31">
        <f>GETPIVOTDATA("INCIDENT_NUMBER",$A$28,"PRIORITY_STATUS","Critical")</f>
        <v>107</v>
      </c>
      <c r="E31">
        <f>GETPIVOTDATA("INCIDENT_NUMBER",$A$28,"PRIORITY_STATUS","High")</f>
        <v>502</v>
      </c>
      <c r="F31">
        <f>GETPIVOTDATA("INCIDENT_NUMBER",$A$28,"PRIORITY_STATUS","Low")</f>
        <v>117</v>
      </c>
      <c r="G31">
        <f>GETPIVOTDATA("INCIDENT_NUMBER",$A$28,"PRIORITY_STATUS","Medium")</f>
        <v>12</v>
      </c>
    </row>
    <row r="32" spans="1:7">
      <c r="A32" s="4" t="s">
        <v>111</v>
      </c>
      <c r="B32" s="20">
        <v>12</v>
      </c>
    </row>
    <row r="33" spans="1:2">
      <c r="A33" s="4" t="s">
        <v>1340</v>
      </c>
      <c r="B33" s="20">
        <v>738</v>
      </c>
    </row>
    <row r="36" spans="1:2">
      <c r="A36" s="3" t="s">
        <v>1354</v>
      </c>
      <c r="B36" t="s">
        <v>1339</v>
      </c>
    </row>
    <row r="37" spans="1:2">
      <c r="A37" s="4" t="s">
        <v>235</v>
      </c>
      <c r="B37" s="20">
        <v>11</v>
      </c>
    </row>
    <row r="38" spans="1:2">
      <c r="A38" s="4" t="s">
        <v>47</v>
      </c>
      <c r="B38" s="20">
        <v>95</v>
      </c>
    </row>
    <row r="39" spans="1:2">
      <c r="A39" s="4" t="s">
        <v>167</v>
      </c>
      <c r="B39" s="20">
        <v>1</v>
      </c>
    </row>
    <row r="40" spans="1:2">
      <c r="A40" s="4" t="s">
        <v>888</v>
      </c>
      <c r="B40" s="20">
        <v>27</v>
      </c>
    </row>
    <row r="41" spans="1:2">
      <c r="A41" s="4" t="s">
        <v>121</v>
      </c>
      <c r="B41" s="20">
        <v>603</v>
      </c>
    </row>
    <row r="42" spans="1:2">
      <c r="A42" s="4" t="s">
        <v>1341</v>
      </c>
      <c r="B42" s="20">
        <v>1</v>
      </c>
    </row>
    <row r="43" spans="1:2">
      <c r="A43" s="4" t="s">
        <v>1340</v>
      </c>
      <c r="B43" s="20">
        <v>738</v>
      </c>
    </row>
    <row r="46" spans="1:2">
      <c r="A46" s="3" t="s">
        <v>1355</v>
      </c>
      <c r="B46" t="s">
        <v>1339</v>
      </c>
    </row>
    <row r="47" spans="1:2">
      <c r="A47" s="4" t="s">
        <v>1378</v>
      </c>
      <c r="B47" s="20">
        <v>35</v>
      </c>
    </row>
    <row r="48" spans="1:2">
      <c r="A48" s="4" t="s">
        <v>1372</v>
      </c>
      <c r="B48" s="20">
        <v>69</v>
      </c>
    </row>
    <row r="49" spans="1:2">
      <c r="A49" s="4" t="s">
        <v>1373</v>
      </c>
      <c r="B49" s="20">
        <v>132</v>
      </c>
    </row>
    <row r="50" spans="1:2">
      <c r="A50" s="4" t="s">
        <v>1374</v>
      </c>
      <c r="B50" s="20">
        <v>87</v>
      </c>
    </row>
    <row r="51" spans="1:2">
      <c r="A51" s="4" t="s">
        <v>1375</v>
      </c>
      <c r="B51" s="20">
        <v>147</v>
      </c>
    </row>
    <row r="52" spans="1:2">
      <c r="A52" s="4" t="s">
        <v>1376</v>
      </c>
      <c r="B52" s="20">
        <v>78</v>
      </c>
    </row>
    <row r="53" spans="1:2">
      <c r="A53" s="4" t="s">
        <v>1377</v>
      </c>
      <c r="B53" s="20">
        <v>190</v>
      </c>
    </row>
    <row r="54" spans="1:2">
      <c r="A54" s="4" t="s">
        <v>1340</v>
      </c>
      <c r="B54" s="20">
        <v>738</v>
      </c>
    </row>
    <row r="57" spans="1:2">
      <c r="A57" s="3" t="s">
        <v>1358</v>
      </c>
      <c r="B57" t="s">
        <v>1339</v>
      </c>
    </row>
    <row r="58" spans="1:2">
      <c r="A58" s="4" t="s">
        <v>72</v>
      </c>
      <c r="B58" s="20">
        <v>14</v>
      </c>
    </row>
    <row r="59" spans="1:2">
      <c r="A59" s="4" t="s">
        <v>108</v>
      </c>
      <c r="B59" s="20">
        <v>1</v>
      </c>
    </row>
    <row r="60" spans="1:2">
      <c r="A60" s="4" t="s">
        <v>714</v>
      </c>
      <c r="B60" s="20">
        <v>2</v>
      </c>
    </row>
    <row r="61" spans="1:2">
      <c r="A61" s="4" t="s">
        <v>230</v>
      </c>
      <c r="B61" s="20">
        <v>12</v>
      </c>
    </row>
    <row r="62" spans="1:2">
      <c r="A62" s="4" t="s">
        <v>301</v>
      </c>
      <c r="B62" s="20">
        <v>1</v>
      </c>
    </row>
    <row r="63" spans="1:2">
      <c r="A63" s="4" t="s">
        <v>204</v>
      </c>
      <c r="B63" s="20">
        <v>6</v>
      </c>
    </row>
    <row r="64" spans="1:2">
      <c r="A64" s="4" t="s">
        <v>52</v>
      </c>
      <c r="B64" s="20">
        <v>678</v>
      </c>
    </row>
    <row r="65" spans="1:6">
      <c r="A65" s="4" t="s">
        <v>208</v>
      </c>
      <c r="B65" s="20">
        <v>1</v>
      </c>
    </row>
    <row r="66" spans="1:6">
      <c r="A66" s="4" t="s">
        <v>509</v>
      </c>
      <c r="B66" s="20">
        <v>12</v>
      </c>
    </row>
    <row r="67" spans="1:6">
      <c r="A67" s="4" t="s">
        <v>184</v>
      </c>
      <c r="B67" s="20">
        <v>9</v>
      </c>
    </row>
    <row r="68" spans="1:6">
      <c r="A68" s="4" t="s">
        <v>679</v>
      </c>
      <c r="B68" s="20">
        <v>2</v>
      </c>
    </row>
    <row r="69" spans="1:6">
      <c r="A69" s="4" t="s">
        <v>1340</v>
      </c>
      <c r="B69" s="20">
        <v>738</v>
      </c>
    </row>
    <row r="72" spans="1:6">
      <c r="A72" s="3" t="s">
        <v>1359</v>
      </c>
      <c r="B72" t="s">
        <v>1339</v>
      </c>
      <c r="D72" s="4" t="s">
        <v>246</v>
      </c>
      <c r="E72" s="4" t="s">
        <v>59</v>
      </c>
      <c r="F72" s="4" t="s">
        <v>1341</v>
      </c>
    </row>
    <row r="73" spans="1:6">
      <c r="A73" s="4" t="s">
        <v>246</v>
      </c>
      <c r="B73" s="20">
        <v>20</v>
      </c>
      <c r="D73" s="5">
        <f>D74/GETPIVOTDATA("INCIDENT_NUMBER",$A$72)</f>
        <v>2.7100271002710029E-2</v>
      </c>
      <c r="E73" s="5">
        <f t="shared" ref="E73:F73" si="2">E74/GETPIVOTDATA("INCIDENT_NUMBER",$A$72)</f>
        <v>0.97154471544715448</v>
      </c>
      <c r="F73" s="5">
        <f t="shared" si="2"/>
        <v>1.3550135501355014E-3</v>
      </c>
    </row>
    <row r="74" spans="1:6">
      <c r="A74" s="4" t="s">
        <v>59</v>
      </c>
      <c r="B74" s="20">
        <v>717</v>
      </c>
      <c r="D74">
        <f>GETPIVOTDATA("INCIDENT_NUMBER",$A$72,"SLM_STATUS","Service Targets Breached")</f>
        <v>20</v>
      </c>
      <c r="E74">
        <f>GETPIVOTDATA("INCIDENT_NUMBER",$A$72,"SLM_STATUS","Within the Service Target")</f>
        <v>717</v>
      </c>
      <c r="F74">
        <f>GETPIVOTDATA("INCIDENT_NUMBER",$A$72,"SLM_STATUS",)</f>
        <v>1</v>
      </c>
    </row>
    <row r="75" spans="1:6">
      <c r="A75" s="4" t="s">
        <v>1341</v>
      </c>
      <c r="B75" s="20">
        <v>1</v>
      </c>
      <c r="D75" s="6"/>
    </row>
    <row r="76" spans="1:6">
      <c r="A76" s="4" t="s">
        <v>1340</v>
      </c>
      <c r="B76" s="20">
        <v>738</v>
      </c>
    </row>
    <row r="79" spans="1:6">
      <c r="A79" s="10"/>
      <c r="B79" s="11"/>
      <c r="C79" s="10"/>
    </row>
    <row r="81" spans="1:2">
      <c r="A81" s="12" t="s">
        <v>1360</v>
      </c>
    </row>
    <row r="82" spans="1:2">
      <c r="A82" s="13" t="s">
        <v>1342</v>
      </c>
      <c r="B82" s="6">
        <v>0.98460000000000003</v>
      </c>
    </row>
    <row r="83" spans="1:2">
      <c r="A83" s="13" t="s">
        <v>1343</v>
      </c>
      <c r="B83" s="7">
        <v>1</v>
      </c>
    </row>
    <row r="84" spans="1:2">
      <c r="A84" s="13" t="s">
        <v>1344</v>
      </c>
      <c r="B84" s="7">
        <v>0.92</v>
      </c>
    </row>
    <row r="85" spans="1:2">
      <c r="A85" s="13" t="s">
        <v>1351</v>
      </c>
      <c r="B85" s="6">
        <v>0.98280000000000001</v>
      </c>
    </row>
    <row r="86" spans="1:2">
      <c r="A86" s="13" t="s">
        <v>1352</v>
      </c>
      <c r="B86" s="6">
        <v>0.94289999999999996</v>
      </c>
    </row>
    <row r="87" spans="1:2">
      <c r="A87" s="13" t="s">
        <v>1345</v>
      </c>
      <c r="B87" s="6">
        <v>0.97619999999999996</v>
      </c>
    </row>
    <row r="88" spans="1:2">
      <c r="A88" s="4" t="s">
        <v>1346</v>
      </c>
      <c r="B88" s="6">
        <v>0.91669999999999996</v>
      </c>
    </row>
    <row r="89" spans="1:2">
      <c r="A89" s="4" t="s">
        <v>1347</v>
      </c>
      <c r="B89" s="7">
        <v>1</v>
      </c>
    </row>
    <row r="90" spans="1:2">
      <c r="A90" s="4" t="s">
        <v>1348</v>
      </c>
      <c r="B90" s="6">
        <v>0.98799999999999999</v>
      </c>
    </row>
    <row r="91" spans="1:2">
      <c r="A91" s="4" t="s">
        <v>1349</v>
      </c>
      <c r="B91" s="6">
        <v>0.9677</v>
      </c>
    </row>
    <row r="92" spans="1:2">
      <c r="A92" s="4" t="s">
        <v>1350</v>
      </c>
      <c r="B92" s="7">
        <v>1</v>
      </c>
    </row>
    <row r="94" spans="1:2">
      <c r="A94" s="12" t="s">
        <v>1370</v>
      </c>
      <c r="B94" s="6">
        <f>AVERAGE(B82:B92)</f>
        <v>0.97080909090909095</v>
      </c>
    </row>
    <row r="97" spans="1:13">
      <c r="A97" s="12" t="s">
        <v>1361</v>
      </c>
    </row>
    <row r="98" spans="1:13">
      <c r="A98" s="13" t="s">
        <v>1342</v>
      </c>
      <c r="B98" s="14">
        <v>2.19</v>
      </c>
    </row>
    <row r="99" spans="1:13">
      <c r="A99" s="13" t="s">
        <v>1343</v>
      </c>
      <c r="B99" s="14">
        <v>0.78</v>
      </c>
    </row>
    <row r="100" spans="1:13">
      <c r="A100" s="13" t="s">
        <v>1344</v>
      </c>
      <c r="B100" s="14">
        <v>3.4</v>
      </c>
    </row>
    <row r="101" spans="1:13">
      <c r="A101" s="13" t="s">
        <v>1351</v>
      </c>
      <c r="B101" s="14">
        <v>0.74</v>
      </c>
    </row>
    <row r="102" spans="1:13">
      <c r="A102" s="13" t="s">
        <v>1352</v>
      </c>
      <c r="B102" s="14">
        <v>3.23</v>
      </c>
    </row>
    <row r="103" spans="1:13">
      <c r="A103" s="13" t="s">
        <v>1345</v>
      </c>
      <c r="B103" s="14">
        <v>3.93</v>
      </c>
    </row>
    <row r="104" spans="1:13">
      <c r="A104" s="4" t="s">
        <v>1346</v>
      </c>
      <c r="B104" s="14">
        <v>4.38</v>
      </c>
    </row>
    <row r="105" spans="1:13">
      <c r="A105" s="4" t="s">
        <v>1347</v>
      </c>
      <c r="B105" s="14">
        <v>0.53</v>
      </c>
    </row>
    <row r="106" spans="1:13">
      <c r="A106" s="4" t="s">
        <v>1348</v>
      </c>
      <c r="B106" s="14">
        <v>0.95</v>
      </c>
    </row>
    <row r="107" spans="1:13">
      <c r="A107" s="4" t="s">
        <v>1349</v>
      </c>
      <c r="B107" s="14">
        <v>3.71</v>
      </c>
    </row>
    <row r="108" spans="1:13">
      <c r="A108" s="4" t="s">
        <v>1350</v>
      </c>
      <c r="B108" s="14">
        <v>0.7</v>
      </c>
    </row>
    <row r="110" spans="1:13">
      <c r="A110" s="12" t="s">
        <v>1370</v>
      </c>
      <c r="B110" s="15">
        <f>AVERAGE(B98:B108)</f>
        <v>2.230909090909091</v>
      </c>
    </row>
    <row r="112" spans="1:13">
      <c r="M112" s="17"/>
    </row>
    <row r="113" spans="1:13">
      <c r="A113" t="s">
        <v>1362</v>
      </c>
      <c r="B113" t="s">
        <v>1342</v>
      </c>
      <c r="C113" t="s">
        <v>1343</v>
      </c>
      <c r="D113" t="s">
        <v>1344</v>
      </c>
      <c r="E113" t="s">
        <v>1351</v>
      </c>
      <c r="F113" t="s">
        <v>1352</v>
      </c>
      <c r="G113" t="s">
        <v>1345</v>
      </c>
      <c r="H113" t="s">
        <v>1346</v>
      </c>
      <c r="I113" t="s">
        <v>1347</v>
      </c>
      <c r="J113" t="s">
        <v>1348</v>
      </c>
      <c r="K113" t="s">
        <v>1349</v>
      </c>
      <c r="L113" t="s">
        <v>1350</v>
      </c>
      <c r="M113" s="17" t="s">
        <v>1371</v>
      </c>
    </row>
    <row r="114" spans="1:13">
      <c r="A114" t="s">
        <v>1363</v>
      </c>
      <c r="B114" s="7">
        <v>1</v>
      </c>
      <c r="C114" s="7">
        <v>1</v>
      </c>
      <c r="D114" s="6">
        <v>0.99029999999999996</v>
      </c>
      <c r="E114" s="6">
        <v>0.99209999999999998</v>
      </c>
      <c r="F114" s="6">
        <v>0.99880000000000002</v>
      </c>
      <c r="G114" s="7">
        <v>1</v>
      </c>
      <c r="H114" s="7">
        <v>1</v>
      </c>
      <c r="I114" s="6">
        <v>0.99960000000000004</v>
      </c>
      <c r="J114" s="7">
        <v>1</v>
      </c>
      <c r="K114" s="7">
        <v>1</v>
      </c>
      <c r="L114" s="7">
        <v>1</v>
      </c>
      <c r="M114" s="6">
        <v>0.999</v>
      </c>
    </row>
    <row r="115" spans="1:13">
      <c r="A115" t="s">
        <v>1364</v>
      </c>
      <c r="B115" s="6">
        <v>0.99180000000000001</v>
      </c>
      <c r="C115" s="7">
        <v>1</v>
      </c>
      <c r="D115" s="6">
        <v>0.97340000000000004</v>
      </c>
      <c r="E115" s="6">
        <v>0.99739999999999995</v>
      </c>
      <c r="F115" s="7">
        <v>1</v>
      </c>
      <c r="G115" s="6">
        <v>0.95109999999999995</v>
      </c>
      <c r="H115" s="7">
        <v>1</v>
      </c>
      <c r="I115" s="6">
        <v>0.93779999999999997</v>
      </c>
      <c r="J115" s="7">
        <v>1</v>
      </c>
      <c r="K115" s="6">
        <v>0.94969999999999999</v>
      </c>
      <c r="L115" s="6">
        <v>0.97509999999999997</v>
      </c>
      <c r="M115" s="6">
        <v>0.999</v>
      </c>
    </row>
    <row r="116" spans="1:13">
      <c r="A116" t="s">
        <v>1365</v>
      </c>
      <c r="B116" s="6">
        <v>0.91859999999999997</v>
      </c>
      <c r="C116" s="7">
        <v>1</v>
      </c>
      <c r="D116" s="6">
        <v>0.99029999999999996</v>
      </c>
      <c r="E116" s="6">
        <v>0.98609999999999998</v>
      </c>
      <c r="F116" s="6">
        <v>0.99150000000000005</v>
      </c>
      <c r="G116" s="7">
        <v>1</v>
      </c>
      <c r="H116" s="6">
        <v>0.99990000000000001</v>
      </c>
      <c r="I116" s="7">
        <v>1</v>
      </c>
      <c r="J116" s="7">
        <v>1</v>
      </c>
      <c r="K116" s="7">
        <v>1</v>
      </c>
      <c r="L116" s="6">
        <v>0.99199999999999999</v>
      </c>
      <c r="M116" s="6">
        <v>0.999</v>
      </c>
    </row>
    <row r="117" spans="1:13">
      <c r="A117" t="s">
        <v>1366</v>
      </c>
      <c r="B117" s="6">
        <v>0.86170000000000002</v>
      </c>
      <c r="C117" s="6">
        <v>0.99580000000000002</v>
      </c>
      <c r="D117" s="6">
        <v>0.98550000000000004</v>
      </c>
      <c r="E117" s="6">
        <v>0.98740000000000006</v>
      </c>
      <c r="F117" s="6">
        <v>0.98850000000000005</v>
      </c>
      <c r="G117" s="7">
        <v>1</v>
      </c>
      <c r="H117" s="6">
        <v>0.99960000000000004</v>
      </c>
      <c r="I117" s="7">
        <v>1</v>
      </c>
      <c r="J117" s="7">
        <v>1</v>
      </c>
      <c r="K117" s="7">
        <v>1</v>
      </c>
      <c r="L117" s="7">
        <v>1</v>
      </c>
      <c r="M117" s="6">
        <v>0.999</v>
      </c>
    </row>
    <row r="118" spans="1:13">
      <c r="A118" t="s">
        <v>1367</v>
      </c>
      <c r="B118" s="7">
        <v>1</v>
      </c>
      <c r="C118" s="7">
        <v>1</v>
      </c>
      <c r="D118" s="6">
        <v>0.60140000000000005</v>
      </c>
      <c r="E118" s="6">
        <v>0.60780000000000001</v>
      </c>
      <c r="F118" s="6">
        <v>0.84279999999999999</v>
      </c>
      <c r="G118" s="7">
        <v>1</v>
      </c>
      <c r="H118" s="6">
        <v>0.99909999999999999</v>
      </c>
      <c r="I118" s="6">
        <v>0.99960000000000004</v>
      </c>
      <c r="J118" s="6">
        <v>0.98850000000000005</v>
      </c>
      <c r="K118" s="7">
        <v>1</v>
      </c>
      <c r="L118" s="6">
        <v>0.99750000000000005</v>
      </c>
      <c r="M118" s="6">
        <v>0.999</v>
      </c>
    </row>
    <row r="119" spans="1:13">
      <c r="A119" t="s">
        <v>1368</v>
      </c>
      <c r="B119" s="7">
        <v>1</v>
      </c>
      <c r="C119" s="7">
        <v>1</v>
      </c>
      <c r="D119" s="7">
        <v>1</v>
      </c>
      <c r="E119" s="6">
        <v>0.98680000000000001</v>
      </c>
      <c r="F119" s="7">
        <v>1</v>
      </c>
      <c r="G119" s="7">
        <v>1</v>
      </c>
      <c r="H119" s="7">
        <v>1</v>
      </c>
      <c r="I119" s="7">
        <v>1</v>
      </c>
      <c r="J119" s="7">
        <v>1</v>
      </c>
      <c r="K119" s="7">
        <v>1</v>
      </c>
      <c r="L119" s="7">
        <v>1</v>
      </c>
      <c r="M119" s="6">
        <v>0.999</v>
      </c>
    </row>
    <row r="120" spans="1:13">
      <c r="A120" t="s">
        <v>1369</v>
      </c>
      <c r="B120" s="6">
        <v>0.98480000000000001</v>
      </c>
      <c r="C120" s="6">
        <v>0.9819</v>
      </c>
      <c r="D120" s="6">
        <v>0.94320000000000004</v>
      </c>
      <c r="E120" s="6">
        <v>0.91869999999999996</v>
      </c>
      <c r="F120" s="6">
        <v>0.85209999999999997</v>
      </c>
      <c r="G120" s="6">
        <v>0.80800000000000005</v>
      </c>
      <c r="H120" s="6">
        <v>0.91920000000000002</v>
      </c>
      <c r="I120" s="6">
        <v>0.9819</v>
      </c>
      <c r="J120" s="6">
        <v>0.81850000000000001</v>
      </c>
      <c r="K120" s="6">
        <v>0.995</v>
      </c>
      <c r="L120" s="6">
        <v>0.99919999999999998</v>
      </c>
      <c r="M120" s="16">
        <v>0.99</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0FE2C-3F17-4E3D-B533-44E8FAF9D7A2}">
  <sheetPr>
    <tabColor rgb="FFFF0000"/>
  </sheetPr>
  <dimension ref="A1:AD42"/>
  <sheetViews>
    <sheetView showGridLines="0" showRowColHeaders="0" tabSelected="1" workbookViewId="0">
      <selection activeCell="G13" sqref="G13"/>
    </sheetView>
  </sheetViews>
  <sheetFormatPr defaultRowHeight="15"/>
  <sheetData>
    <row r="1" spans="1:30">
      <c r="A1" s="19" t="e" vm="1">
        <v>#VALUE!</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spans="1:30">
      <c r="A2" s="19"/>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spans="1:30">
      <c r="A3" s="19"/>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spans="1:30">
      <c r="A4" s="9"/>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1:30">
      <c r="A5" s="9"/>
      <c r="B5" s="9"/>
      <c r="C5" s="9"/>
      <c r="D5" s="9"/>
      <c r="E5" s="9"/>
      <c r="F5" s="9"/>
      <c r="G5" s="9"/>
      <c r="H5" s="9"/>
      <c r="I5" s="9"/>
      <c r="J5" s="9"/>
      <c r="K5" s="9"/>
      <c r="L5" s="9"/>
      <c r="M5" s="9"/>
      <c r="N5" s="9"/>
      <c r="O5" s="9"/>
      <c r="P5" s="9"/>
      <c r="Q5" s="9"/>
      <c r="R5" s="9"/>
      <c r="S5" s="9"/>
      <c r="T5" s="9"/>
      <c r="U5" s="9"/>
      <c r="V5" s="9"/>
      <c r="W5" s="9"/>
      <c r="X5" s="9"/>
      <c r="Y5" s="9"/>
      <c r="Z5" s="9"/>
      <c r="AA5" s="9"/>
      <c r="AB5" s="9"/>
      <c r="AC5" s="9"/>
      <c r="AD5" s="9"/>
    </row>
    <row r="6" spans="1:30">
      <c r="A6" s="9"/>
      <c r="B6" s="9"/>
      <c r="C6" s="9"/>
      <c r="D6" s="9"/>
      <c r="E6" s="9"/>
      <c r="F6" s="9"/>
      <c r="G6" s="9"/>
      <c r="H6" s="9"/>
      <c r="I6" s="9"/>
      <c r="J6" s="9"/>
      <c r="K6" s="9"/>
      <c r="L6" s="9"/>
      <c r="M6" s="9"/>
      <c r="N6" s="9"/>
      <c r="O6" s="9"/>
      <c r="P6" s="9"/>
      <c r="Q6" s="9"/>
      <c r="R6" s="9"/>
      <c r="S6" s="9"/>
      <c r="T6" s="9"/>
      <c r="U6" s="9"/>
      <c r="V6" s="9"/>
      <c r="W6" s="9"/>
      <c r="X6" s="9"/>
      <c r="Y6" s="9"/>
      <c r="Z6" s="9"/>
      <c r="AA6" s="9"/>
      <c r="AB6" s="9"/>
      <c r="AC6" s="9"/>
      <c r="AD6" s="9"/>
    </row>
    <row r="7" spans="1:30">
      <c r="A7" s="9"/>
      <c r="B7" s="9"/>
      <c r="C7" s="9"/>
      <c r="D7" s="9"/>
      <c r="E7" s="9"/>
      <c r="F7" s="9"/>
      <c r="G7" s="9"/>
      <c r="H7" s="9"/>
      <c r="I7" s="9"/>
      <c r="J7" s="9"/>
      <c r="K7" s="9"/>
      <c r="L7" s="9"/>
      <c r="M7" s="9"/>
      <c r="N7" s="9"/>
      <c r="O7" s="9"/>
      <c r="P7" s="9"/>
      <c r="Q7" s="9"/>
      <c r="R7" s="9"/>
      <c r="S7" s="9"/>
      <c r="T7" s="9"/>
      <c r="U7" s="9"/>
      <c r="V7" s="9"/>
      <c r="W7" s="9"/>
      <c r="X7" s="9"/>
      <c r="Y7" s="9"/>
      <c r="Z7" s="9"/>
      <c r="AA7" s="9"/>
      <c r="AB7" s="9"/>
      <c r="AC7" s="9"/>
      <c r="AD7" s="9"/>
    </row>
    <row r="8" spans="1:30">
      <c r="A8" s="9"/>
      <c r="B8" s="9"/>
      <c r="C8" s="9"/>
      <c r="D8" s="9"/>
      <c r="E8" s="9"/>
      <c r="F8" s="9"/>
      <c r="G8" s="9"/>
      <c r="H8" s="9"/>
      <c r="I8" s="9"/>
      <c r="J8" s="9"/>
      <c r="K8" s="9"/>
      <c r="L8" s="9"/>
      <c r="M8" s="9"/>
      <c r="N8" s="9"/>
      <c r="O8" s="9"/>
      <c r="P8" s="9"/>
      <c r="Q8" s="9"/>
      <c r="R8" s="9"/>
      <c r="S8" s="9"/>
      <c r="T8" s="9"/>
      <c r="U8" s="9"/>
      <c r="V8" s="9"/>
      <c r="W8" s="9"/>
      <c r="X8" s="9"/>
      <c r="Y8" s="9"/>
      <c r="Z8" s="9"/>
      <c r="AA8" s="9"/>
      <c r="AB8" s="9"/>
      <c r="AC8" s="9"/>
      <c r="AD8" s="9"/>
    </row>
    <row r="9" spans="1:30">
      <c r="A9" s="9"/>
      <c r="B9" s="9"/>
      <c r="C9" s="9"/>
      <c r="D9" s="9"/>
      <c r="E9" s="9"/>
      <c r="F9" s="9"/>
      <c r="G9" s="9"/>
      <c r="H9" s="9"/>
      <c r="I9" s="9"/>
      <c r="J9" s="9"/>
      <c r="K9" s="9"/>
      <c r="L9" s="9"/>
      <c r="M9" s="9"/>
      <c r="N9" s="9"/>
      <c r="O9" s="9"/>
      <c r="P9" s="9"/>
      <c r="Q9" s="9"/>
      <c r="R9" s="9"/>
      <c r="S9" s="9"/>
      <c r="T9" s="9"/>
      <c r="U9" s="9"/>
      <c r="V9" s="9"/>
      <c r="W9" s="9"/>
      <c r="X9" s="9"/>
      <c r="Y9" s="9"/>
      <c r="Z9" s="9"/>
      <c r="AA9" s="9"/>
      <c r="AB9" s="9"/>
      <c r="AC9" s="9"/>
      <c r="AD9" s="9"/>
    </row>
    <row r="10" spans="1:30">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0">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row r="40" spans="1:30">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spans="1:30">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row>
    <row r="42" spans="1:30">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row>
  </sheetData>
  <mergeCells count="2">
    <mergeCell ref="B1:AD3"/>
    <mergeCell ref="A1:A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f 2 d c b 6 c - b 6 e 5 - 4 f 0 9 - a a f 4 - 2 5 9 d 9 7 c 3 a 7 0 8 " > < 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A 8 M A A A P D A a 5 g W v c A A E V n S U R B V H h e 5 X 3 3 d x s 7 l u Z l V s 6 y J c u W L T n J t p x z T i + H 7 p 6 e 2 D t z Z n t 2 z 5 w 5 c 3 b 3 f 5 j / Z c / M 7 k 8 z 3 f 3 y e 8 4 5 Z 1 t y k G R Z O e d E U t L e 7 w I g i x Q p k Z R I U b O f D a E K V S S r A H y 4 F x c X g O 3 7 2 4 9 m 6 T 8 R P E V 7 a W p q m q a n p 2 l m Z k Y C U J o z T b 7 O h 7 R v T y 3 N 8 h u 3 D z m o v s c l x 0 S z d G 7 z J N n k z s j 4 8 K G F y s v L y O V y 0 c t O F 3 W N O G g m X X J u e p I K J 5 7 T q t J C W r d u r S R N T U 3 R u 3 e N N D Y 2 R j U 1 W y g n J 5 f s d v W G e O w J r 5 2 y 3 D M 0 y t d b W 1 r 5 n q 1 y L R K m / D b y O E N f F u + u v y 6 A x 4 + f 0 L 5 9 e + X 4 x o 2 b l J 2 V R Z 4 M D 2 3 e v J n u 3 r l H J 0 4 e p 6 G h I S o t L S W H w 0 F O p 5 N + e l D H Z Z A u G b l 4 / K c h l M u T S b a s G v J 6 p 8 n v 9 w e I h M I y B Y Y 4 y z 1 L 4 1 5 V E 1 z 2 G T p R 7 e W K M X 8 W 3 L p 1 h 3 b v P 0 L Z H n w H 0 a s u F z X 3 T J H b k y X X 8 W 2 x Z K L L M U u l 2 T O U l z F D 4 z 4 7 f R h w 6 C u L Q 3 G m j 5 y D z / j d p y g / P 5 9 a m P z V G 6 s p I y N D K m 1 x c Z G + M z J G R 0 e p q 6 u b N v J n Y s U k k 8 z N 7 2 M l 1 f j E O N W 9 e k 0 F B X n U 2 9 t H R 4 4 c l v S e n h 6 y 2 W y U l 5 d H b r e b O j o 6 q b J y n T w b i H X h 8 W t u A F V 5 r X T Y f v h P Q C i H y 0 O 2 7 O 1 c o f w B y W Q l k Y n P s x R 6 2 + u k z S V + L v B e K i o q 5 F b b L t f n w 7 f f f k + f f f a J V A D A 6 / V S a 2 s b r V p b T R 7 m B I g C i f W C J Z f + u T k A k X Z X e P V Z E F 6 u m H 2 j f r r + u J W K K q J L C c D B j x p e 7 / B e G 3 K H a K L v H d X u 2 C 7 n e D 5 U 6 M b G J s 6 L a X n u H X y t s L B Q K n Y k o B F 6 9 O g x 1 W z b S n m 5 e T o 1 P u B 3 3 7 1 7 R 9 u 3 b 5 d z 6 2 + Z 4 6 7 u b m p s a C S P x 0 O H D h 0 U Q i H c r X t P w + O T c s 9 K x o o n l N 3 p I n t O b V Q y m e M z m y b J q b m D t C d P n t K e P b t V w g I Y G B j g S t B E + w / s o 5 a W F r J z B a h Y s 0 Z f D e J F h 1 I F I 2 X o X i Z T M Z M q E t 4 3 N 1 N h Q Y F I F 4 P u U T s N T t h F N d 1 Q N M 3 B r 6 8 o j E z a K c c z Q 8 / f t N G G 8 l x 6 c P 8 h n T 5 z S i r u l c v X a N / + P S w p C v T d i j C v X 7 8 R C V F V V c U k i y w d x 8 Y g r X q o u r p K p 8 S H u 3 f v 0 e H D h + Q 4 E n m R B o m 1 a t U q V v + G p V E D o W w 2 O 9 2 p a 6 K x y b m N z k o C V z G 8 9 M o N k c h k D S j T 8 1 t C y Y T + R V 5 u r k q I A W j Z h 0 d G 6 c G D h 7 S G i R S J T E B t u U 9 + 6 y M O p z Z O U Z Z L U Q u S J R q Z 8 D x v X r / j P k 6 O T l F Y l T N D W 0 r 9 3 B B M z S E T k M t q I 9 6 t d v M a u n 7 t B g 0 M D o q 0 R T h 4 a D / d v X e f R k Z G 9 N 0 U k F K b N 2 + i 7 u 4 u a R g i I T s 7 R / q L X q 9 P p 8 S H g w c P 0 O D g k B z j 3 c K B t G l d T v n 5 e d T X 1 y d l N z s 7 Q 4 d r 1 v M d o e W 7 0 o I 9 Q t q K C a 7 C P R H J B C D O 5 R Y c a h 5 u N 2 m P H z + l Z 8 9 e U F U c L b D 6 y h k a 5 h Y V r W k s Q P / i W N W U k O s s S 8 d o Q I v t d r v k + e P B q 0 6 l f s L Q s G v 3 L j p 6 9 L B I o W t M L p D h k 4 8 / o t w o j Q Y a h b K y M r p 2 9 T q N j 4 / r V A U 0 N g d Y E q P x a E m g j w d C 2 y x 9 U l M e V t j 5 n T s 6 O u T a x M S k P E N / / 4 B c O 7 O L + 3 F h 5 b y S g u 2 H O 4 / n v v E K g J v J B G u e M U C g c E z h I d 6 3 1 k t F W c F K i v u g 5 u 3 f v 0 + n x A 6 o f C B t S U m J T l l a v H 3 z j t Z U l L N 0 y N Y p C + N Z u 5 s 2 l / o o k 6 W g d 5 r I N z n G l X N C r J B W 1 X E h Q E I 0 N T W z G r h e i P 3 i x S u x + D X 2 O q h l y E k 5 e U U s D W f p c O W U / k R s 6 O z s Y K n o C u S Z V f 2 D E Q T 5 C Z U U Z a V I a O P 0 M f L w M 7 i 5 f 3 X t 5 X t 9 9 8 q C V o R W F j J L 5 i f T h k J / C J m Q d u v m n Y T I B K C S + n x z 1 a 6 l A q x j s U o + g 1 1 r v P S m 2 0 V + f s 2 u E S f 5 H b l S e e M h E 1 B c X M z 5 s l c s c C A A y N T X 1 0 + F z g H K y l H f N T J p o z v N b j m O F W V l 5 S z l H u k z V Q Y I v b 0 9 9 P T p c 1 Y 5 W + U c R B o e H p b j 7 O w s c n J e I + 3 E N q h / K w 9 i 9 V x J I b d s D 7 f E M 1 r v B o l C y Z T P f Y t N 3 P c w G B 4 e o f f v m + n k q e M 6 J X 7 4 / d O U l Z W p z 5 Y e / X 0 D Q t p 4 A a v h l X c Z 9 L r b S f c / u M W C m Q h Q g f H 7 m Z m Z 0 l / c t G k j F R c V 0 D p X k 7 6 D p c q U n Z r 6 4 i O 9 z + / j / t S g P l N o b + + k v X t 3 S 3 8 O Q J l B N Y U W A K C R B C D Q j m 5 d G 7 E O p H N Y U U a J n N J N r B b M B i S T C k E y A X t Z 1 Q M m J y f F q g U i b N i w u N a u o 7 1 9 j t F g K Y E W O l 4 J Z X B 0 f V A V a + 5 3 s r R a G q U D k q 6 m e i 2 V Z L M + q d H Q 5 6 L G P m d M Y 2 7 A 1 1 9 9 S a 2 t r W K + f / o U f d f n Y t l z u Z x C Y g N p C P n 3 + v v 7 x X j y 4 s V L Z W D h e 2 r W l v I d c + t C u o Y V Y 5 S w u z J o f C o n R M 0 L x x b u U 9 C M n 1 6 9 q p M C g U U r 0 Y p q A M J 2 d n U v + n u i A e + x G H U y 2 x M 6 u P q 8 w 0 0 T P k v C I o A 6 v 6 f C R 7 V l Q Y s f C H X x T U b M B o v a W l h h v V S z b R s f 7 6 D j x 4 + K a h k J z 5 + / k H j 7 9 m 3 y G R u X Y U G W m 3 I y + X 5 d D 9 I 9 r J g + l C N n q 1 Q 8 a 5 / J k A r x b u 5 T r M o c o 9 G R U d q 2 r U Z U G G s r m C j q 6 u p o 5 6 5 a f b b 0 w L P b H Y t 7 z r O b Q 6 2 I N 5 s 8 S + o W V Z Y 3 L e Z 7 K 1 7 3 u I R Y z Q N O U Q c x B h d N 5 U S / r L 6 u P m B 8 A E z Z W Y E y M + W K B m x y Y k L u 3 1 5 R I u R e C V g R h M o s 2 S 1 G i H D z u N O h Y l j 0 S n N m x O U m v y C + T v l C g O + Z O 4 H + T a y Q y m N f n P R D X S s J G + d 6 2 r 6 0 z + y 0 q z G 9 q u K g N A U l 3 v Y 4 x W D R O e K g 5 s 5 R u s F k j o T d u 3 e J S d 8 K v D s A r c P n 8 4 l U A k w 6 X K c g t f C 7 B 6 p W S 1 q 6 I + 2 N E p k F l T Q x M R s w Q q B g + U C u z U z P 0 v H K I f K P d l F n Z y f l F w Y 9 A 5 Y K G 9 a v j 6 p i L g V Q m f L y 4 3 f 1 g X X P i j 0 V o c M E g x O O J V P 9 D E 5 v n K K R k Q n K d k f O i 1 J X P w 2 P T n F f y z n n + e 7 d f 0 C r V p X O y U d z j n 4 T + l H m 3 M R Z W V l c t l 1 8 T l R d m j + n f q R b S H u j h H e m U C o d M h j B h z 4 y X / I 4 Z 1 j V m a L M D I 8 U V E 9 P H 7 1 9 + 2 6 O V W m x y O N C f v W q n n 7 8 6 R f p N E c C n s s Y R + I F 3 i 1 e U z f w l l W u J q 6 4 V m C 4 w A A + f 1 D 9 L r + L L D E S A R q z t b m j 1 N v 5 g d 8 3 a K w A Q O h M 2 y i N D 3 b K c 8 H 6 e I F V w v p u J w 1 P 2 l j K O 2 n L l s 0 B l c 8 K q H c O h 1 2 k G G D I B K A f P M s N W n 9 / H / e n X J T B 3 x N e R 9 I p 2 H 6 6 9 z S x m p A C u A t 3 0 f h 4 Z L c i e C C g g n d 3 9 4 h v 2 L F j R + W e W 7 f v 0 K 6 d t S F + b E s B W O I e P X p C 1 d U b Z M w G J M D v w U u 7 v u 4 1 e f 0 + 2 r d 3 N x U V F Y m l K l b A 6 t X d 3 S 0 V J x a M T t n E Y x 4 S w D t t o x w t L f o 4 L 3 K y s + n m B 3 6 u s B K t y J + m b a s T c y W K B L z 3 H 3 + 8 S f u P n h F 1 r G f U I X 3 Y n m 5 I k h l 6 O T L X C w U E R L k 5 H E 5 R i 6 p Z d R w Y t 9 O O c p 9 4 l Q D 1 9 f X c / 9 0 m x 4 Z 4 i P E 5 u E p 5 P B m U k 5 t D T 1 s i N 2 z p g L Q l V E Y + q 3 q + f N G t U Y C G U M D 5 z R P i p w Z 1 A K 2 b S b 9 7 9 z 4 T K Z 8 r e Z d Y l F C 5 F w v 8 7 r t 3 D U w S B 6 1 d u 1 b c e v D 9 G N v y M 4 l 2 7 d o l 8 6 Q g a S A d Q b o t W z d T e V k 5 V 4 C F B 0 P h c t P Y 2 C i m f V Q e 0 3 j A 3 2 1 G j v n d + P 2 m O Z 6 d 5 f N Z O + X n 5 X A H n 1 t D v t / n A 6 k 7 + R l W i w c 3 O v 5 t Q w 5 6 P 5 h F T n e G / h W l r s E r f q k w O T l F r 1 + / F o O D e k + b e O C j s c n L y 6 X b 7 z 0 0 z i q n L p q o y H D N 0 r E N U 0 I y l D X m b 2 E s D L C S C v n S 0 N A g / S p 7 Z i 5 9 6 B + T a + m G t C W U P X c X T U 3 5 A n 0 n E w 6 s m 5 L B 2 x f c W a 1 l S W T I h E q I y l l S U i y V G 8 6 h W 7 j V x 2 S 2 R A E J i N H + 0 6 d P S m W 1 A r / b 1 N Q k n g b h K h u c Q 2 / f u U t r 1 p T T p o 3 V 8 7 o U 9 f T 0 i l 8 b 5 g e B D K i Y q E B m M q C M x 2 j r G D y y R 0 d H d O O i B k 7 7 e v v 5 9 3 P l + V Q e q W d 7 2 J F D G T l B V y l I 9 K U G x v r a 2 t r o z Z t 3 8 n z I B / g B W g e p 7 3 7 w i K f F f A B v T m y Y I L 9 3 Q h q H j R s 3 6 i u K T A j S y H B d Q E O G q T e z R W o i Z b r B 9 v O 9 Z 2 l H q I y S n V x x I r g W c Y A 3 N 6 x B m I Y g a R q Q D m g d V a X k P g R n P l x c S k u L a d 2 6 d Z I W K y C F L l + 6 Q g c O 7 h P C R E N z 8 w f x L k A f L h x 4 t J G R Y X r 4 6 D F 5 + F l 3 M v k j O a u i w w 0 f v K q q D T p l a Q D B d u l t U E L B V Q k e 7 M k C y g K O t f C X N B M L D e 4 0 e 0 R V n Q 9 + 7 y S V 2 J r J O 9 Q u w x 5 W 7 Q K E A u C x g n J 9 9 u w p a y J F 1 D e b P O + V R J G W Z n O r V S 9 A J g b I B N T X v 5 b Y C l R u Q y Y A q u C e P Z B y X M h M L C v 5 5 g M k x v 3 7 D + j 8 R + f m J R M A 6 Q f r V K T v R h 0 A w c + e O c 1 k 2 k m v 6 9 / Q x Y u X x Q y P R s I A j U Z O T u x O s b F C C 7 g A 4 E z b O p i c w W k A l R 7 q G K Q T 3 s m K I + u n J D / m A 9 R T f 8 4 W O n L 0 W F R V X a m 5 R D t 2 1 I r 2 k I 5 I O 0 8 J Z 8 F O a Y m s R A K O r l d k e v X q F f d b d s 6 p x J E s Z S A Y 1 I e i w n x Z X 2 E + o B J A K s E t R o 3 m L 1 z 5 o G b h s a H 6 z I d c 7 k g f O L h f p l j A i H L x w m V q b + + g 5 8 9 f i j u O y x W f 4 2 m s C O 8 z 1 X e 7 x P q W T H i 5 H x Q O F F W E N m c O I M U u v f V Q c 3 9 o 3 p u 6 A N I q 9 R f e F D W U 6 x + K W I e W M 6 S V h M o q R K c f J u i g E Q I h w 6 n W g o B q B C t Q O J k g h U p L I 0 + t Q C F A 5 X v + 4 o V Y 1 C I B 8 3 H u 3 X t A J 0 + d j M s 6 i E 6 0 m z v k U P t i A Y w o s O Z h Z m 1 P b 4 + s 9 Y C p 9 T C k J A M Y L w o n F a y D M G c n C + G S E V P 8 s a h N P K g s V M M k k S Q q y h M u S R J z K H C G m u + X G 2 l F q E l / o a h 6 R i U y x D l e N c n H x J 3 f t 5 K J 4 e j g f g g q a z T g M x + z C v f w 4 S O 6 d f N W Q C U B I S A p M B 8 I 0 i M W q W Q F z N 3 Q 9 + M F 5 h 1 x d V A W K 4 u a u t T Y W e 4 j 3 / T c / A I a E / R M t w J l h f 7 s 8 P A Q l 8 0 b + u W X C y y t v S H v d L 3 R I 1 4 U 8 e C i 7 v u t L Z i m 9 u H g Z 1 E f U J Z w m k U M o 8 9 0 m v W j b D / f f x 6 D M E 4 + P L l l N O E v l k p u 7 T + V u T t p q k + p a 3 C a D L e 2 A T B V 7 9 u 3 R 5 9 F B 7 7 v j 3 / 6 l g 4 d P E D v 3 7 8 X y Y L B x n g m 9 l k B q b Z z 5 4 6 Y J Z Q V T 5 8 + E 1 N 5 I o O 6 8 c A 3 Y 6 P L r 3 z k n 3 W y N A 2 V T O i T R q b b X K B M Y G F E H 7 O 3 r 5 + P R 2 l i f I L G W L o f P L C f S k q L K T M j S 1 R m a 6 M 3 N G G n + y 2 J q b T b y / z U M W y n A + u C a i T K E M 8 C v 0 4 M W / T 3 D 9 L A h J + m n O l B L J H Q 6 R D 8 t p K A d D J k w g j 5 u i I X 7 d 2 7 R 9 Z 7 Q 4 s e C V j o I x a g o E + d P M G / M S 2 j 8 v j e R M k E j I + N x T W I a w U q R L I 8 2 A 2 Q n + M j Q + T / c I F m p u f 2 b T C H y s B q K A k H v g f r V r S 0 t M k Y 0 Z 7 d O + k 0 q 8 d f f v k 5 f f E 5 V o N y U H 5 e v p K 8 F j I N c 5 / o Q Y J k A j D N H y 5 U c 6 A l F A L G v O z T / o h 1 a j l C W h g l P L k l X M F U 3 w l E M p j m i p + X m x U o J O s 1 A 0 i 0 W A k F 4 F 7 M F k 1 E q l i B Z 8 H k x U Q J B U N G M t U 9 P N v 3 3 / 8 k g 9 I w s p z Z N r d i D 0 8 q L 3 G o w J c u X a G f W W V D j J W L M A U G + Y Q p 8 h j 3 q V i 7 R g b L Y f n M y M g U a x 6 e P 4 + J N D A w y P 3 b U M M M i u p x i y f m u V P R g H y e D P N J l G r D f x S p i N p H 3 J T n Q Y K 5 u H w h L f p Q P l v Z H O k E 5 G e F 6 s + R A P N p v F I G x o n F V m b 0 v T Z H 8 U 2 L B V O T U 0 k l F A i 7 Y 3 u N T G + H W p n j m a W C z B l a z x 1 + s w I U g P 5 N Y z d L M l b f T p 0 8 S a d O n R D p X V l Z K Z 7 7 G K S + d + 8 + l Z R E H y A H 0 W 7 f v q P P u K w 4 o B / k W 6 J h r 1 t N w c b A 5 L c i k w p Z O Y X U 2 J F Y O S w 1 l p 9 Q N j u 3 k E r l s J I G x 5 U F o e M Z k Q B f u n g q J j r R Z v p 1 o k C r 3 d 3 T Q 1 u 3 b t Y p s U P U M O 5 3 Q C o k k 1 D w Y C g M G 8 + B k Q L z l 8 I 9 w e s 6 p o V 4 c C G C x I V q j b E x L L W G 1 W S / + O J z V v W i W z / x G Q x l t H U N i Q U R 8 6 S W E t N c L U L 9 E x W R + I / E W 1 b 5 a X L G L U J i u c E l i s d Y v u D K 3 y 6 V y 5 D J S i p M b F M I y c 0 Q Y K B U M j d G Y O w H 1 q F E A R 9 C r A w E B 9 x 4 C Y F 3 u 3 D h E t 2 8 e Z u 2 7 9 g m j q L J A P I T i 2 e G S 2 6 H P X R 2 L 4 D z 7 N w i q q h Y E z U f F + r r d Y 8 6 6 E l / B d U N J W / O 0 q N W q 8 q q 6 o P U I H 7 m M R / K A Y u 9 I D 8 l d d n C 8 h o l O D M w p y x c 1 U O M 6 6 b w L R y b A / i 3 x Q J 8 J y Q D v K E T N Q Z A j c I k O Z j Y E / k O 9 E U K W P 0 6 f / 6 s L O q P K Q v J A B x q M W k R n g V Y w Q j 9 K F j l b L P T d L p 6 n K q K u B O v 8 x Y t P 6 Z l m P X e 4 w X K Z i G 3 o q X A w H j w N w z x J e b g E R 7 Z a G A C a z r w 4 X K G C w 9 f z F N d k 4 u s 0 h 0 s Y W b E s G A l F c L O s k m a H u u g s t W r A x k I 4 J q R a I g h M V b z P V b g G l Q r q H f o M D e 9 f 0 + D H K 8 u W 0 3 7 9 u 5 N q C L j O 3 / 8 8 R c 6 e f J Y Q g u 2 4 F m / + e Y 7 + v T T j + c d M 1 s K I C + x + w U 8 M D C 1 5 e T J E 9 T Y 1 C S 7 b P B r i J f B 6 t W r 6 G H 3 K i a U y l u s x 1 F Z G N s g K V S w t k E n q 4 8 O 2 Z k j V d h d 4 Q v 4 I y I / 4 V E D 0 3 n X 8 A w 9 b e H 3 n v b R p m I v + V z J a a h i w b I S y p a z g y Y m m E x c + c 3 y v J J O M 1 Q w c p f W r l 0 j y 0 t t 2 r R J C A I D B F Z + h c 4 O d x 5 4 Q G D q h J V w U A G v X b 1 B u X m 5 Y u L F / C X M o w k f H 4 k X I C 5 W n I X F L B G 8 f P m K H E 4 H b d q 4 S c z M y Q Q q 2 / f f / 0 h n z p y S Y + S D e X f k 4 9 j Y O L 2 q q 6 N i T u 9 w 1 M q 8 K m g D 2 N J n I T x t d 9 M g S 4 J o A 8 b J B r z m 8 S 5 4 D 0 U q P 9 V 3 E D X 3 Y b q L j 2 Z n f L Q h 8 k r Z K c G y E c r u z C C v o 1 q k E z I H Z D K h O N N P e 9 c p g 8 T 9 + / f 5 u v J k x j 5 H W G Q + E n A d F b 6 i o l w W W X z x 4 o X M 1 Y F X u h W Y K I g V S q G + q a k X c 6 e f Q 2 X y + b i l E 8 k 5 S 5 m Z G f S u o Y G e P 3 v J H f R P E 5 J Q G E i G u b m M p W S y 0 d b W T o P c s G z f V h O 1 E U E + 3 7 / / k C V V K W U U V c l q S Z G m e I y x O g d v h R a W S K G G g e X B 8 a o p W S 0 X U t g Q 6 k 6 j n Y Y n u F F m a Q V S b a x g c o k C l n o 4 / v 6 f / s e / Q C a k O r j y t z I J Q n 3 2 D I 5 s w J 5 N q t D f N T T K S D x 2 g 4 h m H s d 9 V 6 9 e F 8 J B / U M l Q h 8 C 8 5 W g 5 h l g b K a t r Y O K i g p E H Y I b U u m q U n E h g h k c w D Y w N z i 9 o a G J C 8 t H j 5 8 8 p f d N 7 4 W c 8 G z 4 7 r s f a P 3 6 y q i D z J E A H 8 S L F 6 + w R K 0 Q D / R k Q m Y W P 3 x M W 7 d u Y d U y + l g b 8 g j S v b m 5 h W a 9 w z Q + k 8 U N l 5 + K c t R G c j A C Y B + s 1 i E n D U 3 a F z 2 e t F T o Y H L D 9 A / M c L m j w X v d 7 R A n A I Q Z 9 J G Z V J 7 M 5 T F Q s I R 6 u T x 5 l b 2 d p Y S S T l Z S G d U D a S h 0 T I / A O E c 0 Q M X D b h H r u b J b d 9 T A 9 x q 1 B z t K o I P + y y 8 X 6 d y 5 M w G D A j 4 L k m F a 9 S w X z O D g A F 9 z i s E A v 4 2 A u V H 4 L N R M m M v h T + j k e w 4 e O i D f E S s w E / X i p S v 0 5 R e f J W T Q s A J j R l B / x 8 f H q J 9 V 4 s O H D s m z Q u p e v n y N j h 4 9 J G N P E 3 4 1 b o 8 W P R o g h d G 3 w 5 S J i Y L 9 5 M q a f 8 p K O u D Y h k n K c K o J h 5 B Q F + o d L J 2 w V A L X J 7 + X Z r l h 2 F i Z H A v q Q o C f I R d G a o P T k 8 0 Z E V T x r L C T X 9 x c / v j H b 6 T 1 m Z y A Y 2 z 0 C n H 7 z j 0 h Q P j 2 N K i 0 J 0 8 e l x F / D E x i v t T B g / t D K j M q H T 6 L v Z n g Q V F d X S 3 S B + Z w V F A A 7 j T G G w K e 6 F g / v K e 3 V w o z H o g h g t 8 H 1 r b F A p Z K 7 K o I L 4 X R k b H A s 3 Z 1 9 9 D u 3 T v l O Z H m 5 l f 9 M D B / x W p u b q b d u 3 b S 3 s O n y c 3 l s h I Q 7 s 5 U m M n 1 Q 2 U B w y b S d M q r t v t J d V g W c 4 g z J 3 R p L i t h c r x N M h 0 c l i l s c b m K d X x c H x 4 Z k R b Y C l T O 7 d u 2 R p 1 y k Z u b p 4 l S J S r h Y h d u w a x g T G 6 c 9 k / H P Q a F P h 7 m R L 1 / / 0 G n J A 6 o v p s 2 V Q v Z z e I n a K m x M y C M N Q Y w h 2 9 d N f / i L H i e 4 p J i s v u H a f D t z 6 L m x g J o E t j a 9 E R 1 f L t y L A V g R L E C C 7 1 w d d a B 6 x O H t s 7 Y 3 m O p w b X C P E j q A n g R 3 n c y 8 e o C l 3 S q r 1 6 5 J u p e f f 0 b G Q h 9 z R X Z S i g s E t L E f R u 4 y I Q D 4 0 1 Y Q f b H H 3 + S i o 8 p 6 r B 0 x S t V r I C 1 E d v O Q I U U F V E / b y x o b W u T X Q U n J y e k X 4 c + F Y D v w L P i u 6 E S R g O e 2 / r u W D s D a 4 b D y A H T M c a 3 s C m 0 n 9 U 3 6 3 o O s Q B b g L 5 + / V Y 0 g q M H a q U P F Q l Y m Q j z l A 5 V T o m X O t T y Q 5 V e m a u G f b h S C 5 u s m G R g d a U y d c w P 2 7 4 + T m V w / F c x S q Q W 0 / Z S q S Q g V T g m p r y 0 d V M l T f s m Z D c 8 T B z E b h B Y f A U L d B g r 3 x 2 u Q F g Q B K o N l p h q 4 N b 5 7 d s G W U E I 0 z l e c 1 / n N 7 / 5 V W A a O y o t J F 8 i Q K W 9 c u W q T K l H n 6 O z q 0 u m k W C N C K N u R Q P 6 X X d v 3 5 M p 9 Z g y n 5 2 d y X 0 3 t R U m i H D 7 9 l 2 y c X P / g S U F D C g g G X Y j f P j w s a i x U 1 P c L + L G B U u V w R 0 I v 3 e F z 8 + d O y v n F R U V o t J C e u I 3 4 j G W A D C S w E s C P n s Y h t i 4 2 i W r 0 I I k W H 6 s Z r W f N h X 7 Z V t S 7 M K I Q d T w N 4 Y V M J X j U U D P q I 0 q C 5 Q V F v W o q c + u D B O s D h s D R U n R 0 q 6 e G w t S T i i 7 O 4 9 8 s z l C q E i t v N + W R R P t j 2 Q v J 1 Q e m W b O M Y w H U G u g 0 m B z Z Z i f z X J T I B e 2 S E F / C H 0 g L H w C U z f O 0 f / B V A m 0 6 I k S C g Y A + L L h d 0 C K V R z c L j e T I + g J b w X e C w F k u n f 3 P l f 0 s 2 J x w 6 1 4 H 0 g D F z Y W 4 + + A 9 b C 8 r E y e r 6 6 u n h q 4 Q e j v 6 5 f 3 + M A N x e v 6 t 7 R l 6 y b a v 2 + v j I V B 5 T x y R B k d A E g k m P 5 7 u P 8 E Z 9 1 E / A P x D m i o L l + G J X I t 5 W Q 6 W Z 2 b l R m / W H Y 9 w i u G o K 4 r 9 R U X C 3 k i j / M z u G F m E j X 1 M q E s Z E J A 1 z c D u 4 q n E L Z L j 1 / F r r s s A R x 5 2 7 j v o x a v t J L K x E 6 b j / Z W + C l P W 3 x B I p A C r R B M 1 j h G 5 U a L e u j Q A R m k h O U N 7 j w G F y 5 c p h 0 7 t s l c G f Q 3 s K T Y j u 3 b E h o / g k T 6 8 Y e f 6 f S Z k 9 T d 0 0 t j o 2 M y S x f 9 l 3 C g t W x r a 6 W O j k 6 Z h I e q f f r M a S G 3 A Z 7 7 + b P n 0 p + C N D G E x P u b P E G A 8 S T S Z M p I Q F / y 3 t 0 H d P b c 6 c D 3 J Q J 4 l c C 1 6 s S J o y K 5 Y l U f k z m l P h p k d 3 v b N B 2 t H G f 1 z k + 3 G + w 0 M q n G o m D p Q 2 y f 9 V P N 5 l B j V b I R f 3 O 2 S H D 9 l M p j C A R Y j / 2 z L m o e c A u R o G b B m x w A o b A 8 1 e e f f y o x 1 s p 7 9 P A J E 8 w h X h F W o L J P e a f E L I 4 Z p k 5 u t R M h E 5 4 L f n D Y B B o V r L o K q 8 b m 0 r N n z 0 K e 2 Q B 9 I / T 3 Q L h z Z 0 / T x 5 9 8 F E I m A B I E f b A / f f O 9 P J 8 B i I D G A i S C R T A W M s G k j 0 V f o C J i b Y v F A g 3 V x x + f k z 4 s G q + 3 b 9 8 I W S O 9 a z r A K 8 N R / G z 8 v z x v 7 s w E L A 6 a a j C h 0 K K l L n D j K w U U r Z C Q 3 s M d z i e P n 9 K p U y e l 1 T T A l A Q D T B D 8 i A u / v L y c S a p 2 b c B K p Q D I C B 9 A S A y Y h f c f 2 C / p 8 Q L m c a f L K R s 8 A y A D 1 M Z + P a E O l j t I E 0 h J 9 K t u 3 7 4 t R E f f C t I n 0 n g T C I k 1 + j D r 9 f K l q 3 o h / M Q K f m J i X F R A u 8 0 e U J E X C 5 A Z U z G + + O I z 7 n + W S A O B S Y e t r S 3 i F x h u 9 k / m 0 m R R Y c k v 5 d Q 7 S 0 3 9 k K Z z 8 9 H n R 1 q w / i U 7 p F R C O T M K R d I s h K n J S d q 9 Z 5 d U Y B g T U I i o v J F U E H w f + j Q A Z q B i l V I Q C o 6 x k A 7 d X T 1 y L R E 0 N T b x d 4 e 6 O o E k W J E W i 5 J 8 + + 3 3 9 M M P P 7 G a d F 2 k E y S n I d 9 8 g C S C J 8 P H n 5 y n q / z Z 8 O G A W O F 2 e 8 S 4 g b U t T K O y V I D L F g Z 7 4 c x 7 6 P B B I R p m 8 M L R 2 A D L k r 3 t T X 3 / y U q b R 2 1 K M o N j G W F D b h B Q I y O p N Z + n l F C u H G X F M i 1 y t J Y 5 O 9 M j 5 M F 1 W L l Q k I 0 N T R F X V 8 V 6 2 m v W K G 9 I p 2 2 W G v u w r o F d C I X v i K f V x u / B f D 0 1 5 R U S 4 5 P h v n 7 o U 0 E q r F 1 b I a 0 4 r G 2 o d F U b N o h a G c / v 4 X 6 o h i B l R 2 d n 1 P y I B j Q Y 8 C I 5 e / a U + D H O Z 3 p f D H L 5 O V 0 u j 6 z r s b M 2 u P l c 5 7 B d j A O p R W g e K b V P p R 6 U n e p x F F x T f W h 4 X B 2 k C C l d U 4 K F j F Q a E 4 B I l Q g D d 9 i 2 B h L i 9 O l T 1 N X d T b P 8 + U j T H m A y N z 5 + x T k z k p 0 w J 8 M 9 B 9 I k 1 q k a k H R Y R B O t P Z b D w p L C N R G W C I O b E 1 Y 6 g s c E 1 E 5 Y 7 x K x r B n A a o g Z s Q 8 f P B L T d y K A x w R m D / / w w 8 / i l 7 j U Q B l N T K q x M y v 8 M y j Y 1 E K q C / 7 I f 1 V 3 1 J Y 9 2 F C B N Q g 8 U q B u E Y 2 O c a K u f 6 k I G P C O l J 6 U w J q Y F E 4 s u N v s l u y C l K l h 9 S g j Q i c d J C g o C C 7 Q g i k F 4 9 4 Z b p W G R E I h z L i L Z Z e 9 n r H o u j 7 G m T A t J J t b Y g z c Y l 0 F G B b C H V l R W R F i U e v i A Q w Q B 7 i f B z 8 8 D A / E C / g a g p h 4 9 t 6 e X p 2 6 d A B R j V p t g L 1 2 F w P U h 0 Q B I g m Z U E F 0 Q L W a Y u 0 O a / k h S W F W T O r h 9 T C Z I a V G i Y W 6 T 1 a y T f r t 5 M / d I s c Y n G 1 s e j + n / w W D g H X L G I z m l + f P 0 s Y t t f S s f x X d 7 1 x F s 6 X 7 Z R 2 F p 2 0 u e q L 1 7 X D 0 9 v X S 6 l W l s l s h V D Y Q K d K 6 5 q j s 8 D i P Z G x I F O g / j Y 2 N y p j W 6 d M n x L q W e J / K T c 2 s H q P f G W O 7 N S 9 Q H n f u 3 p M p K + F A n i 4 G e L z 5 n H b n B T 6 m P 6 q k l D q B J 3 p J d t D a J 1 f 4 z y z U m w j 1 M R k h p X 0 o F J A J s Q B z c C b 9 N p F S B / b v n W N h Q s X G P C U D d E L 7 x x 3 0 3 l t F e Q W l Z O f r L u 6 4 G / S O 2 e W e c A w N D l F u m D S K B M y j w m T F a A D B 0 b + 6 d e u 2 W O 8 g I a 3 A w C w C B o q f P n l G P / 7 4 s + y M i H l J 8 I y 4 c / u e G F Q w l Q R 9 N Q D f o a b u y 2 l U 4 D 5 M o s Q A N 8 b h 4 O a U C P z 8 D m i 4 8 J v A 4 U M H J b Y C x o i l 6 D t h y 1 J R k R K A k l H W T J k V Q v W O o r H T V / g P 6 h o 0 k F T B 8 f t / / p / / E o F o S x 5 c 2 S U s k j O k 0 s V K K A C k w k b J 3 i k v Z W R 4 x E L W N e K g F m 4 h W w d s N D L U S 5 u r K m R X 8 q c s g b C G 2 3 y G A a i F J e h r 8 S O g D z A 6 7 q U b d 5 / Q 7 t q t C / a F 8 N z o Q 8 E 3 M N K 9 b a 1 t Q h i s X w 5 S 3 L l z X w i C 5 0 E l v X b 9 p p i e s d o q H H Y h 7 T A b e f P m j X K 8 e c s m W c k W 9 z x 8 8 J g + N H + g p 8 + e i x v V + s p 1 U c e m 0 N B 8 9 9 2 P 9 K q + n g 7 s 2 0 v d P X 3 0 6 H k 9 2 W b 9 0 s + D 5 A r P E r w L n s n 6 H i g b 7 F X s h D W V r 6 v P z c 3 L a J I + E Z i a k O 3 B d q / R y 8 0 A d w i V + P k w 5 Q Y e E R g e U f E M D Y y p 9 5 q F 0 7 C k T V N 2 l p P z g d 8 J H 0 5 y s F 1 + W h 9 7 7 V 4 E 7 J 4 S G v M W S A X D C y M A V n J F I x q c H 4 t 8 d Z S 7 a h M 1 9 I W a a c M r x U L w O G d D / M 7 g r k L T k / T R d m W f m Q / 4 L f j e 1 d Z u D 7 j + S M F y Q I t + 5 c p 1 + u S T 8 1 I R k Q Z T O g g G 7 w h M H 8 E E w y 1 b Q N z 5 S Y / f w d g W q g 7 u w x p + b 9 6 + E 1 9 C I / X w G y A e h h N e v u C 8 y c u V v h + k + d g U U V 2 b n 9 Z m 9 d I D J i Y m X q L f h w Y J e Y U B 5 c b G 9 y w p + 6 i 8 f I 3 8 3 r Z t W 0 V K w q 1 p P m D h f 0 i C Z A A q e 7 g n e Q C o G 3 w J k S E K A h q B m W l 4 3 n D g u q V i e E v 4 u K 5 x H 5 r j s h I X V a x d / G 6 W s c B 2 J U W E c h d u 5 Y o V 3 E Q N A Y i F U M D Y y C D l 5 B Y E W r R k I J Z d / u D Q C h M 1 K h 6 c X J s / f K C B / g H x 9 A b J s I N H N G k A c s R D f g N U G n g v P H j w U P p 3 c K b 1 M s l k i j / 3 I T H 7 G L O K 4 V w L H 8 C m f i c 5 b P A O n 5 Y h A A y I w + M D f T P M 0 u 3 s 6 K I j R w + J 9 I K p H c u i Y U A a 0 n 8 + D E z Y 6 e E i l l a O B c i 6 S G V s r R u G T L J l K g e Q K I R U Q i Z F K r g h F W Y T b d q y t I a k a G B C v U 5 m H Q 3 A n r u F W 2 u 8 t G p V T A b F S q h k I c c z I x I L 6 s b G E h 9 V F c 2 v b + M Z Q a o H 9 x + J B e n E i W M s L T w y X n b t 6 n X 6 4 s v P F 6 y Y i Q C / C + d c S B J 4 Y u A c f U g j 6 U D q J 0 + f C T F A 2 o e t b t q / N t i H Q 5 5 D u k G i Q b p h C A I E w 6 z m j z 8 + L 9 8 5 H 9 B n u p z k v a W s g G P u m G V p s 2 D d U I 1 T g E w z I J M i V X D W r i K V + P T 5 v J T r 9 l F N 7 X r 9 + e Q i / u Y y Q W i B F E I a 6 / F y Y X T K L m R C o Y y O T o g E R c C Y E N Q 1 q G 0 w E K A y G n U L Y 1 C Q D G b 3 D B g D s P 3 o c S Z X M s g E G O m G P L P Z H f I 7 V r U x L z + P h o a H A 8 a E P W u 8 1 D o U V M 1 A P k g k T L I 0 4 3 m 4 H x s m L E S m / n F 7 S s k E g E w g V S j 4 H E m c B + a f O Z d g O U c + S T K f j q R w D q T j 9 / / 8 v 1 I y f W P G i c 2 k l a q X D k Q K h 8 8 3 R S 2 P v 6 N 3 b 1 7 T i + c v y c E k w e q r m O Q I a d T A K h P U J l R Y E K 6 r q 0 f 6 J q i k M K d j P 1 3 s l m i t 5 E s N O P 3 + x 0 / 3 a O + O j d I P s w J k g z q I R g C k w e X c D L V g a D S M 8 r 1 A p J W f D J p Z f X z d j R W P k v d e 0 Y C G D r O O r b 8 t N J I 6 B M M D 1 y f E X J 8 k l n O l D i q j h J J i i N d W L G 6 2 d q y w X X m W G p V v 2 r O F W 3 s W w x D V m l T h x E o 1 0 V D p r G b 0 U 1 W j 5 O D E J u 6 w F 5 c U S c U 0 H u t F x U U y 4 Q 8 V F s + P 9 8 A C + v D E w H W s 0 A q C J Q s g 7 b / 9 + 0 X a c u A j O l e b E 6 K C Y Q Y t L F 5 1 9 X W U m 5 M b 8 7 w v m P b h A x h p U 2 / k y / X G D I L F O b W l M h d o o 0 x 9 E X V P i G J i 1 Y 0 I 9 q G U y q f 6 U J j G g U V b f H T k c J X + t u Q i Z S r f Q l x J N Z n C k T H d S + 3 c e c c 4 E j z H A U i b z M w s 6 d g 3 v G u k Z 8 9 f C M m g 8 m G 5 M u P W B K / v 3 N z k L X A C M l 2 8 c I l 2 H V F k A v D T m I a + i f t 9 a L 8 x m R G k X s y 6 7 Q Y Y e s A O 8 n D / W m 4 y A a g a C H Y b D p A g q Z I o 9 U b H g W C 5 Z k K q w O 1 x a v 4 B L h b f 6 Q L s P W u V T g 6 n X f o W G G O C X x y W H g P g i Q E z O S r q j A w Q B t U P A y V x 9 c k S A 5 U B D s B H j x 2 m Y z W h c 7 o g Y d c X K U s e B p P 3 7 N 4 d V x 8 O L T / G c K w Y 8 9 r p R t P C c 7 G W A y y I y O 1 U B q 0 g U T j G P x z L u c o z / M O 5 S o b q m 5 p / K Z N Q A L a n T F f U V O Q I m e A T h x A + I / f u n f t 6 S k n o O 0 D d a G 1 p Y 0 m W n E 4 7 K g O m w u e w K m d F 3 7 i d 7 j R 7 Z F f 3 m 2 / 9 V F h U y F I y 3 k m U o e 8 C b t 1 p T q 5 Z P G F o k k z J n D d N F v w D h 9 Q f f a 6 v y X X z u d Q h Z d 7 m 8 s 5 p h F h G 5 a 1 A n w p e E u E t O q Q T Z s w u d o m y a K j v t F H H E N y v g p I H j / C 4 1 S 2 7 X q A v N T g 2 T W 3 T 1 f S m J 1 4 y Y H q M s l z i u 0 D O d C s n A 6 G F I Y o O 4 e f W w H / U M f 5 h 8 D 6 s P i Y r p E x C J d H 4 t W j k Z 8 x Q Y Z a 2 6 0 f B s W N H 6 P m z F 6 p w N D C O A y t g J X f q E x m w j Q V r c y e o P G 9 G f g u e 7 l D / r j x s o d 7 2 R m p r e E I t 9 f e p p / k F 5 c 9 2 0 L q c Y f 2 p 2 A C v i p H h Y W k U M G 4 V 1 l a k D c L J E i R K K K l w b D 0 X S 6 B J T x F S q v K l A 0 C e c G D t 7 o U q E w w U 4 u O m g Y L C e n Z Y 5 m w H 9 7 G w u X K i e y x F A y p 6 X 0 + X e G T A 4 f X a t Z u S V l 7 k J H d G N u U V V V B h e T V t 2 L q H d m 0 u o + + / / 4 H a 2 9 s J a 0 3 E A i w E 2 t P b R z 8 9 8 8 Y t s V O F c K L w Q e D Y G o J p X L 6 I w + 5 L F V J q l E g H g D y R 0 G Y Z B E U B Y D A X s 2 g x 0 R D u O X B A 9 e m B X Q B T J G B Z g 4 8 c D A F v e z H Q q i 8 u E X o H h u n u 8 2 b 6 7 L O P 6 d N P P 5 I + H s a M R p 0 b m E y r K b e w l F a X F t L Z 2 k x Z W w 8 L 2 A w M D N H V q 1 f l 2 U C + + S B q Z P l J 7 p f M f 9 / y Q p F D q G Q l i A 5 K Y w i m S z L u 1 u e k p Z S 1 L i b z X 9 q o f M k c E I 0 F 7 5 g Q X u 1 1 h M H b f / / 3 P 4 r 3 A 3 z f s L Q W N j D D 3 l B m L l R n Z 7 e s I 2 6 s a j W r / G J 1 W 0 p 0 d 3 X T 9 s 2 V I q E w 1 Q O b A + D 3 8 J y b S 9 X v F W T O U s + o c k H C z G V s p n b o 0 E F 6 + b K O 7 t 9 / I O N m U r E i A D t s O D M L K C c / N Y 6 j 8 S J A E P U H K S r N S i D r c a R z D v x H f W E K k L o p 8 I i W m T T z Y X r G R r f f K 0 u d k I Q L 4 Q Q T C O N N 8 H X 7 / P P P a N X q 4 I I t G F Q M 6 T f Z Z s W T f S m x p q y E n j + 6 S x 0 d H S w J V 1 N l J S Y 3 O m l P h V e W R T 5 c O U X b V v t k h V c D 5 D H c o U B + W d O d G w O s u B s u r e D k C p e i d E W A C D q E k y R S 4 D / 8 H x L J B H O N 3 z 2 8 P i Y p / H / X h 5 o P G M j E 1 P v x 8 U n Z b R B l B I B g C K Z B Q O X E m h X m O p D n s Z w s E e B K Z H d n y e I o t b W 1 s t w 0 P A D g 4 4 Y n k b 1 l o w C S F O b / 8 + f O 0 M O H j w I T F g 3 g O Z 7 u Y C r M k T j I 9 B C i c O d X y G P u k 3 M T c z q X V S r b 8 Z T l q i y e w b B K q X S U W C N T d v r + T j s d P X Z U l k s 2 z q Y G K C y 4 J s F L A m v s J R s w d s A p 9 + n T Z 3 T 4 8 M G Q B T u d j o V J D M / y r T V b x V M d m 7 E B 7 / v n Y e I S I 3 E 1 W B N j T m A S g S g S + F z f x 6 2 c v s b n h k z 6 M 0 h L F Z h Q e O P k h 9 X Z k w E C p S O R r F h d t Z 1 a v O t p f G y M / v i H b w L m a i z K j 4 2 f s Z o t F o M 0 / a d k A V I m u 6 i C f v j p k k x O h E U x X u A 7 a n d s l 5 W a L l + + K l b A 9 q H U 5 T + 2 v I k b Q g L E O F S k C J B F B z n W Z A o N F r L p 4 8 x M j M 8 F 6 2 I y g z Q g q Q i z 0 4 v f a C x l s H t o Y N R H P / 1 8 R R 4 e 2 2 Z i 4 7 e + v g H Z K n T / g b 0 y h p N s Q L U c 6 u + i Q 8 f P 0 I Y N G x J u i P A 5 L F q J v u D j N g + N p 3 A 6 w 2 D c q i U T Q f 6 q Y 2 a E k E P F Q a k j a W G S a M 6 x V v 8 K C r L n 1 M e k h e s v 3 6 l n T z K K s t z 0 Y X Q N 9 w G C E w x N M L A e p w M c E 5 1 U b M M 6 f L V R n y 1 Z A 7 o A f v P m 0 3 b y + m f o 3 I H E d g 6 x A m 9 w M U U L + 2 e 5 u Z / p j S 9 v g n n M 9 Y L J I N 7 k U O U 4 q G N 1 r r z M j Y e 5 Z c Y u v M x l g q F P Z l C b C Y b 7 9 m 6 g k t I U T d 9 I F a G A 0 Z k q m U u 0 U g g 1 P N B N 6 2 x v y c 8 F i D E o T D b E j F c M n H q 5 o N x O l y y n b N a X S A Z e N P T S g 5 d t 9 P t f 7 d Y p i a N 3 1 E 7 P O l L j E Q F h G m 9 x y j w n d a R J p I L M a z J E E j L h W N U j K 6 n U 1 A 1 N K M R c R i D V q V M 7 W O 1 L j c M v E 6 o h Z b V 4 d L q S W x B L R q U 5 o a a 5 l a s u G K a y f G y m j X 1 3 V Z 8 E U g l q 1 P P n L 2 j j x m q x x i U L 7 9 v 7 6 f q d 5 / Q 3 X x 9 b t J o J 9 Q s + e 1 g G L P 0 A i c T l j z o R Q i h M E F S x C n w M I v F x k F A g E 2 K Q C c f e g I S a 4 f D J J / v J l k R N w o r U / E o A s 1 I R o y H d j B U O r s D N Y 8 W y t j c W o s T 0 D i z l h Y o N g 0 R V V R W 9 f P k q p C G A B I Z F 7 d J F u A p d F y + L R B e u B N a X F 5 I r d w 3 9 8 q h v 0 Q 1 O Q e Y M d S Z p x a L 5 g I 5 6 6 L a d E S C v h g Y 2 2 N D i m P + E p V k D 0 i H B T K z S Z F k x i V V 6 q s g E p M w o g Z D r C Q 5 A G q Q b i c K B i X z R q j H M 5 n a H U x a u N I C J G 6 b 2 f f v 3 0 v j Y h C z c 8 v P P F + a Y 3 2 M F 8 u f r 4 5 X 0 v u E 1 d f c n 9 h 1 W b C y Z u 4 9 S s g H B w 9 3 A e R G S x 1 H J Y 2 K Q R x N I y G O 5 R 5 P I k A n f H F 4 P k x l S 5 y n B o T Q b h F J S K t 2 J Z I D p E Z g q E Q l Q / X b W b h f X J O y i + O z Z c 9 k t s W J t h U z n + P S z j + m z z z + V d S e w I m s i Q E X J z H D R 4 Y N 7 6 e q 9 O j n H P K h b T R 4 + 1 j f F g a k 0 d Y I V 8 P v g l Q K k M S S R m E M I g c w 9 O g j B N J E 0 m R C y s 7 n v Z K m D y Q 4 p V f l 6 R 0 f k Z Q 1 W C q n g o g N i R Q L U w L N n T 1 N x c Z H s T 4 u 9 c N f r n e l N w 4 E N t 8 M 9 F W J B b 2 8 f 9 9 N e 0 q 1 b d 6 j r 3 S 2 W U u + o / s M Q 7 V 8 z S u s K / X S b i R U v 4 F W u Z + 4 v K w I k C Q R N A i G D N U 3 H Q q T g P T M 6 H Y u z S L 9 K H 1 v v Q d i 4 s U L / Y m p g u / G q M Y F 2 L n E M T J T R L H f w l U g 2 G R d 8 B O t x u q C q y L 8 o V Q m r x q L v B X + 8 W D E 5 5 a X / / a c H 9 K s z N Z S d 6 Z Y + 2 + D I J L 2 u f 0 X e y Q l Z R R b G k G j L J U c D 1 n d f y q W U w 1 f i j R V S z i j 7 w L k i g J E w x g A h p N F G i K B R A g Y I Y 5 C A c c I Y I y w W P j G Z T 9 E X X x 5 j T S J 1 D f c y t F X c 1 H N G R q s E 6 S i 1 W o c W 5 x G B P a T 6 + u M z K m A r 0 4 3 r V 1 F p c Y G 4 G 2 G L 0 b L S A j p 5 / A g d P L h f 1 k 7 / 5 t v v 6 P r 1 m 7 J J N l Z e i g V Z c 9 a 6 W x w S I Z O B P I k Q y z S u i k A S z D 9 N K r k u K h 8 k E c e c Z m K T j n s C y 4 k x + T g h p W Q C U m q U Q A C Q C V a k I 4 m s g N N s H 7 f s i Q L 9 q Y 7 2 T p l T F S v W l J e R f 3 C u l z j 6 b f i + 3 b t 3 0 U f n z 8 k U D + w J B a f e W O D R / n 8 w K 6 c D m A p C B E O I Q L C Q R A U Q S A V J 1 0 E k l t y n S K T S V G y 3 p 9 Y g g Z B S o w R C j n t I X h 5 Z C S K l O 5 k M n n U k P n Y D M z t W m T W W P l M J 5 o d N F o q Z z x M D x D p 6 9 L B s F O D I y K X O 7 j 5 9 J T p m Z / y 0 s 6 C F 2 u q u 6 3 J Y L o D Y k E 7 8 3 0 o k T R 4 V l M S x k k a I h D R z j z l H b O 6 T M E 0 1 2 z b M q X / J D i l X + d z O K f 3 C 0 Q s z L U n G B R / N M B E L Y J Q Y G R m l u r p 6 2 V n 9 w Y N H M j 6 F c a p I B g u o K i B g + K I w V q D C Q d 3 D i k t F e R 4 m W O S J g u h n w M M D m w b 8 4 Q 9 / o v 7 e P v r y 3 H 7 O 5 9 Q V f y h h r G E u O U z 6 n D Q 5 1 n F A g u F Y B U W m Y F + r c v 3 i 1 y i M F 7 a b d U 3 R S y x J 6 B 7 G L h o O G c M J Z m z o Y 4 S f p w N O b 5 y S 9 f w S A a a k Y 1 s b 7 P + L x T O / + e Y 7 G S y G G o h N r 7 G + O C o B z r F 7 Y l P T e 8 r J z a G y 1 d E N G c i j f / v X / 0 t / 8 7 u / o u t v Z u n 5 1 X + l M 8 f 3 i 5 l e 8 p S / b 5 h J D N K B V A c P 7 K e i 4 k K 5 f m E e n z 4 0 Z 0 u d + 6 j 4 B i j a U J K E S h i r 6 m b I E T B M i B E C O 7 g Y d y M Y J r R B w u c V g 4 T f x 4 3 2 t J d + 8 9 t z + h d T h 2 U w S v C P c o n N z i L T g m M z K 0 H 1 c y x i o U 6 Q B G 5 K m A G M d 8 X k v 6 + + + o L + 7 M 9 + L U s i Y 2 r F L z 9 f p N b W V u k T w Q j x 5 P F T v R R 0 j 3 h g R A R / F 9 T C N y 8 f 0 c H T X 1 N 5 e T k V F h Z Q U V E h l Z S W y K z d j z 4 6 R 7 / + 9 V d U s X a N k E k + J n 8 j Y 6 G 3 d D v n / / x c q G 8 U A k m w k s l C K k l X a e o Y 1 y z X Q S x z D 9 I C w U I 8 j n G e n 5 e 8 l X z n w 7 I Q K j 9 r V D I C G Q C k P 5 W I D q z 1 K g v O I m E q V F Z W h p j C s Q 4 E v N k / + e R j + v K r z 2 n H j h 2 y z e m j x 0 9 k p u 7 d e w / o 6 p V r I m H C g f U i 4 F s I 0 k 2 N D V F N R Y a M e Y G 8 C J i y A W J B J Q x v s B Z a N m 2 + V 9 1 d 7 p V t g G I G + K R Z i v f n P 4 o U O h Z r n R D H p C u i G A J J 4 O M g g e D 3 p 6 9 r I q n 7 F Z l w v G v P V v W D K Y Y d + Z z q 4 H Z i O 3 h k g p Z S S A x D O k m s 4 u x p K l i g A i 6 E l p Y W m a D 4 w w 8 / 0 Z 9 Y 3 Q u X O J g B D I J h v O r Y s a N 0 6 u R x q q u v Z z V t H 3 l Y W k X K j / f v P 8 h q S P B 2 L 1 6 9 h j o G Y r P c c X 1 c c D 0 J X f 8 j I i 9 z h g 5 W x m 4 l D H w X D o R P F v K A D I h 1 C B D H k M 6 c c z D S S X b Y k H u D U s m q E k L 7 w X Q N U 9 9 S G Z Z F Q g F K 7 d M Z y D G Q r m p f I V e g x Q K T F L d u 3 S J e F X / 9 V 3 9 B p 0 + f 0 l f m A v k A k m x k d e 3 i x S u y 6 w c k k R W Y z v 7 2 7 V t Z o h n 3 7 9 t W S b e v X Y j J E T d R S Y v F Y L D L I z 6 O h f u j f 4 + w R k J Q I p l g y t y S J q R Q 9 Q D n A V K Z N F w 3 s Q 5 G E i F W a Z p Q H J y p 9 / 8 N g A m F X E l 9 K M m f 0 J m h M i Q S 0 o V g 5 b m L J x Q q B k i B P g z M 6 A u 9 G 6 6 v X b u W f v v b X 9 P J U y d C C A W r I J x w I e X + 4 z / + I B a 8 H O 4 a r d 5 2 n m 7 d v i v X F k I i p K p Z H S q V I O k i g T n B l F L / c B I k j y a I C S C C H O v r Q h B 1 T S Q Q g r l H p 5 t 7 D L E Q Z q 3 S i e O z H x 3 l p w j W t V S G Z Z N Q T g d X U s l E l Q n I J B R D u i H H P c M q 6 u K f K y s z K 2 I / a C H A 4 I A A y d P V 1 U U 3 b 9 6 i 7 7 7 9 Q f p N W N h y z + 5 d 9 N O P v 9 C D W 1 f o d I 2 L N q y v F F c n V N D 5 A H e q e G B W W r I i + r J p h k D W o A i h p l Z w A B E 0 Q Y Q U i C 2 E C Q S T J p 9 F U A 2 w k U a B o M m E k J c X 7 6 Y J S 4 d l I x Q g U y M s m Y O M D s d y S y k 8 4 1 I 8 Q l Z 2 F r 9 j Y p I O S 5 b 9 4 Y / f i C S C h 8 S v f v 2 V 7 J Y I X 7 5 q j u H V X l R U I P k H I 8 R Y D F N F G v p i c 6 f C 0 t U H 1 3 n p 6 I b Q h S g m f L Y o b k f B M h T i C L k M I Y L H k c 7 F 2 I B 0 E 6 R u B I 9 B l g C Z Z K J q k E z m O D 9 f b X e 6 X F g W o 4 Q J a 0 o n O S O t m b N 4 1 W q p g W X F l g L w 5 4 t F F b M C A 8 G P H j 2 m e 3 f v y U x n n y 2 H m o c y q L 7 b Q 3 V d L l m z w c k d B k z J 7 + n u l W O s M l t a U s L 5 y x k c B f f n 2 c k d n 0 I j k p 8 x S 7 V l P j r A Z M o P 6 0 N i / 9 u b U f a Q k j b R 0 i 4 q 6 Y J + E S e C N C C Z E E e R S R F F x e Y 4 U j D X U U + M J B I i G T J B Q k 3 7 6 f w n x + f U s 1 S G Z Z V Q g E 1 a s G A m I f N C S o S x n F I q w 4 X n 0 x 1 l q S 2 J w e y 6 H i v w W / C q w P a e R 4 8 d o c 8 + O U 8 9 r W + p 6 c k F s g + + o M q c I V k I R d 8 t 3 w 8 C Y o k z m M u j w c t S Z W i e l Y j g P H t w 3 R Q d r J y i s r x p q S T h y O I 8 C U C I E Q y B c 0 g f y T N N F M S S j j h I F C O V l J R S j a o J 5 r N y D N L o + q H S N J E 4 q I F e q L A z 0 q g s J 2 y 3 X z c n X k u W A C i D p n a 7 7 G x u t z v F e 8 L O H X B F o m B p S m E t A 4 b 6 O i l v 9 A H 5 f H 7 x + t 6 y Z Z O M H c F t B 6 Z u 9 G / w r C a Y P k 8 4 Y E B 4 y N J m 9 a p V Q p J I 9 x i 8 a R m i m 7 c e k M 2 T S 3 / 7 Z e i S Z e i H o f + E r X X g S Q E V E O Z 2 r B 2 I 9 d j / 4 i 9 + K 2 N R k f C y 0 0 U d C 0 y B 3 8 F S q Z y J N B 8 C X h Y g S I g 4 U u W k y B G M F T k U m Q x J r M R S x M C x l V B 8 r K W P E I a P V a y 9 I y z T N P x 6 7 Y i v v j 7 D e b I 8 A 7 o G y 0 4 o o L G V / 9 i Y R C A V C C U x C l 4 R y k i o 5 S B V h m O a D q + f U L o x o 7 9 / Q C o 0 V k D y T n l p S q x t X L C s k m G J N O y 3 i 0 0 E Y P Y G A Y 1 1 D p V k c l L 5 0 / X 0 9 t K a 8 n K x + N m Z l A V 8 L + Y 1 A X A 9 + j / / c Z H + 8 j c f U 3 5 O Z u D d w 4 G 8 w E x h T L X H m h d A d 3 c P Z e d k U z Z L K w N s s f O C i T Q c Z d c R K 6 S / V L m w W m o I p U i D M t H l I o T S 5 J G g y Y N j i f U 5 C B M g E 2 J N J K Q Z F Y 7 P 0 X h A 8 h g y g U h m U R Z F J u V u J I u x T P v o d 3 / 3 t X q O Z U R a E K p / 0 E b 9 I 5 i 7 A l I p C S W k 4 i D Q r b 8 q v N Q D i 5 u g L x E L 0 J 8 Z H B w U 3 7 2 2 t n Z y u p x c Y W b F 0 R W + e 8 X F J Z S R 4 R G D A n Z E f P / + P U s g N 9 V s 3 S y G i 0 v X H t B v f / W R X J 8 P y I s b N 2 7 J R E P 4 A U Y C d i R c a C 0 H A 7 h V Z T h p j v E h H C 8 6 X N Q 5 o s r F S h y d E D h H H J F M J u Y Q i E X l V + d W y a S I p E h l f P a M h A p M I p T g o 5 0 7 N 1 H t r u X x j r A i 5 d M 3 I o W i Q j R t J o N 1 Z k p G 8 7 l F p Y j W W i c b W H 6 r 3 b J / 1 H z A l A v s 4 7 R t W 4 3 4 0 B 0 6 e E B c h N a u r a B N m z a J c Q L j S A 0 N D b R 5 8 0 b 6 + u s v x T u i p L R U i P G X v / 1 8 Q T I B y J 8 B l p Z Q P y P h T Y 8 r Z j I B 2 H 0 E x o a F Y M g U h C o f I Z A Q C e V o y K Q I E 5 V M O A 8 n U + D Y n H M w B N P H 0 5 B a W n I h Y E p K 7 W 4 m k 6 V O L V e Q 8 b 1 0 C L l Z t k C m h Q z U c U H x H 7 5 j e f G q y y U d + n g B V Q 5 r + q G v A 1 L B Q X b 7 9 m 3 i X o T 5 T H C C P X L k o F j z c J 7 N h I s F U D l X r S 6 d 0 x d D T j 1 o c d O H g d g a A C s W e r t 3 P f y d k D i B A F L o Y y a A G B g Q G y J x 8 D h R l i p N Y n N d z k E G 9 Z n A N U n T 5 a / P z X V F J l U v J G h i V V e v n V O f l i t w a U R K T n 0 o K + V H E S u P y s B A p k r G 6 Q z n g l t O X G v 0 W O R l b E A f C v 0 s P H 8 0 F B Y W s s q 3 R c z j G G u K B T B y g E z W 7 + 0 f t 8 l S y / G v J 6 6 A d 4 O k i g R I n c Y + B 0 u U U A I Z 4 o Q Q T M 5 R Z q z q T q l z V a a a G J Z z + Y w c B 8 v Z X F N 1 w V o P E C u 1 z w Q 0 v k d P H O A n n F u n l i M k l v N J Q m 4 W F 5 h k o B L n w Z Z K H Z u W b T n R 2 B v f + h J Q U z M 8 b n 6 H + Z + 7 c n 0 l 1 b C a e P H i Z V n t a C G g b 9 H a 0 h Y Y 2 6 r r d N H j 1 s U t N w y j R P g U F U W U W V b 1 u M I E S B M W Q A A d Z z i U 4 7 O Q Q q e F G C D M N S l P S C e U r 0 p T h N F l j p i D 9 K F A H o u K p 6 4 r Q l W x d E o n p B W h 1 q x 2 k E 1 n J v R k l Z k 6 A 6 U Q U C C q g J c L T f 1 O m o 7 z 5 5 2 u h Q k F w D K I y Y b Y W X 6 + 9 S d A I u x M C I 8 J q I z A p l J f 3 N L T C h l / C r P w m X x G D G M E 5 7 z K / w A B d N A k Q T z G A n a a j w 1 x o p F J r o X E o U F U O x N 0 P R C j B K 5 x j M B f R M d P H Z R n T B e k h V H C G j Z X Z w Q z M Z C h u n X i Y y l k K e j F V J / F A d a z e F B c X B h x m n s k Q E X c s m U z 9 6 m e S D 8 p E k C 2 H T u 2 y / i T g Y u 7 N w s u d z w P w q 1 7 V j L 1 j N q D + c 5 B S A W i S N D H Q h S d J i R B D M 3 C H C v i G D I Z c q l y D X 4 m k G Y J I J e V T D P a f P 7 l r 8 9 H r E P L G e w 2 / p t O / 5 w O O 6 s d y G C V a S b D I f J D J Z Y q 2 O U A f v Z J 2 8 K L t s B 0 / u 2 3 P 8 i K R 1 F n 3 E b A m j X l t H N X L b 1 5 8 4 5 u 3 7 4 j V k K Q C 9 + B a R t Y O 7 1 q w 3 p 9 d x B V x b H P U b I C K / q i P g B 4 N 0 U S q G M q f t K m l i o I S C J L E B L h 2 H r N k E r S N I k s 1 r w A m e Q a 7 t V l G i h b S 5 A y V 2 R S 9 U E F j 9 s p / o v W u p M O / 9 J K 5 T O o 2 Z i j M l k y U p E K A 6 f h m W 0 K Y j m I B e f Q h Q B p U 1 O z l b 7 6 + g v K Y 3 U u H m D Q + M O H D 5 S d n S N T 4 B s b m 2 Q V 2 Q u / X K J z 5 8 8 G B o K t W F 8 Y v z c 7 Y L z p F Z F M Z V c V f 9 z L a V L p d Q B Z L C F w r 7 k m Z R J M C z 8 O f o b L L Z K D q x A I Q a l 1 I p H M O T c o G H P C I O 5 f / + 2 v 5 J n T D W l J K A w 3 l R S 5 V e G Y T A 1 0 S k 3 M Q R e U K t z U k 8 q 7 w D r h q P R Y 1 Q i G i Y X p p 4 D 3 a G L y t L W 2 0 R d f f E a 7 W F J V V 1 e L i o d B 3 P U b K m W v q k i Y m Y 3 1 V 0 L R N h S 6 W I 4 J y N 8 7 7 1 0 S B / I 6 E D T R N L F w H L z P I o 1 C 0 j k G i b j s Q s j E I W g O 5 / I O H O t r m k w g E q 5 j A H e 5 x i Q X Q l o S C i h f h X 6 K y V R N I s n 8 G d 1 h B c n U u R Q s A h d s q j D h s 1 P b 4 P x j P R i w b W 9 r 1 2 c L A 5 U Y m w 6 g a d i 7 b 0 / A b c k A l a h 0 V W l U J 9 t H r Y m t H Z j r V l I + P E w w b 3 1 + l a 8 I o s K Z A H K E B E U i u S 9 w r s o s K L X U + Z x g J Y + c m 0 Y 0 e G w C Z g o f O L T 4 z e e S h b Q z S l j D z m 0 F X B g g U 2 i Q g V 9 L I Q S D I h a X K n 9 B c s E N N D X 2 c 8 u u z y M B h B g d G 5 X n W g j w A 0 S f C 3 2 k q q r o + + n C B x B r + k U y c u C Z 4 o E i D q t 1 v u D g q g n D k 7 N 0 o 1 F J p 0 C D J V I J Q R F H g r 5 m J Z n 1 3 B D R S i q 5 j n N d h s q 9 C M c o 3 + C 5 1 d 1 o h l U 9 f M f v / v 7 P I t a V d A k s o S K k p k m A R / e a s i w m k M p U 1 U r p V i y s U O Q 4 E F R B o s J w t e G Q H E C 8 j 0 z i W a P D 7 X L T 7 V t 3 5 L k N Y P b G A C 7 6 h Q Y w l c N 5 d u / e P f O q M x j M t c G U p B e p n O S + H E z a F 9 9 m h D j A W i V N x G A q O 8 d e J t S F 1 2 7 q H S W q 7 7 T T R T 6 + y 6 q e I U 1 A K s n 9 K n / D Y 0 U s k / + G N N Y Q v I b y M + U Y J J M + l r J W s Z S 3 + O z B + d h H B w / v 1 p 7 3 o f U k n U L a u B 5 F C 6 t L 4 X G N A t E t V U g I F t A c Y n F l V R U m W H l Q k Z Y S G I 9 q H p h / o H c D S 5 u t N V t k v T 0 A l e v S p S s s j f r p 5 s 2 b 9 O p V H d 2 / / 1 D 6 R b D u W U 3 h 4 f B x i w 3 H W 4 f D y c q w Q 7 w i b j R 5 x L 8 u + q u Z R k U H I R T n C / I D + W I q P J 8 / b n V S y 6 B d E w c B x N D 5 Z 4 L l c + Z c 5 b n 5 j P W z u k w k c J o 1 N t d 0 H J B E c g 4 i g V A g k i K V 2 + W k n b t q I t a R d A p p 2 4 e y Y u / O V V w 4 K s O V l A o G V U j W g t H H + l w V O i o F K p I K q n I t D e D m g y k S 0 V B a q u Y m d f f 0 i p q G P l J 5 e Z m Q 5 9 S p k 7 I Q J Y w N B w 8 d m O O X Z w W e + + 7 t u z I d 3 s v S b W x K t 4 Y L Q T i k 3 5 3 z w J A F + S I V H w T R J D F k C J A F 9 0 t e m m v m 2 B K j 4 Q q k 6 f y W c x N U + p w Q K D N N J A Q + t x J J x p u Y T P y F 9 H e / / 3 P 9 Q u m N F U E o Y N u W Y q 3 6 + Q I D e 4 Z g E U l l z n U Q I p m K p c N S A O s q 1 M 2 z C b T H k y F E w s R C T N W A J z o c Z Q 3 g 6 W C d Q B g N e N 4 B l k 7 w V o e 6 e P v K j y y t g l u R W q H e T b + n i T W Z r B U + G p F U n q n Y p E H a m D h I F B N b i a T O g / l v S Z P 0 0 L I T 1 Q / n f M 3 0 m S Q W V U / N c / r 1 n 3 8 2 r x q c T r D d a 2 h d u u Y 6 y a i v 7 6 W h U e + c O V M y w x c x 9 y u w Q T H 6 F 1 h s H 7 E 6 1 8 c S q 8 B / g s c i r B e H j c V + W l / o F T 8 8 7 G Z o L H S Y B 9 X S 0 i p r 8 i U C K / F R + W D h w 3 c 3 D O Y G Z 9 8 K c a x Q J F K J m l A 4 w X 8 c y 3 f q d L k v e A y S W a 8 p y c 5 k s V w X 8 v C x I q g 1 j c m j j w 1 B r e Q D G e e o 5 3 P I p P t M C E y m j z 8 7 x W p z e v n r z Q e W U K Z C p X + o q S k l j 8 s m r V a g A H S L B q k l 8 2 S k g J B u C s x S e I F g C p o D d H o p b F U h T M X h P / y b C L E B q w j 9 4 c 6 Q u A V h o 2 r M 6 g W Z 4 O X Q z / 2 l R A A j B d 7 D A E T C / C d I t Y 5 h 5 Q 4 U f G b 9 D p Z g 1 L t g J d e S R K c H 7 t P X z H V 1 b k 2 P f G y + M y T d 0 k d S x i M d p K w Q m 6 D K S i S U l U y S p s h U W J D H Z F r H b x 6 5 P q R j s N 1 v a I u 9 1 q Q J 7 t x r p h l u C 2 S G r 5 k y L w E S C d K K r 0 W S V i K R V M x / 9 L k + R o b I f x U r 4 L q K I y F 4 K X g 9 y z U j f n E g l n I 3 s l F B Q b 7 6 n R g B N y M Y L u D T 1 9 j Y S B 9 9 d F 7 e T Y j D 1 6 8 1 e G Q T O J E 4 8 k e l h 8 Z y U T 6 D A 9 N I y D 9 z b A m B c 3 1 d B R B O x 5 H O Q S D L c e D c Q r A Q F d E Q z R C K 0 0 E g I Z Z F K i F 2 O R 3 0 D / / 4 N 3 i b F Y U V S S j g 1 t 0 m L n p F p C C p N M k C R A q S S s g j x y C J i Y M B F V 9 i n K u f s B w j X c c a w X t 0 b L m 2 b Z W P K g r i d w N C x Y R k w 9 R 2 G C x y c 3 O 4 3 9 U s M V Y y 4 s t 0 6 Z 3 e / R 2 V W H 1 I S C D / 1 Q V 1 X W I 5 U D H u Q 1 A 3 q m M d g u d M A L l f j e W F k 8 m s W h S 4 F 0 S R 2 H K u y W M 9 D g R N q C C x m E x W 6 a Q J 5 e A G 8 L / / 0 3 + R Z 1 9 p W D F G i X A c P b S B u D R 0 o e i W D Q W D 8 5 C W E A G t o T m e G + Q + X A 8 U t q k o i E 1 l 0 T E H / s P / O e h K G 6 h g E m b p V Z d T f y 4 0 w I S v K h n 6 H y b N V D z 1 W U y D z 8 p U 0 + S x x U 1 e X q 7 M 5 M X 1 q + 9 c / H y 4 V z 2 j a f 1 V 5 e V K z L 8 f M V 3 O r W n B E L z G A c / P s d x j + Z 3 A Z 0 3 e 4 F z n m f m N Y D 6 q v F b q H s p C l 4 c O S r 3 T M Q c / l 5 v s 6 a Q J B T L 9 w z / + T p f y y o P t f u P K l F A A K u C N W w 3 8 F l p S B Y w V k E w c Q x J Z p R U k T g Q p x X / U M a S M S c O Z C B 1 z j k O 5 A w f m f + D Y C n P X 2 c 2 T A d M 2 P y r + y n E k 4 F 0 M M O A 7 O j p C W d x f c v L 7 4 B q W A O s a g d q H O 0 B G F a v / + C N / d a z P V Q L H K p h r g W N L k P t C J J L 1 G E T T R g i c g 1 z 6 W J F S n Q e I Z 0 i G W E i m C S U N I K 4 x y Y x k Q h A y q e 2 C I J m w E t R K B R O q X b J 9 p Q K t / Y 2 b b / l N o P o p Y p k g 5 O F g J R a 8 D H A u 5 L C Q y g T + o w g h M c O k 4 1 D S 9 Z G O A z D p c q K A + U m n N i 6 8 u C X X S / y V Y w A V 1 Y D r n / S Z I N G A w D W O 1 c c Q 8 5 H 8 V 7 E c I V 3 u N c f B e y V d 0 h Q p 1 D V z b E 3 X x 5 p o I e q d P h Y C 6 Q U q F Z E M m U A i 6 7 G J g 0 Q S U m n t A m T 6 b 0 y m c P / F l Q b b g x V O K A C k u n b j N b 8 N S G T I x D E I Z s g U Q i w Q I j z m E t V x 4 B j 0 k P / m n I F r i N Q F D X N N T j R s d G D d F O V l R M 9 e q c i K A Q J 1 G j y H W 5 M s m 4 y K L S n 8 V / 6 r W I 4 C s R z o W J / L f 3 O s Y u v 1 w H n g G O S w H A f I o 6 W T k I f T J F b k C c Q B I q l Y z q H a a T J B l Q w Q C b F I q K C a B 8 m 0 0 s l E R P T / A O 2 M r 6 6 o R O T L 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 G u i d = " 6 f 2 d 9 d 1 1 - 9 2 8 b - 4 3 c f - a 1 a 0 - 3 9 f f f 8 f 2 d c 2 7 "   R e v = " 1 "   R e v G u i d = " 6 5 a f 3 d 8 a - a f 3 9 - 4 0 e 9 - 9 9 f c - f c 0 9 0 f 4 9 c e 4 a " 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D a t a M a s h u p   x m l n s = " h t t p : / / s c h e m a s . m i c r o s o f t . c o m / D a t a M a s h u p " > A A A A A K M E A A B Q S w M E F A A C A A g A 6 K C C V y y C c P G l A A A A 9 w A A A B I A H A B D b 2 5 m a W c v U G F j a 2 F n Z S 5 4 b W w g o h g A K K A U A A A A A A A A A A A A A A A A A A A A A A A A A A A A h Y + 9 C s I w H M R f p W R v v n S Q k q a I q w V B E H E L a W y D 7 b / S p K b v 5 u A j + Q p W t O r m c M P d / Y a 7 + / U m s q G p o 4 v p n G 0 h R Q x T F B n Q b W G h T F H v j / E C Z V J s l D 6 p 0 k Q j D C 4 Z X J G i y v t z Q k g I A Y c Z b r u S c E o Z 2 e f r r a 5 M o 9 A H t v / h 2 I L z C r R B U u x e Y y T H j I 9 i c 4 6 p I F M q c g t f g o + D n + 1 P K F Z 9 7 f v O S A P x Y S n I Z A V 5 n 5 A P U E s D B B Q A A g A I A O i g g 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o I J X 3 n 8 A 9 5 w B A A A r B A A A E w A c A E Z v c m 1 1 b G F z L 1 N l Y 3 R p b 2 4 x L m 0 g o h g A K K A U A A A A A A A A A A A A A A A A A A A A A A A A A A A A f Z P B b t s w D I b v A f I O h H p J A M 1 Y v X W H F T 5 k 9 o Z 2 a I O u S U / N D q r M p s J k M Z D o r E H Q d 5 8 M Z 2 g B K / X F 9 v 9 R J H / S D q j Z k I N F f z 8 9 H 4 / G o / C k P N Z w I m Z b Z a x 6 M N b w D m 5 x Q 5 7 h A + Q f 8 0 8 C C r D I 4 x H E a 0 G t 1 x i V M m y z i n T b o O P J D 2 M x K 8 l x f A k T U X 5 d 3 Q X 0 Y T W v y a 3 V q q K / z p K q w + p 4 l U y H r Z j K + w q t a Q y j L 4 Q U E k q y b e N C k Z 9 J + O 4 0 1 c a t i 9 P 8 L J f w q y X G B e 8 s F q + P 2 Z w c / p 7 K v t s T c e O p i a y G C 1 R 1 b K k z s 1 Q P M f B A D v q k N y b h / q D P r F 1 o Z Z U P B f v 2 b c r y S b l 1 z L j c b f A 1 3 d I r F x 7 J N 3 3 H H Q y T R H 2 5 3 4 t r h w 0 5 o 6 M / j n H A + M w v E v b i l t r o f C B f x s H 6 R 6 V x Q E r j d W s Y L q s B e j v q d y F 8 u x j w u 0 1 C S g V 2 q 0 2 K q e A b p f 8 g w x W F 8 B 5 L H Z 0 T V I r V M T 3 t g U 0 z H F k v H / O S P P I f p B u r u / o b 9 I b q S O O u v n z O u v U P c e r 8 T 8 O p l c + 2 6 4 F 2 r Z 5 T G l y p + N / p 5 B 5 j m m P 4 Z T o e G Z f 8 q M / / A V B L A Q I t A B Q A A g A I A O i g g l c s g n D x p Q A A A P c A A A A S A A A A A A A A A A A A A A A A A A A A A A B D b 2 5 m a W c v U G F j a 2 F n Z S 5 4 b W x Q S w E C L Q A U A A I A C A D o o I J X D 8 r p q 6 Q A A A D p A A A A E w A A A A A A A A A A A A A A A A D x A A A A W 0 N v b n R l b n R f V H l w Z X N d L n h t b F B L A Q I t A B Q A A g A I A O i g g l f e f w D 3 n A E A A C s E 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k a A A A A A A A A d 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F 2 Y W l s Y W J p b G l 0 e S U y M F J l c G 9 y d C U y M C 0 l M j A y M D I z 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R m l s b E N v d W 5 0 I i B W Y W x 1 Z T 0 i b D M 0 I i A v P j x F b n R y e S B U e X B l P S J B Z G R l Z F R v R G F 0 Y U 1 v Z G V s I i B W Y W x 1 Z T 0 i b D A i I C 8 + P E V u d H J 5 I F R 5 c G U 9 I k Z p b G x F c n J v c k N v Z G U i I F Z h b H V l P S J z V W 5 r b m 9 3 b i I g L z 4 8 R W 5 0 c n k g V H l w Z T 0 i R m l s b E V y c m 9 y Q 2 9 1 b n Q i I F Z h b H V l P S J s M C I g L z 4 8 R W 5 0 c n k g V H l w Z T 0 i R m l s b E x h c 3 R V c G R h d G V k I i B W Y W x 1 Z T 0 i Z D I w M j M t M T I t M D J U M T Y 6 N D g 6 M j g u M D k w N D E 3 M l o i I C 8 + P E V u d H J 5 I F R 5 c G U 9 I k Z p b G x D b 2 x 1 b W 5 U e X B l c y I g V m F s d W U 9 I n N C Z 1 l H Q m d Z R 0 J n W U d C Z 1 l H Q m d Z R 0 J n W U d B d 1 l H Q m d Z R 0 J n P T 0 i I C 8 + P E V u d H J 5 I F R 5 c G U 9 I k Z p b G x D b 2 x 1 b W 5 O Y W 1 l c y I g V m F s d W U 9 I n N b J n F 1 b 3 Q 7 T W 5 l b W 9 u a W M m c X V v d D s s J n F 1 b 3 Q 7 U m 9 1 d G V y J n F 1 b 3 Q 7 L C Z x d W 9 0 O 0 l u d G V y Z m F j Z S Z x d W 9 0 O y w m c X V v d D t D a X J j d W l 0 I E l E J n F 1 b 3 Q 7 L C Z x d W 9 0 O 0 F 2 Y W l s Y W J p b G l 0 e S Z x d W 9 0 O y w m c X V v d D t B d m F p b G F i a W x p d H k g Q k g m c X V v d D s s J n F 1 b 3 Q 7 V X A m c X V v d D s s J n F 1 b 3 Q 7 V X A g Q k g m c X V v d D s s J n F 1 b 3 Q 7 R G 9 3 b i Z x d W 9 0 O y w m c X V v d D t E b 3 d u I E J I J n F 1 b 3 Q 7 L C Z x d W 9 0 O 1 B h Y 2 t l d C B M b 3 N z J n F 1 b 3 Q 7 L C Z x d W 9 0 O 1 B h Y 2 t l d C B M b 3 N z I E J I J n F 1 b 3 Q 7 L C Z x d W 9 0 O 0 5 v I E R h d G E m c X V v d D s s J n F 1 b 3 Q 7 T m 8 g R G F 0 Y S B C S C Z x d W 9 0 O y w m c X V v d D t V c H R p b W U m c X V v d D s s J n F 1 b 3 Q 7 V X B 0 a W 1 l I E J I J n F 1 b 3 Q 7 L C Z x d W 9 0 O 0 R v d 2 5 0 a W 1 l J n F 1 b 3 Q 7 L C Z x d W 9 0 O 0 R v d 2 5 0 a W 1 l I E J I J n F 1 b 3 Q 7 L C Z x d W 9 0 O 0 5 v Z G F 0 Y S B w Z X J p b 2 Q m c X V v d D s s J n F 1 b 3 Q 7 T m 9 k Y X R h I H B l c m l v Z C B C S C Z x d W 9 0 O y w m c X V v d D t K a X R 0 Z X I m c X V v d D s s J n F 1 b 3 Q 7 Q X Z n J n F 1 b 3 Q 7 L C Z x d W 9 0 O 0 1 h e C Z x d W 9 0 O y w m c X V v d D t N Y X g g T G F 0 Z W 5 j e S B C S C Z x d W 9 0 O y w m c X V v d D t B d m c g T G F 0 Z W 5 j e S B C S 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B d m F p b G F i a W x p d H k g U m V w b 3 J 0 I C 0 g M j A y M y 9 B d X R v U m V t b 3 Z l Z E N v b H V t b n M x L n t N b m V t b 2 5 p Y y w w f S Z x d W 9 0 O y w m c X V v d D t T Z W N 0 a W 9 u M S 9 B d m F p b G F i a W x p d H k g U m V w b 3 J 0 I C 0 g M j A y M y 9 B d X R v U m V t b 3 Z l Z E N v b H V t b n M x L n t S b 3 V 0 Z X I s M X 0 m c X V v d D s s J n F 1 b 3 Q 7 U 2 V j d G l v b j E v Q X Z h a W x h Y m l s a X R 5 I F J l c G 9 y d C A t I D I w M j M v Q X V 0 b 1 J l b W 9 2 Z W R D b 2 x 1 b W 5 z M S 5 7 S W 5 0 Z X J m Y W N l L D J 9 J n F 1 b 3 Q 7 L C Z x d W 9 0 O 1 N l Y 3 R p b 2 4 x L 0 F 2 Y W l s Y W J p b G l 0 e S B S Z X B v c n Q g L S A y M D I z L 0 F 1 d G 9 S Z W 1 v d m V k Q 2 9 s d W 1 u c z E u e 0 N p c m N 1 a X Q g S U Q s M 3 0 m c X V v d D s s J n F 1 b 3 Q 7 U 2 V j d G l v b j E v Q X Z h a W x h Y m l s a X R 5 I F J l c G 9 y d C A t I D I w M j M v Q X V 0 b 1 J l b W 9 2 Z W R D b 2 x 1 b W 5 z M S 5 7 Q X Z h a W x h Y m l s a X R 5 L D R 9 J n F 1 b 3 Q 7 L C Z x d W 9 0 O 1 N l Y 3 R p b 2 4 x L 0 F 2 Y W l s Y W J p b G l 0 e S B S Z X B v c n Q g L S A y M D I z L 0 F 1 d G 9 S Z W 1 v d m V k Q 2 9 s d W 1 u c z E u e 0 F 2 Y W l s Y W J p b G l 0 e S B C S C w 1 f S Z x d W 9 0 O y w m c X V v d D t T Z W N 0 a W 9 u M S 9 B d m F p b G F i a W x p d H k g U m V w b 3 J 0 I C 0 g M j A y M y 9 B d X R v U m V t b 3 Z l Z E N v b H V t b n M x L n t V c C w 2 f S Z x d W 9 0 O y w m c X V v d D t T Z W N 0 a W 9 u M S 9 B d m F p b G F i a W x p d H k g U m V w b 3 J 0 I C 0 g M j A y M y 9 B d X R v U m V t b 3 Z l Z E N v b H V t b n M x L n t V c C B C S C w 3 f S Z x d W 9 0 O y w m c X V v d D t T Z W N 0 a W 9 u M S 9 B d m F p b G F i a W x p d H k g U m V w b 3 J 0 I C 0 g M j A y M y 9 B d X R v U m V t b 3 Z l Z E N v b H V t b n M x L n t E b 3 d u L D h 9 J n F 1 b 3 Q 7 L C Z x d W 9 0 O 1 N l Y 3 R p b 2 4 x L 0 F 2 Y W l s Y W J p b G l 0 e S B S Z X B v c n Q g L S A y M D I z L 0 F 1 d G 9 S Z W 1 v d m V k Q 2 9 s d W 1 u c z E u e 0 R v d 2 4 g Q k g s O X 0 m c X V v d D s s J n F 1 b 3 Q 7 U 2 V j d G l v b j E v Q X Z h a W x h Y m l s a X R 5 I F J l c G 9 y d C A t I D I w M j M v Q X V 0 b 1 J l b W 9 2 Z W R D b 2 x 1 b W 5 z M S 5 7 U G F j a 2 V 0 I E x v c 3 M s M T B 9 J n F 1 b 3 Q 7 L C Z x d W 9 0 O 1 N l Y 3 R p b 2 4 x L 0 F 2 Y W l s Y W J p b G l 0 e S B S Z X B v c n Q g L S A y M D I z L 0 F 1 d G 9 S Z W 1 v d m V k Q 2 9 s d W 1 u c z E u e 1 B h Y 2 t l d C B M b 3 N z I E J I L D E x f S Z x d W 9 0 O y w m c X V v d D t T Z W N 0 a W 9 u M S 9 B d m F p b G F i a W x p d H k g U m V w b 3 J 0 I C 0 g M j A y M y 9 B d X R v U m V t b 3 Z l Z E N v b H V t b n M x L n t O b y B E Y X R h L D E y f S Z x d W 9 0 O y w m c X V v d D t T Z W N 0 a W 9 u M S 9 B d m F p b G F i a W x p d H k g U m V w b 3 J 0 I C 0 g M j A y M y 9 B d X R v U m V t b 3 Z l Z E N v b H V t b n M x L n t O b y B E Y X R h I E J I L D E z f S Z x d W 9 0 O y w m c X V v d D t T Z W N 0 a W 9 u M S 9 B d m F p b G F i a W x p d H k g U m V w b 3 J 0 I C 0 g M j A y M y 9 B d X R v U m V t b 3 Z l Z E N v b H V t b n M x L n t V c H R p b W U s M T R 9 J n F 1 b 3 Q 7 L C Z x d W 9 0 O 1 N l Y 3 R p b 2 4 x L 0 F 2 Y W l s Y W J p b G l 0 e S B S Z X B v c n Q g L S A y M D I z L 0 F 1 d G 9 S Z W 1 v d m V k Q 2 9 s d W 1 u c z E u e 1 V w d G l t Z S B C S C w x N X 0 m c X V v d D s s J n F 1 b 3 Q 7 U 2 V j d G l v b j E v Q X Z h a W x h Y m l s a X R 5 I F J l c G 9 y d C A t I D I w M j M v Q X V 0 b 1 J l b W 9 2 Z W R D b 2 x 1 b W 5 z M S 5 7 R G 9 3 b n R p b W U s M T Z 9 J n F 1 b 3 Q 7 L C Z x d W 9 0 O 1 N l Y 3 R p b 2 4 x L 0 F 2 Y W l s Y W J p b G l 0 e S B S Z X B v c n Q g L S A y M D I z L 0 F 1 d G 9 S Z W 1 v d m V k Q 2 9 s d W 1 u c z E u e 0 R v d 2 5 0 a W 1 l I E J I L D E 3 f S Z x d W 9 0 O y w m c X V v d D t T Z W N 0 a W 9 u M S 9 B d m F p b G F i a W x p d H k g U m V w b 3 J 0 I C 0 g M j A y M y 9 B d X R v U m V t b 3 Z l Z E N v b H V t b n M x L n t O b 2 R h d G E g c G V y a W 9 k L D E 4 f S Z x d W 9 0 O y w m c X V v d D t T Z W N 0 a W 9 u M S 9 B d m F p b G F i a W x p d H k g U m V w b 3 J 0 I C 0 g M j A y M y 9 B d X R v U m V t b 3 Z l Z E N v b H V t b n M x L n t O b 2 R h d G E g c G V y a W 9 k I E J I L D E 5 f S Z x d W 9 0 O y w m c X V v d D t T Z W N 0 a W 9 u M S 9 B d m F p b G F i a W x p d H k g U m V w b 3 J 0 I C 0 g M j A y M y 9 B d X R v U m V t b 3 Z l Z E N v b H V t b n M x L n t K a X R 0 Z X I s M j B 9 J n F 1 b 3 Q 7 L C Z x d W 9 0 O 1 N l Y 3 R p b 2 4 x L 0 F 2 Y W l s Y W J p b G l 0 e S B S Z X B v c n Q g L S A y M D I z L 0 F 1 d G 9 S Z W 1 v d m V k Q 2 9 s d W 1 u c z E u e 0 F 2 Z y w y M X 0 m c X V v d D s s J n F 1 b 3 Q 7 U 2 V j d G l v b j E v Q X Z h a W x h Y m l s a X R 5 I F J l c G 9 y d C A t I D I w M j M v Q X V 0 b 1 J l b W 9 2 Z W R D b 2 x 1 b W 5 z M S 5 7 T W F 4 L D I y f S Z x d W 9 0 O y w m c X V v d D t T Z W N 0 a W 9 u M S 9 B d m F p b G F i a W x p d H k g U m V w b 3 J 0 I C 0 g M j A y M y 9 B d X R v U m V t b 3 Z l Z E N v b H V t b n M x L n t N Y X g g T G F 0 Z W 5 j e S B C S C w y M 3 0 m c X V v d D s s J n F 1 b 3 Q 7 U 2 V j d G l v b j E v Q X Z h a W x h Y m l s a X R 5 I F J l c G 9 y d C A t I D I w M j M v Q X V 0 b 1 J l b W 9 2 Z W R D b 2 x 1 b W 5 z M S 5 7 Q X Z n I E x h d G V u Y 3 k g Q k g s M j R 9 J n F 1 b 3 Q 7 X S w m c X V v d D t D b 2 x 1 b W 5 D b 3 V u d C Z x d W 9 0 O z o y N S w m c X V v d D t L Z X l D b 2 x 1 b W 5 O Y W 1 l c y Z x d W 9 0 O z p b X S w m c X V v d D t D b 2 x 1 b W 5 J Z G V u d G l 0 a W V z J n F 1 b 3 Q 7 O l s m c X V v d D t T Z W N 0 a W 9 u M S 9 B d m F p b G F i a W x p d H k g U m V w b 3 J 0 I C 0 g M j A y M y 9 B d X R v U m V t b 3 Z l Z E N v b H V t b n M x L n t N b m V t b 2 5 p Y y w w f S Z x d W 9 0 O y w m c X V v d D t T Z W N 0 a W 9 u M S 9 B d m F p b G F i a W x p d H k g U m V w b 3 J 0 I C 0 g M j A y M y 9 B d X R v U m V t b 3 Z l Z E N v b H V t b n M x L n t S b 3 V 0 Z X I s M X 0 m c X V v d D s s J n F 1 b 3 Q 7 U 2 V j d G l v b j E v Q X Z h a W x h Y m l s a X R 5 I F J l c G 9 y d C A t I D I w M j M v Q X V 0 b 1 J l b W 9 2 Z W R D b 2 x 1 b W 5 z M S 5 7 S W 5 0 Z X J m Y W N l L D J 9 J n F 1 b 3 Q 7 L C Z x d W 9 0 O 1 N l Y 3 R p b 2 4 x L 0 F 2 Y W l s Y W J p b G l 0 e S B S Z X B v c n Q g L S A y M D I z L 0 F 1 d G 9 S Z W 1 v d m V k Q 2 9 s d W 1 u c z E u e 0 N p c m N 1 a X Q g S U Q s M 3 0 m c X V v d D s s J n F 1 b 3 Q 7 U 2 V j d G l v b j E v Q X Z h a W x h Y m l s a X R 5 I F J l c G 9 y d C A t I D I w M j M v Q X V 0 b 1 J l b W 9 2 Z W R D b 2 x 1 b W 5 z M S 5 7 Q X Z h a W x h Y m l s a X R 5 L D R 9 J n F 1 b 3 Q 7 L C Z x d W 9 0 O 1 N l Y 3 R p b 2 4 x L 0 F 2 Y W l s Y W J p b G l 0 e S B S Z X B v c n Q g L S A y M D I z L 0 F 1 d G 9 S Z W 1 v d m V k Q 2 9 s d W 1 u c z E u e 0 F 2 Y W l s Y W J p b G l 0 e S B C S C w 1 f S Z x d W 9 0 O y w m c X V v d D t T Z W N 0 a W 9 u M S 9 B d m F p b G F i a W x p d H k g U m V w b 3 J 0 I C 0 g M j A y M y 9 B d X R v U m V t b 3 Z l Z E N v b H V t b n M x L n t V c C w 2 f S Z x d W 9 0 O y w m c X V v d D t T Z W N 0 a W 9 u M S 9 B d m F p b G F i a W x p d H k g U m V w b 3 J 0 I C 0 g M j A y M y 9 B d X R v U m V t b 3 Z l Z E N v b H V t b n M x L n t V c C B C S C w 3 f S Z x d W 9 0 O y w m c X V v d D t T Z W N 0 a W 9 u M S 9 B d m F p b G F i a W x p d H k g U m V w b 3 J 0 I C 0 g M j A y M y 9 B d X R v U m V t b 3 Z l Z E N v b H V t b n M x L n t E b 3 d u L D h 9 J n F 1 b 3 Q 7 L C Z x d W 9 0 O 1 N l Y 3 R p b 2 4 x L 0 F 2 Y W l s Y W J p b G l 0 e S B S Z X B v c n Q g L S A y M D I z L 0 F 1 d G 9 S Z W 1 v d m V k Q 2 9 s d W 1 u c z E u e 0 R v d 2 4 g Q k g s O X 0 m c X V v d D s s J n F 1 b 3 Q 7 U 2 V j d G l v b j E v Q X Z h a W x h Y m l s a X R 5 I F J l c G 9 y d C A t I D I w M j M v Q X V 0 b 1 J l b W 9 2 Z W R D b 2 x 1 b W 5 z M S 5 7 U G F j a 2 V 0 I E x v c 3 M s M T B 9 J n F 1 b 3 Q 7 L C Z x d W 9 0 O 1 N l Y 3 R p b 2 4 x L 0 F 2 Y W l s Y W J p b G l 0 e S B S Z X B v c n Q g L S A y M D I z L 0 F 1 d G 9 S Z W 1 v d m V k Q 2 9 s d W 1 u c z E u e 1 B h Y 2 t l d C B M b 3 N z I E J I L D E x f S Z x d W 9 0 O y w m c X V v d D t T Z W N 0 a W 9 u M S 9 B d m F p b G F i a W x p d H k g U m V w b 3 J 0 I C 0 g M j A y M y 9 B d X R v U m V t b 3 Z l Z E N v b H V t b n M x L n t O b y B E Y X R h L D E y f S Z x d W 9 0 O y w m c X V v d D t T Z W N 0 a W 9 u M S 9 B d m F p b G F i a W x p d H k g U m V w b 3 J 0 I C 0 g M j A y M y 9 B d X R v U m V t b 3 Z l Z E N v b H V t b n M x L n t O b y B E Y X R h I E J I L D E z f S Z x d W 9 0 O y w m c X V v d D t T Z W N 0 a W 9 u M S 9 B d m F p b G F i a W x p d H k g U m V w b 3 J 0 I C 0 g M j A y M y 9 B d X R v U m V t b 3 Z l Z E N v b H V t b n M x L n t V c H R p b W U s M T R 9 J n F 1 b 3 Q 7 L C Z x d W 9 0 O 1 N l Y 3 R p b 2 4 x L 0 F 2 Y W l s Y W J p b G l 0 e S B S Z X B v c n Q g L S A y M D I z L 0 F 1 d G 9 S Z W 1 v d m V k Q 2 9 s d W 1 u c z E u e 1 V w d G l t Z S B C S C w x N X 0 m c X V v d D s s J n F 1 b 3 Q 7 U 2 V j d G l v b j E v Q X Z h a W x h Y m l s a X R 5 I F J l c G 9 y d C A t I D I w M j M v Q X V 0 b 1 J l b W 9 2 Z W R D b 2 x 1 b W 5 z M S 5 7 R G 9 3 b n R p b W U s M T Z 9 J n F 1 b 3 Q 7 L C Z x d W 9 0 O 1 N l Y 3 R p b 2 4 x L 0 F 2 Y W l s Y W J p b G l 0 e S B S Z X B v c n Q g L S A y M D I z L 0 F 1 d G 9 S Z W 1 v d m V k Q 2 9 s d W 1 u c z E u e 0 R v d 2 5 0 a W 1 l I E J I L D E 3 f S Z x d W 9 0 O y w m c X V v d D t T Z W N 0 a W 9 u M S 9 B d m F p b G F i a W x p d H k g U m V w b 3 J 0 I C 0 g M j A y M y 9 B d X R v U m V t b 3 Z l Z E N v b H V t b n M x L n t O b 2 R h d G E g c G V y a W 9 k L D E 4 f S Z x d W 9 0 O y w m c X V v d D t T Z W N 0 a W 9 u M S 9 B d m F p b G F i a W x p d H k g U m V w b 3 J 0 I C 0 g M j A y M y 9 B d X R v U m V t b 3 Z l Z E N v b H V t b n M x L n t O b 2 R h d G E g c G V y a W 9 k I E J I L D E 5 f S Z x d W 9 0 O y w m c X V v d D t T Z W N 0 a W 9 u M S 9 B d m F p b G F i a W x p d H k g U m V w b 3 J 0 I C 0 g M j A y M y 9 B d X R v U m V t b 3 Z l Z E N v b H V t b n M x L n t K a X R 0 Z X I s M j B 9 J n F 1 b 3 Q 7 L C Z x d W 9 0 O 1 N l Y 3 R p b 2 4 x L 0 F 2 Y W l s Y W J p b G l 0 e S B S Z X B v c n Q g L S A y M D I z L 0 F 1 d G 9 S Z W 1 v d m V k Q 2 9 s d W 1 u c z E u e 0 F 2 Z y w y M X 0 m c X V v d D s s J n F 1 b 3 Q 7 U 2 V j d G l v b j E v Q X Z h a W x h Y m l s a X R 5 I F J l c G 9 y d C A t I D I w M j M v Q X V 0 b 1 J l b W 9 2 Z W R D b 2 x 1 b W 5 z M S 5 7 T W F 4 L D I y f S Z x d W 9 0 O y w m c X V v d D t T Z W N 0 a W 9 u M S 9 B d m F p b G F i a W x p d H k g U m V w b 3 J 0 I C 0 g M j A y M y 9 B d X R v U m V t b 3 Z l Z E N v b H V t b n M x L n t N Y X g g T G F 0 Z W 5 j e S B C S C w y M 3 0 m c X V v d D s s J n F 1 b 3 Q 7 U 2 V j d G l v b j E v Q X Z h a W x h Y m l s a X R 5 I F J l c G 9 y d C A t I D I w M j M v Q X V 0 b 1 J l b W 9 2 Z W R D b 2 x 1 b W 5 z M S 5 7 Q X Z n I E x h d G V u Y 3 k g Q k g s M j R 9 J n F 1 b 3 Q 7 X S w m c X V v d D t S Z W x h d G l v b n N o a X B J b m Z v J n F 1 b 3 Q 7 O l t d f S I g L z 4 8 R W 5 0 c n k g V H l w Z T 0 i Q n V m Z m V y T m V 4 d F J l Z n J l c 2 g i I F Z h b H V l P S J s M S I g L z 4 8 R W 5 0 c n k g V H l w Z T 0 i U m V z d W x 0 V H l w Z S I g V m F s d W U 9 I n N U Y W J s Z S I g L z 4 8 R W 5 0 c n k g V H l w Z T 0 i T m F t Z V V w Z G F 0 Z W R B Z n R l c k Z p b G w i I F Z h b H V l P S J s M C I g L z 4 8 L 1 N 0 Y W J s Z U V u d H J p Z X M + P C 9 J d G V t P j x J d G V t P j x J d G V t T G 9 j Y X R p b 2 4 + P E l 0 Z W 1 U e X B l P k Z v c m 1 1 b G E 8 L 0 l 0 Z W 1 U e X B l P j x J d G V t U G F 0 a D 5 T Z W N 0 a W 9 u M S 9 B d m F p b G F i a W x p d H k l M j B S Z X B v c n Q l M j A t J T I w M j A y M y 9 T b 3 V y Y 2 U 8 L 0 l 0 Z W 1 Q Y X R o P j w v S X R l b U x v Y 2 F 0 a W 9 u P j x T d G F i b G V F b n R y a W V z I C 8 + P C 9 J d G V t P j x J d G V t P j x J d G V t T G 9 j Y X R p b 2 4 + P E l 0 Z W 1 U e X B l P k Z v c m 1 1 b G E 8 L 0 l 0 Z W 1 U e X B l P j x J d G V t U G F 0 a D 5 T Z W N 0 a W 9 u M S 9 B d m F p b G F i a W x p d H k l M j B S Z X B v c n Q l M j A t J T I w M j A y M y 9 Q c m 9 t b 3 R l Z C U y M E h l Y W R l c n M 8 L 0 l 0 Z W 1 Q Y X R o P j w v S X R l b U x v Y 2 F 0 a W 9 u P j x T d G F i b G V F b n R y a W V z I C 8 + P C 9 J d G V t P j x J d G V t P j x J d G V t T G 9 j Y X R p b 2 4 + P E l 0 Z W 1 U e X B l P k Z v c m 1 1 b G E 8 L 0 l 0 Z W 1 U e X B l P j x J d G V t U G F 0 a D 5 T Z W N 0 a W 9 u M S 9 B d m F p b G F i a W x p d H k l M j B S Z X B v c n Q l M j A t J T I w M j A y M y 9 D a G F u Z 2 V k J T I w V H l w Z T w v S X R l b V B h d G g + P C 9 J d G V t T G 9 j Y X R p b 2 4 + P F N 0 Y W J s Z U V u d H J p Z X M g L z 4 8 L 0 l 0 Z W 0 + P C 9 J d G V t c z 4 8 L 0 x v Y 2 F s U G F j a 2 F n Z U 1 l d G F k Y X R h R m l s Z T 4 W A A A A U E s F B g A A A A A A A A A A A A A A A A A A A A A A A C Y B A A A B A A A A 0 I y d 3 w E V 0 R G M e g D A T 8 K X 6 w E A A A A m N 8 5 0 v J C 9 S K x + R 9 5 P U W C W A A A A A A I A A A A A A B B m A A A A A Q A A I A A A A D p p 5 + a p s B i e K P 3 J l L F j + 0 w d E V w G 0 K x R R d 7 e q 2 c J T q e + A A A A A A 6 A A A A A A g A A I A A A A I x k p g q W t M v 2 o h n M O 1 H D 8 y T M W O M r C 4 + m j 7 s 7 G g b X m d c j U A A A A P Q x X 7 o T m W M D C A 8 y l g f Q 0 b Y z G G d E u B a 0 n P t z z K P 8 e s B Y j M 4 S j C n d R Z B Z M v 6 E + N X A z j a j P W 8 6 u G r + 9 M G T H I I 2 a W p c o C r S X G F A w Y o D H X f A M 7 Y 4 Q A A A A L V 8 1 E 6 U O T G T v q i w 8 I I / N s E y H x / H 7 9 A 2 9 p U o F r i c Q + M 3 i t T 8 Z c Q H 9 s e j 2 J u t 0 F X e A c 4 3 A + V 5 L x 2 K Q V d a t h r Q i Y U = < / D a t a M a s h u p > 
</file>

<file path=customXml/item3.xml>��< ? x m l   v e r s i o n = " 1 . 0 "   e n c o d i n g = " u t f - 1 6 " ? > < V i s u a l i z a t i o n   x m l n s : x s d = " h t t p : / / w w w . w 3 . o r g / 2 0 0 1 / X M L S c h e m a "   x m l n s : x s i = " h t t p : / / w w w . w 3 . o r g / 2 0 0 1 / X M L S c h e m a - i n s t a n c e "   x m l n s = " h t t p : / / m i c r o s o f t . d a t a . v i s u a l i z a t i o n . C l i e n t . E x c e l / 1 . 0 " > < T o u r s > < T o u r   N a m e = " T o u r   1 "   I d = " { 6 4 8 D F A B 5 - 0 2 E 4 - 4 5 E 5 - 8 4 B B - A A 3 4 5 A A 1 6 7 E 3 } "   T o u r I d = " f 7 3 9 3 e e 3 - 2 6 7 3 - 4 7 5 8 - 9 c 2 b - c a 8 9 c 2 0 8 5 3 e f "   X m l V e r = " 6 "   M i n X m l V e r = " 3 " > < D e s c r i p t i o n > S o m e   d e s c r i p t i o n   f o r   t h e   t o u r   g o e s   h e r e < / D e s c r i p t i o n > < I m a g e > i V B O R w 0 K G g o A A A A N S U h E U g A A A N Q A A A B 1 C A Y A A A A 2 n s 9 T A A A A A X N S R 0 I A r s 4 c 6 Q A A A A R n Q U 1 B A A C x j w v 8 Y Q U A A A A J c E h Z c w A A A 8 M A A A P D A a 5 g W v c A A E V n S U R B V H h e 5 X 3 3 d x s 7 l u Z l V s 6 y J c u W L T n J t p x z T i + H 7 p 6 e 2 D t z Z n t 2 z 5 w 5 c 3 b 3 f 5 j / Z c / M 7 k 8 z 3 f 3 y e 8 4 5 Z 1 t y k G R Z O e d E U t L e 7 w I g i x Q p k Z R I U b O f D a E K V S S r A H y 4 F x c X g O 3 7 2 4 9 m 6 T 8 R P E V 7 a W p q m q a n p 2 l m Z k Y C U J o z T b 7 O h 7 R v T y 3 N 8 h u 3 D z m o v s c l x 0 S z d G 7 z J N n k z s j 4 8 K G F y s v L y O V y 0 c t O F 3 W N O G g m X X J u e p I K J 5 7 T q t J C W r d u r S R N T U 3 R u 3 e N N D Y 2 R j U 1 W y g n J 5 f s d v W G e O w J r 5 2 y 3 D M 0 y t d b W 1 r 5 n q 1 y L R K m / D b y O E N f F u + u v y 6 A x 4 + f 0 L 5 9 e + X 4 x o 2 b l J 2 V R Z 4 M D 2 3 e v J n u 3 r l H J 0 4 e p 6 G h I S o t L S W H w 0 F O p 5 N + e l D H Z Z A u G b l 4 / K c h l M u T S b a s G v J 6 p 8 n v 9 w e I h M I y B Y Y 4 y z 1 L 4 1 5 V E 1 z 2 G T p R 7 e W K M X 8 W 3 L p 1 h 3 b v P 0 L Z H n w H 0 a s u F z X 3 T J H b k y X X 8 W 2 x Z K L L M U u l 2 T O U l z F D 4 z 4 7 f R h w 6 C u L Q 3 G m j 5 y D z / j d p y g / P 5 9 a m P z V G 6 s p I y N D K m 1 x c Z G + M z J G R 0 e p q 6 u b N v J n Y s U k k 8 z N 7 2 M l 1 f j E O N W 9 e k 0 F B X n U 2 9 t H R 4 4 c l v S e n h 6 y 2 W y U l 5 d H b r e b O j o 6 q b J y n T w b i H X h 8 W t u A F V 5 r X T Y f v h P Q C i H y 0 O 2 7 O 1 c o f w B y W Q l k Y n P s x R 6 2 + u k z S V + L v B e K i o q 5 F b b L t f n w 7 f f f k + f f f a J V A D A 6 / V S a 2 s b r V p b T R 7 m B I g C i f W C J Z f + u T k A k X Z X e P V Z E F 6 u m H 2 j f r r + u J W K K q J L C c D B j x p e 7 / B e G 3 K H a K L v H d X u 2 C 7 n e D 5 U 6 M b G J s 6 L a X n u H X y t s L B Q K n Y k o B F 6 9 O g x 1 W z b S n m 5 e T o 1 P u B 3 3 7 1 7 R 9 u 3 b 5 d z 6 2 + Z 4 6 7 u b m p s a C S P x 0 O H D h 0 U Q i H c r X t P w + O T c s 9 K x o o n l N 3 p I n t O b V Q y m e M z m y b J q b m D t C d P n t K e P b t V w g I Y G B j g S t B E + w / s o 5 a W F r J z B a h Y s 0 Z f D e J F h 1 I F I 2 X o X i Z T M Z M q E t 4 3 N 1 N h Q Y F I F 4 P u U T s N T t h F N d 1 Q N M 3 B r 6 8 o j E z a K c c z Q 8 / f t N G G 8 l x 6 c P 8 h n T 5 z S i r u l c v X a N / + P S w p C v T d i j C v X 7 8 R C V F V V c U k i y w d x 8 Y g r X q o u r p K p 8 S H u 3 f v 0 e H D h + Q 4 E n m R B o m 1 a t U q V v + G p V E D o W w 2 O 9 2 p a 6 K x y b m N z k o C V z G 8 9 M o N k c h k D S j T 8 1 t C y Y T + R V 5 u r k q I A W j Z h 0 d G 6 c G D h 7 S G i R S J T E B t u U 9 + 6 y M O p z Z O U Z Z L U Q u S J R q Z 8 D x v X r / j P k 6 O T l F Y l T N D W 0 r 9 3 B B M z S E T k M t q I 9 6 t d v M a u n 7 t B g 0 M D o q 0 R T h 4 a D / d v X e f R k Z G 9 N 0 U k F K b N 2 + i 7 u 4 u a R g i I T s 7 R / q L X q 9 P p 8 S H g w c P 0 O D g k B z j 3 c K B t G l d T v n 5 e d T X 1 y d l N z s 7 Q 4 d r 1 v M d o e W 7 0 o I 9 Q t q K C a 7 C P R H J B C D O 5 R Y c a h 5 u N 2 m P H z + l Z 8 9 e U F U c L b D 6 y h k a 5 h Y V r W k s Q P / i W N W U k O s s S 8 d o Q I v t d r v k + e P B q 0 6 l f s L Q s G v 3 L j p 6 9 L B I o W t M L p D h k 4 8 / o t w o j Q Y a h b K y M r p 2 9 T q N j 4 / r V A U 0 N g d Y E q P x a E m g j w d C 2 y x 9 U l M e V t j 5 n T s 6 O u T a x M S k P E N / / 4 B c O 7 O L + 3 F h 5 b y S g u 2 H O 4 / n v v E K g J v J B G u e M U C g c E z h I d 6 3 1 k t F W c F K i v u g 5 u 3 f v 0 + n x A 6 o f C B t S U m J T l l a v H 3 z j t Z U l L N 0 y N Y p C + N Z u 5 s 2 l / o o k 6 W g d 5 r I N z n G l X N C r J B W 1 X E h Q E I 0 N T W z G r h e i P 3 i x S u x + D X 2 O q h l y E k 5 e U U s D W f p c O W U / k R s 6 O z s Y K n o C u S Z V f 2 D E Q T 5 C Z U U Z a V I a O P 0 M f L w M 7 i 5 f 3 X t 5 X t 9 9 8 q C V o R W F j J L 5 i f T h k J / C J m Q d u v m n Y T I B K C S + n x z 1 a 6 l A q x j s U o + g 1 1 r v P S m 2 0 V + f s 2 u E S f 5 H b l S e e M h E 1 B c X M z 5 s l c s c C A A y N T X 1 0 + F z g H K y l H f N T J p o z v N b j m O F W V l 5 S z l H u k z V Q Y I v b 0 9 9 P T p c 1 Y 5 W + U c R B o e H p b j 7 O w s c n J e I + 3 E N q h / K w 9 i 9 V x J I b d s D 7 f E M 1 r v B o l C y Z T P f Y t N 3 P c w G B 4 e o f f v m + n k q e M 6 J X 7 4 / d O U l Z W p z 5 Y e / X 0 D Q t p 4 A a v h l X c Z 9 L r b S f c / u M W C m Q h Q g f H 7 m Z m Z 0 l / c t G k j F R c V 0 D p X k 7 6 D p c q U n Z r 6 4 i O 9 z + / j / t S g P l N o b + + k v X t 3 S 3 8 O Q J l B N Y U W A K C R B C D Q j m 5 d G 7 E O p H N Y U U a J n N J N r B b M B i S T C k E y A X t Z 1 Q M m J y f F q g U i b N i w u N a u o 7 1 9 j t F g K Y E W O l 4 J Z X B 0 f V A V a + 5 3 s r R a G q U D k q 6 m e i 2 V Z L M + q d H Q 5 6 L G P m d M Y 2 7 A 1 1 9 9 S a 2 t r W K + f / o U f d f n Y t l z u Z x C Y g N p C P n 3 + v v 7 x X j y 4 s V L Z W D h e 2 r W l v I d c + t C u o Y V Y 5 S w u z J o f C o n R M 0 L x x b u U 9 C M n 1 6 9 q p M C g U U r 0 Y p q A M J 2 d n U v + n u i A e + x G H U y 2 x M 6 u P q 8 w 0 0 T P k v C I o A 6 v 6 f C R 7 V l Q Y s f C H X x T U b M B o v a W l h h v V S z b R s f 7 6 D j x 4 + K a h k J z 5 + / k H j 7 9 m 3 y G R u X Y U G W m 3 I y + X 5 d D 9 I 9 r J g + l C N n q 1 Q 8 a 5 / J k A r x b u 5 T r M o c o 9 G R U d q 2 r U Z U G G s r m C j q 6 u p o 5 6 5 a f b b 0 w L P b H Y t 7 z r O b Q 6 2 I N 5 s 8 S + o W V Z Y 3 L e Z 7 K 1 7 3 u I R Y z Q N O U Q c x B h d N 5 U S / r L 6 u P m B 8 A E z Z W Y E y M + W K B m x y Y k L u 3 1 5 R I u R e C V g R h M o s 2 S 1 G i H D z u N O h Y l j 0 S n N m x O U m v y C + T v l C g O + Z O 4 H + T a y Q y m N f n P R D X S s J G + d 6 2 r 6 0 z + y 0 q z G 9 q u K g N A U l 3 v Y 4 x W D R O e K g 5 s 5 R u s F k j o T d u 3 e J S d 8 K v D s A r c P n 8 4 l U A k w 6 X K c g t f C 7 B 6 p W S 1 q 6 I + 2 N E p k F l T Q x M R s w Q q B g + U C u z U z P 0 v H K I f K P d l F n Z y f l F w Y 9 A 5 Y K G 9 a v j 6 p i L g V Q m f L y 4 3 f 1 g X X P i j 0 V o c M E g x O O J V P 9 D E 5 v n K K R k Q n K d k f O i 1 J X P w 2 P T n F f y z n n + e 7 d f 0 C r V p X O y U d z j n 4 T + l H m 3 M R Z W V l c t l 1 8 T l R d m j + n f q R b S H u j h H e m U C o d M h j B h z 4 y X / I 4 Z 1 j V m a L M D I 8 U V E 9 P H 7 1 9 + 2 6 O V W m x y O N C f v W q n n 7 8 6 R f p N E c C n s s Y R + I F 3 i 1 e U z f w l l W u J q 6 4 V m C 4 w A A + f 1 D 9 L r + L L D E S A R q z t b m j 1 N v 5 g d 8 3 a K w A Q O h M 2 y i N D 3 b K c 8 H 6 e I F V w v p u J w 1 P 2 l j K O 2 n L l s 0 B l c 8 K q H c O h 1 2 k G G D I B K A f P M s N W n 9 / H / e n X J T B 3 x N e R 9 I p 2 H 6 6 9 z S x m p A C u A t 3 0 f h 4 Z L c i e C C g g n d 3 9 4 h v 2 L F j R + W e W 7 f v 0 K 6 d t S F + b E s B W O I e P X p C 1 d U b Z M w G J M D v w U u 7 v u 4 1 e f 0 + 2 r d 3 N x U V F Y m l K l b A 6 t X d 3 S 0 V J x a M T t n E Y x 4 S w D t t o x w t L f o 4 L 3 K y s + n m B 3 6 u s B K t y J + m b a s T c y W K B L z 3 H 3 + 8 S f u P n h F 1 r G f U I X 3 Y n m 5 I k h l 6 O T L X C w U E R L k 5 H E 5 R i 6 p Z d R w Y t 9 O O c p 9 4 l Q D 1 9 f X c / 9 0 m x 4 Z 4 i P E 5 u E p 5 P B m U k 5 t D T 1 s i N 2 z p g L Q l V E Y + q 3 q + f N G t U Y C G U M D 5 z R P i p w Z 1 A K 2 b S b 9 7 9 z 4 T K Z 8 r e Z d Y l F C 5 F w v 8 7 r t 3 D U w S B 6 1 d u 1 b c e v D 9 G N v y M 4 l 2 7 d o l 8 6 Q g a S A d Q b o t W z d T e V k 5 V 4 C F B 0 P h c t P Y 2 C i m f V Q e 0 3 j A 3 2 1 G j v n d + P 2 m O Z 6 d 5 f N Z O + X n 5 X A H n 1 t D v t / n A 6 k 7 + R l W i w c 3 O v 5 t Q w 5 6 P 5 h F T n e G / h W l r s E r f q k w O T l F r 1 + / F o O D e k + b e O C j s c n L y 6 X b 7 z 0 0 z i q n L p q o y H D N 0 r E N U 0 I y l D X m b 2 E s D L C S C v n S 0 N A g / S p 7 Z i 5 9 6 B + T a + m G t C W U P X c X T U 3 5 A n 0 n E w 6 s m 5 L B 2 x f c W a 1 l S W T I h E q I y l l S U i y V G 8 6 h W 7 j V x 2 S 2 R A E J i N H + 0 6 d P S m W 1 A r / b 1 N Q k n g b h K h u c Q 2 / f u U t r 1 p T T p o 3 V 8 7 o U 9 f T 0 i l 8 b 5 g e B D K i Y q E B m M q C M x 2 j r G D y y R 0 d H d O O i B k 7 7 e v v 5 9 3 P l + V Q e q W d 7 2 J F D G T l B V y l I 9 K U G x v r a 2 t r o z Z t 3 8 n z I B / g B W g e p 7 3 7 w i K f F f A B v T m y Y I L 9 3 Q h q H j R s 3 6 i u K T A j S y H B d Q E O G q T e z R W o i Z b r B 9 v O 9 Z 2 l H q I y S n V x x I r g W c Y A 3 N 6 x B m I Y g a R q Q D m g d V a X k P g R n P l x c S k u L a d 2 6 d Z I W K y C F L l + 6 Q g c O 7 h P C R E N z 8 w f x L k A f L h x 4 t J G R Y X r 4 6 D F 5 + F l 3 M v k j O a u i w w 0 f v K q q D T p l a Q D B d u l t U E L B V Q k e 7 M k C y g K O t f C X N B M L D e 4 0 e 0 R V n Q 9 + 7 y S V 2 J r J O 9 Q u w x 5 W 7 Q K E A u C x g n J 9 9 u w p a y J F 1 D e b P O + V R J G W Z n O r V S 9 A J g b I B N T X v 5 b Y C l R u Q y Y A q u C e P Z B y X M h M L C v 5 5 g M k x v 3 7 D + j 8 R + f m J R M A 6 Q f r V K T v R h 0 A w c + e O c 1 k 2 k m v 6 9 / Q x Y u X x Q y P R s I A j U Z O T u x O s b F C C 7 g A 4 E z b O p i c w W k A l R 7 q G K Q T 3 s m K I + u n J D / m A 9 R T f 8 4 W O n L 0 W F R V X a m 5 R D t 2 1 I r 2 k I 5 I O 0 8 J Z 8 F O a Y m s R A K O r l d k e v X q F f d b d s 6 p x J E s Z S A Y 1 I e i w n x Z X 2 E + o B J A K s E t R o 3 m L 1 z 5 o G b h s a H 6 z I d c 7 k g f O L h f p l j A i H L x w m V q b + + g 5 8 9 f i j u O y x W f 4 2 m s C O 8 z 1 X e 7 x P q W T H i 5 H x Q O F F W E N m c O I M U u v f V Q c 3 9 o 3 p u 6 A N I q 9 R f e F D W U 6 x + K W I e W M 6 S V h M o q R K c f J u i g E Q I h w 6 n W g o B q B C t Q O J k g h U p L I 0 + t Q C F A 5 X v + 4 o V Y 1 C I B 8 3 H u 3 X t A J 0 + d j M s 6 i E 6 0 m z v k U P t i A Y w o s O Z h Z m 1 P b 4 + s 9 Y C p 9 T C k J A M Y L w o n F a y D M G c n C + G S E V P 8 s a h N P K g s V M M k k S Q q y h M u S R J z K H C G m u + X G 2 l F q E l / o a h 6 R i U y x D l e N c n H x J 3 f t 5 K J 4 e j g f g g q a z T g M x + z C v f w 4 S O 6 d f N W Q C U B I S A p M B 8 I 0 i M W q W Q F z N 3 Q 9 + M F 5 h 1 x d V A W K 4 u a u t T Y W e 4 j 3 / T c / A I a E / R M t w J l h f 7 s 8 P A Q l 8 0 b + u W X C y y t v S H v d L 3 R I 1 4 U 8 e C i 7 v u t L Z i m 9 u H g Z 1 E f U J Z w m k U M o 8 9 0 m v W j b D / f f x 6 D M E 4 + P L l l N O E v l k p u 7 T + V u T t p q k + p a 3 C a D L e 2 A T B V 7 9 u 3 R 5 9 F B 7 7 v j 3 / 6 l g 4 d P E D v 3 7 8 X y Y L B x n g m 9 l k B q b Z z 5 4 6 Y J Z Q V T 5 8 + E 1 N 5 I o O 6 8 c A 3 Y 6 P L r 3 z k n 3 W y N A 2 V T O i T R q b b X K B M Y G F E H 7 O 3 r 5 + P R 2 l i f I L G W L o f P L C f S k q L K T M j S 1 R m a 6 M 3 N G G n + y 2 J q b T b y / z U M W y n A + u C a i T K E M 8 C v 0 4 M W / T 3 D 9 L A h J + m n O l B L J H Q 6 R D 8 t p K A d D J k w g j 5 u i I X 7 d 2 7 R 9 Z 7 Q 4 s e C V j o I x a g o E + d P M G / M S 2 j 8 v j e R M k E j I + N x T W I a w U q R L I 8 2 A 2 Q n + M j Q + T / c I F m p u f 2 b T C H y s B q K A k H v g f r V r S 0 t M k Y 0 Z 7 d O + k 0 q 8 d f f v k 5 f f E 5 V o N y U H 5 e v p K 8 F j I N c 5 / o Q Y J k A j D N H y 5 U c 6 A l F A L G v O z T / o h 1 a j l C W h g l P L k l X M F U 3 w l E M p j m i p + X m x U o J O s 1 A 0 i 0 W A k F 4 F 7 M F k 1 E q l i B Z 8 H k x U Q J B U N G M t U 9 P N v 3 3 / 8 k g 9 I w s p z Z N r d i D 0 8 q L 3 G o w J c u X a G f W W V D j J W L M A U G + Y Q p 8 h j 3 q V i 7 R g b L Y f n M y M g U a x 6 e P 4 + J N D A w y P 3 b U M M M i u p x i y f m u V P R g H y e D P N J l G r D f x S p i N p H 3 J T n Q Y K 5 u H w h L f p Q P l v Z H O k E 5 G e F 6 s + R A P N p v F I G x o n F V m b 0 v T Z H 8 U 2 L B V O T U 0 k l F A i 7 Y 3 u N T G + H W p n j m a W C z B l a z x 1 + s w I U g P 5 N Y z d L M l b f T p 0 8 S a d O n R D p X V l Z K Z 7 7 G K S + d + 8 + l Z R E H y A H 0 W 7 f v q P P u K w 4 o B / k W 6 J h r 1 t N w c b A 5 L c i k w p Z O Y X U 2 J F Y O S w 1 l p 9 Q N j u 3 k E r l s J I G x 5 U F o e M Z k Q B f u n g q J j r R Z v p 1 o k C r 3 d 3 T Q 1 u 3 b t Y p s U P U M O 5 3 Q C o k k 1 D w Y C g M G 8 + B k Q L z l 8 I 9 w e s 6 p o V 4 c C G C x I V q j b E x L L W G 1 W S / + O J z V v W i W z / x G Q x l t H U N i Q U R 8 6 S W E t N c L U L 9 E x W R + I / E W 1 b 5 a X L G L U J i u c E l i s d Y v u D K 3 y 6 V y 5 D J S i p M b F M I y c 0 Q Y K B U M j d G Y O w H 1 q F E A R 9 C r A w E B 9 x 4 C Y F 3 u 3 D h E t 2 8 e Z u 2 7 9 g m j q L J A P I T i 2 e G S 2 6 H P X R 2 L 4 D z 7 N w i q q h Y E z U f F + r r d Y 8 6 6 E l / B d U N J W / O 0 q N W q 8 q q 6 o P U I H 7 m M R / K A Y u 9 I D 8 l d d n C 8 h o l O D M w p y x c 1 U O M 6 6 b w L R y b A / i 3 x Q J 8 J y Q D v K E T N Q Z A j c I k O Z j Y E / k O 9 E U K W P 0 6 f / 6 s L O q P K Q v J A B x q M W k R n g V Y w Q j 9 K F j l b L P T d L p 6 n K q K u B O v 8 x Y t P 6 Z l m P X e 4 w X K Z i G 3 o q X A w H j w N w z x J e b g E R 7 Z a G A C a z r w 4 X K G C w 9 f z F N d k 4 u s 0 h 0 s Y W b E s G A l F c L O s k m a H u u g s t W r A x k I 4 J q R a I g h M V b z P V b g G l Q r q H f o M D e 9 f 0 + D H K 8 u W 0 3 7 9 u 5 N q C L j O 3 / 8 8 R c 6 e f J Y Q g u 2 4 F m / + e Y 7 + v T T j + c d M 1 s K I C + x + w U 8 M D C 1 5 e T J E 9 T Y 1 C S 7 b P B r i J f B 6 t W r 6 G H 3 K i a U y l u s x 1 F Z G N s g K V S w t k E n q 4 8 O 2 Z k j V d h d 4 Q v 4 I y I / 4 V E D 0 3 n X 8 A w 9 b e H 3 n v b R p m I v + V z J a a h i w b I S y p a z g y Y m m E x c + c 3 y v J J O M 1 Q w c p f W r l 0 j y 0 t t 2 r R J C A I D B F Z + h c 4 O d x 5 4 Q G D q h J V w U A G v X b 1 B u X m 5 Y u L F / C X M o w k f H 4 k X I C 5 W n I X F L B G 8 f P m K H E 4 H b d q 4 S c z M y Q Q q 2 / f f / 0 h n z p y S Y + S D e X f k 4 9 j Y O L 2 q q 6 N i T u 9 w 1 M q 8 K m g D 2 N J n I T x t d 9 M g S 4 J o A 8 b J B r z m 8 S 5 4 D 0 U q P 9 V 3 E D X 3 Y b q L j 2 Z n f L Q h 8 k r Z K c G y E c r u z C C v o 1 q k E z I H Z D K h O N N P e 9 c p g 8 T 9 + / f 5 u v J k x j 5 H W G Q + E n A d F b 6 i o l w W W X z x 4 o X M 1 Y F X u h W Y K I g V S q G + q a k X c 6 e f Q 2 X y + b i l E 8 k 5 S 5 m Z G f S u o Y G e P 3 v J H f R P E 5 J Q G E i G u b m M p W S y 0 d b W T o P c s G z f V h O 1 E U E + 3 7 / / k C V V K W U U V c l q S Z G m e I y x O g d v h R a W S K G G g e X B 8 a o p W S 0 X U t g Q 6 k 6 j n Y Y n u F F m a Q V S b a x g c o k C l n o 4 / v 6 f / s e / Q C a k O r j y t z I J Q n 3 2 D I 5 s w J 5 N q t D f N T T K S D x 2 g 4 h m H s d 9 V 6 9 e F 8 J B / U M l Q h 8 C 8 5 W g 5 h l g b K a t r Y O K i g p E H Y I b U u m q U n E h g h k c w D Y w N z i 9 o a G J C 8 t H j 5 8 8 p f d N 7 4 W c 8 G z 4 7 r s f a P 3 6 y q i D z J E A H 8 S L F 6 + w R K 0 Q D / R k Q m Y W P 3 x M W 7 d u Y d U y + l g b 8 g j S v b m 5 h W a 9 w z Q + k 8 U N l 5 + K c t R G c j A C Y B + s 1 i E n D U 3 a F z 2 e t F T o Y H L D 9 A / M c L m j w X v d 7 R A n A I Q Z 9 J G Z V J 7 M 5 T F Q s I R 6 u T x 5 l b 2 d p Y S S T l Z S G d U D a S h 0 T I / A O E c 0 Q M X D b h H r u b J b d 9 T A 9 x q 1 B z t K o I P + y y 8 X 6 d y 5 M w G D A j 4 L k m F a 9 S w X z O D g A F 9 z i s E A v 4 2 A u V H 4 L N R M m M v h T + j k e w 4 e O i D f E S s w E / X i p S v 0 5 R e f J W T Q s A J j R l B / x 8 f H q J 9 V 4 s O H D s m z Q u p e v n y N j h 4 9 J G N P E 3 4 1 b o 8 W P R o g h d G 3 w 5 S J i Y L 9 5 M q a f 8 p K O u D Y h k n K c K o J h 5 B Q F + o d L J 2 w V A L X J 7 + X Z r l h 2 F i Z H A v q Q o C f I R d G a o P T k 8 0 Z E V T x r L C T X 9 x c / v j H b 6 T 1 m Z y A Y 2 z 0 C n H 7 z j 0 h Q P j 2 N K i 0 J 0 8 e l x F / D E x i v t T B g / t D K j M q H T 6 L v Z n g Q V F d X S 3 S B + Z w V F A A 7 j T G G w K e 6 F g / v K e 3 V w o z H o g h g t 8 H 1 r b F A p Z K 7 K o I L 4 X R k b H A s 3 Z 1 9 9 D u 3 T v l O Z H m 5 l f 9 M D B / x W p u b q b d u 3 b S 3 s O n y c 3 l s h I Q 7 s 5 U m M n 1 Q 2 U B w y b S d M q r t v t J d V g W c 4 g z J 3 R p L i t h c r x N M h 0 c l i l s c b m K d X x c H x 4 Z k R b Y C l T O 7 d u 2 R p 1 y k Z u b p 4 l S J S r h Y h d u w a x g T G 6 c 9 k / H P Q a F P h 7 m R L 1 / / 0 G n J A 6 o v p s 2 V Q v Z z e I n a K m x M y C M N Q Y w h 2 9 d N f / i L H i e 4 p J i s v u H a f D t z 6 L m x g J o E t j a 9 E R 1 f L t y L A V g R L E C C 7 1 w d d a B 6 x O H t s 7 Y 3 m O p w b X C P E j q A n g R 3 n c y 8 e o C l 3 S q r 1 6 5 J u p e f f 0 b G Q h 9 z R X Z S i g s E t L E f R u 4 y I Q D 4 0 1 Y Q f b H H 3 + S i o 8 p 6 r B 0 x S t V r I C 1 E d v O Q I U U F V E / b y x o b W u T X Q U n J y e k X 4 c + F Y D v w L P i u 6 E S R g O e 2 / r u W D s D a 4 b D y A H T M c a 3 s C m 0 n 9 U 3 6 3 o O s Q B b g L 5 + / V Y 0 g q M H a q U P F Q l Y m Q j z l A 5 V T o m X O t T y Q 5 V e m a u G f b h S C 5 u s m G R g d a U y d c w P 2 7 4 + T m V w / F c x S q Q W 0 / Z S q S Q g V T g m p r y 0 d V M l T f s m Z D c 8 T B z E b h B Y f A U L d B g r 3 x 2 u Q F g Q B K o N l p h q 4 N b 5 7 d s G W U E I 0 z l e c 1 / n N 7 / 5 V W A a O y o t J F 8 i Q K W 9 c u W q T K l H n 6 O z q 0 u m k W C N C K N u R Q P 6 X X d v 3 5 M p 9 Z g y n 5 2 d y X 0 3 t R U m i H D 7 9 l 2 y c X P / g S U F D C g g G X Y j f P j w s a i x U 1 P c L + L G B U u V w R 0 I v 3 e F z 8 + d O y v n F R U V o t J C e u I 3 4 j G W A D C S w E s C P n s Y h t i 4 2 i W r 0 I I k W H 6 s Z r W f N h X 7 Z V t S 7 M K I Q d T w N 4 Y V M J X j U U D P q I 0 q C 5 Q V F v W o q c + u D B O s D h s D R U n R 0 q 6 e G w t S T i i 7 O 4 9 8 s z l C q E i t v N + W R R P t j 2 Q v J 1 Q e m W b O M Y w H U G u g 0 m B z Z Z i f z X J T I B e 2 S E F / C H 0 g L H w C U z f O 0 f / B V A m 0 6 I k S C g Y A + L L h d 0 C K V R z c L j e T I + g J b w X e C w F k u n f 3 P l f 0 s 2 J x w 6 1 4 H 0 g D F z Y W 4 + + A 9 b C 8 r E y e r 6 6 u n h q 4 Q e j v 6 5 f 3 + M A N x e v 6 t 7 R l 6 y b a v 2 + v j I V B 5 T x y R B k d A E g k m P 5 7 u P 8 E Z 9 1 E / A P x D m i o L l + G J X I t 5 W Q 6 W Z 2 b l R m / W H Y 9 w i u G o K 4 r 9 R U X C 3 k i j / M z u G F m E j X 1 M q E s Z E J A 1 z c D u 4 q n E L Z L j 1 / F r r s s A R x 5 2 7 j v o x a v t J L K x E 6 b j / Z W + C l P W 3 x B I p A C r R B M 1 j h G 5 U a L e u j Q A R m k h O U N 7 j w G F y 5 c p h 0 7 t s l c G f Q 3 s K T Y j u 3 b E h o / g k T 6 8 Y e f 6 f S Z k 9 T d 0 0 t j o 2 M y S x f 9 l 3 C g t W x r a 6 W O j k 6 Z h I e q f f r M a S G 3 A Z 7 7 + b P n 0 p + C N D G E x P u b P E G A 8 S T S Z M p I Q F / y 3 t 0 H d P b c 6 c D 3 J Q J 4 l c C 1 6 s S J o y K 5 Y l U f k z m l P h p k d 3 v b N B 2 t H G f 1 z k + 3 G + w 0 M q n G o m D p Q 2 y f 9 V P N 5 l B j V b I R f 3 O 2 S H D 9 l M p j C A R Y j / 2 z L m o e c A u R o G b B m x w A o b A 8 1 e e f f y o x 1 s p 7 9 P A J E 8 w h X h F W o L J P e a f E L I 4 Z p k 5 u t R M h E 5 4 L f n D Y B B o V r L o K q 8 b m 0 r N n z 0 K e 2 Q B 9 I / T 3 Q L h z Z 0 / T x 5 9 8 F E I m A B I E f b A / f f O 9 P J 8 B i I D G A i S C R T A W M s G k j 0 V f o C J i b Y v F A g 3 V x x + f k z 4 s G q + 3 b 9 8 I W S O 9 a z r A K 8 N R / G z 8 v z x v 7 s w E L A 6 a a j C h 0 K K l L n D j K w U U r Z C Q 3 s M d z i e P n 9 K p U y e l 1 T T A l A Q D T B D 8 i A u / v L y c S a p 2 b c B K p Q D I C B 9 A S A y Y h f c f 2 C / p 8 Q L m c a f L K R s 8 A y A D 1 M Z + P a E O l j t I E 0 h J 9 K t u 3 7 4 t R E f f C t I n 0 n g T C I k 1 + j D r 9 f K l q 3 o h / M Q K f m J i X F R A u 8 0 e U J E X C 5 A Z U z G + + O I z 7 n + W S A O B S Y e t r S 3 i F x h u 9 k / m 0 m R R Y c k v 5 d Q 7 S 0 3 9 k K Z z 8 9 H n R 1 q w / i U 7 p F R C O T M K R d I s h K n J S d q 9 Z 5 d U Y B g T U I i o v J F U E H w f + j Q A Z q B i l V I Q C o 6 x k A 7 d X T 1 y L R E 0 N T b x d 4 e 6 O o E k W J E W i 5 J 8 + + 3 3 9 M M P P 7 G a d F 2 k E y S n I d 9 8 g C S C J 8 P H n 5 y n q / z Z 8 O G A W O F 2 e 8 S 4 g b U t T K O y V I D L F g Z 7 4 c x 7 6 P B B I R p m 8 M L R 2 A D L k r 3 t T X 3 / y U q b R 2 1 K M o N j G W F D b h B Q I y O p N Z + n l F C u H G X F M i 1 y t J Y 5 O 9 M j 5 M F 1 W L l Q k I 0 N T R F X V 8 V 6 2 m v W K G 9 I p 2 2 W G v u w r o F d C I X v i K f V x u / B f D 0 1 5 R U S 4 5 P h v n 7 o U 0 E q r F 1 b I a 0 4 r G 2 o d F U b N o h a G c / v 4 X 6 o h i B l R 2 d n 1 P y I B j Q Y 8 C I 5 e / a U + D H O Z 3 p f D H L 5 O V 0 u j 6 z r s b M 2 u P l c 5 7 B d j A O p R W g e K b V P p R 6 U n e p x F F x T f W h 4 X B 2 k C C l d U 4 K F j F Q a E 4 B I l Q g D d 9 i 2 B h L i 9 O l T 1 N X d T b P 8 + U j T H m A y N z 5 + x T k z k p 0 w J 8 M 9 B 9 I k 1 q k a k H R Y R B O t P Z b D w p L C N R G W C I O b E 1 Y 6 g s c E 1 E 5 Y 7 x K x r B n A a o g Z s Q 8 f P B L T d y K A x w R m D / / w w 8 / i l 7 j U Q B l N T K q x M y v 8 M y j Y 1 E K q C / 7 I f 1 V 3 1 J Y 9 2 F C B N Q g 8 U q B u E Y 2 O c a K u f 6 k I G P C O l J 6 U w J q Y F E 4 s u N v s l u y C l K l h 9 S g j Q i c d J C g o C C 7 Q g i k F 4 9 4 Z b p W G R E I h z L i L Z Z e 9 n r H o u j 7 G m T A t J J t b Y g z c Y l 0 F G B b C H V l R W R F i U e v i A Q w Q B 7 i f B z 8 8 D A / E C / g a g p h 4 9 t 6 e X p 2 6 d A B R j V p t g L 1 2 F w P U h 0 Q B I g m Z U E F 0 Q L W a Y u 0 O a / k h S W F W T O r h 9 T C Z I a V G i Y W 6 T 1 a y T f r t 5 M / d I s c Y n G 1 s e j + n / w W D g H X L G I z m l + f P 0 s Y t t f S s f x X d 7 1 x F s 6 X 7 Z R 2 F p 2 0 u e q L 1 7 X D 0 9 v X S 6 l W l s l s h V D Y Q K d K 6 5 q j s 8 D i P Z G x I F O g / j Y 2 N y p j W 6 d M n x L q W e J / K T c 2 s H q P f G W O 7 N S 9 Q H n f u 3 p M p K + F A n i 4 G e L z 5 n H b n B T 6 m P 6 q k l D q B J 3 p J d t D a J 1 f 4 z y z U m w j 1 M R k h p X 0 o F J A J s Q B z c C b 9 N p F S B / b v n W N h Q s X G P C U D d E L 7 x x 3 0 3 l t F e Q W l Z O f r L u 6 4 G / S O 2 e W e c A w N D l F u m D S K B M y j w m T F a A D B 0 b + 6 d e u 2 W O 8 g I a 3 A w C w C B o q f P n l G P / 7 4 s + y M i H l J 8 I y 4 c / u e G F Q w l Q R 9 N Q D f o a b u y 2 l U 4 D 5 M o s Q A N 8 b h 4 O a U C P z 8 D m i 4 8 J v A 4 U M H J b Y C x o i l 6 D t h y 1 J R k R K A k l H W T J k V Q v W O o r H T V / g P 6 h o 0 k F T B 8 f t / / p / / E o F o S x 5 c 2 S U s k j O k 0 s V K K A C k w k b J 3 i k v Z W R 4 x E L W N e K g F m 4 h W w d s N D L U S 5 u r K m R X 8 q c s g b C G 2 3 y G A a i F J e h r 8 S O g D z A 6 7 q U b d 5 / Q 7 t q t C / a F 8 N z o Q 8 E 3 M N K 9 b a 1 t Q h i s X w 5 S 3 L l z X w i C 5 0 E l v X b 9 p p i e s d o q H H Y h 7 T A b e f P m j X K 8 e c s m W c k W 9 z x 8 8 J g + N H + g p 8 + e i x v V + s p 1 U c e m 0 N B 8 9 9 2 P 9 K q + n g 7 s 2 0 v d P X 3 0 6 H k 9 2 W b 9 0 s + D 5 A r P E r w L n s n 6 H i g b 7 F X s h D W V r 6 v P z c 3 L a J I + E Z i a k O 3 B d q / R y 8 0 A d w i V + P k w 5 Q Y e E R g e U f E M D Y y p 9 5 q F 0 7 C k T V N 2 l p P z g d 8 J H 0 5 y s F 1 + W h 9 7 7 V 4 E 7 J 4 S G v M W S A X D C y M A V n J F I x q c H 4 t 8 d Z S 7 a h M 1 9 I W a a c M r x U L w O G d D / M 7 g r k L T k / T R d m W f m Q / 4 L f j e 1 d Z u D 7 j + S M F y Q I t + 5 c p 1 + u S T 8 1 I R k Q Z T O g g G 7 w h M H 8 E E w y 1 b Q N z 5 S Y / f w d g W q g 7 u w x p + b 9 6 + E 1 9 C I / X w G y A e h h N e v u C 8 y c u V v h + k + d g U U V 2 b n 9 Z m 9 d I D J i Y m X q L f h w Y J e Y U B 5 c b G 9 y w p + 6 i 8 f I 3 8 3 r Z t W 0 V K w q 1 p P m D h f 0 i C Z A A q e 7 g n e Q C o G 3 w J k S E K A h q B m W l 4 3 n D g u q V i e E v 4 u K 5 x H 5 r j s h I X V a x d / G 6 W s c B 2 J U W E c h d u 5 Y o V 3 E Q N A Y i F U M D Y y C D l 5 B Y E W r R k I J Z d / u D Q C h M 1 K h 6 c X J s / f K C B / g H x 9 A b J s I N H N G k A c s R D f g N U G n g v P H j w U P p 3 c K b 1 M s l k i j / 3 I T H 7 G L O K 4 V w L H 8 C m f i c 5 b P A O n 5 Y h A A y I w + M D f T P M 0 u 3 s 6 K I j R w + J 9 I K p H c u i Y U A a 0 n 8 + D E z Y 6 e E i l l a O B c i 6 S G V s r R u G T L J l K g e Q K I R U Q i Z F K r g h F W Y T b d q y t I a k a G B C v U 5 m H Q 3 A n r u F W 2 u 8 t G p V T A b F S q h k I c c z I x I L 6 s b G E h 9 V F c 2 v b + M Z Q a o H 9 x + J B e n E i W M s L T w y X n b t 6 n X 6 4 s v P F 6 y Y i Q C / C + d c S B J 4 Y u A c f U g j 6 U D q J 0 + f C T F A 2 o e t b t q / N t i H Q 5 5 D u k G i Q b p h C A I E w 6 z m j z 8 + L 9 8 5 H 9 B n u p z k v a W s g G P u m G V p s 2 D d U I 1 T g E w z I J M i V X D W r i K V + P T 5 v J T r 9 l F N 7 X r 9 + e Q i / u Y y Q W i B F E I a 6 / F y Y X T K L m R C o Y y O T o g E R c C Y E N Q 1 q G 0 w E K A y G n U L Y 1 C Q D G b 3 D B g D s P 3 o c S Z X M s g E G O m G P L P Z H f I 7 V r U x L z + P h o a H A 8 a E P W u 8 1 D o U V M 1 A P k g k T L I 0 4 3 m 4 H x s m L E S m / n F 7 S s k E g E w g V S j 4 H E m c B + a f O Z d g O U c + S T K f j q R w D q T j 9 / / 8 v 1 I y f W P G i c 2 k l a q X D k Q K h 8 8 3 R S 2 P v 6 N 3 b 1 7 T i + c v y c E k w e q r m O Q I a d T A K h P U J l R Y E K 6 r q 0 f 6 J q i k M K d j P 1 3 s l m i t 5 E s N O P 3 + x 0 / 3 a O + O j d I P s w J k g z q I R g C k w e X c D L V g a D S M 8 r 1 A p J W f D J p Z f X z d j R W P k v d e 0 Y C G D r O O r b 8 t N J I 6 B M M D 1 y f E X J 8 k l n O l D i q j h J J i i N d W L G 6 2 d q y w X X m W G p V v 2 r O F W 3 s W w x D V m l T h x E o 1 0 V D p r G b 0 U 1 W j 5 O D E J u 6 w F 5 c U S c U 0 H u t F x U U y 4 Q 8 V F s + P 9 8 A C + v D E w H W s 0 A q C J Q s g 7 b / 9 + 0 X a c u A j O l e b E 6 K C Y Q Y t L F 5 1 9 X W U m 5 M b 8 7 w v m P b h A x h p U 2 / k y / X G D I L F O b W l M h d o o 0 x 9 E X V P i G J i 1 Y 0 I 9 q G U y q f 6 U J j G g U V b f H T k c J X + t u Q i Z S r f Q l x J N Z n C k T H d S + 3 c e c c 4 E j z H A U i b z M w s 6 d g 3 v G u k Z 8 9 f C M m g 8 m G 5 M u P W B K / v 3 N z k L X A C M l 2 8 c I l 2 H V F k A v D T m I a + i f t 9 a L 8 x m R G k X s y 6 7 Q Y Y e s A O 8 n D / W m 4 y A a g a C H Y b D p A g q Z I o 9 U b H g W C 5 Z k K q w O 1 x a v 4 B L h b f 6 Q L s P W u V T g 6 n X f o W G G O C X x y W H g P g i Q E z O S r q j A w Q B t U P A y V x 9 c k S A 5 U B D s B H j x 2 m Y z W h c 7 o g Y d c X K U s e B p P 3 7 N 4 d V x 8 O L T / G c K w Y 8 9 r p R t P C c 7 G W A y y I y O 1 U B q 0 g U T j G P x z L u c o z / M O 5 S o b q m 5 p / K Z N Q A L a n T F f U V O Q I m e A T h x A + I / f u n f t 6 S k n o O 0 D d a G 1 p Y 0 m W n E 4 7 K g O m w u e w K m d F 3 7 i d 7 j R 7 Z F f 3 m 2 / 9 V F h U y F I y 3 k m U o e 8 C b t 1 p T q 5 Z P G F o k k z J n D d N F v w D h 9 Q f f a 6 v y X X z u d Q h Z d 7 m 8 s 5 p h F h G 5 a 1 A n w p e E u E t O q Q T Z s w u d o m y a K j v t F H H E N y v g p I H j / C 4 1 S 2 7 X q A v N T g 2 T W 3 T 1 f S m J 1 4 y Y H q M s l z i u 0 D O d C s n A 6 G F I Y o O 4 e f W w H / U M f 5 h 8 D 6 s P i Y r p E x C J d H 4 t W j k Z 8 x Q Y Z a 2 6 0 f B s W N H 6 P m z F 6 p w N D C O A y t g J X f q E x m w j Q V r c y e o P G 9 G f g u e 7 l D / r j x s o d 7 2 R m p r e E I t 9 f e p p / k F 5 c 9 2 0 L q c Y f 2 p 2 A C v i p H h Y W k U M G 4 V 1 l a k D c L J E i R K K K l w b D 0 X S 6 B J T x F S q v K l A 0 C e c G D t 7 o U q E w w U 4 u O m g Y L C e n Z Y 5 m w H 9 7 G w u X K i e y x F A y p 6 X 0 + X e G T A 4 f X a t Z u S V l 7 k J H d G N u U V V V B h e T V t 2 L q H d m 0 u o + + / / 4 H a 2 9 s J a 0 3 E A i w E 2 t P b R z 8 9 8 8 Y t s V O F c K L w Q e D Y G o J p X L 6 I w + 5 L F V J q l E g H g D y R 0 G Y Z B E U B Y D A X s 2 g x 0 R D u O X B A 9 e m B X Q B T J G B Z g 4 8 c D A F v e z H Q q i 8 u E X o H h u n u 8 2 b 6 7 L O P 6 d N P P 5 I + H s a M R p 0 b m E y r K b e w l F a X F t L Z 2 k x Z W w 8 L 2 A w M D N H V q 1 f l 2 U C + + S B q Z P l J 7 p f M f 9 / y Q p F D q G Q l i A 5 K Y w i m S z L u 1 u e k p Z S 1 L i b z X 9 q o f M k c E I 0 F 7 5 g Q X u 1 1 h M H b f / / 3 P 4 r 3 A 3 z f s L Q W N j D D 3 l B m L l R n Z 7 e s I 2 6 s a j W r / G J 1 W 0 p 0 d 3 X T 9 s 2 V I q E w 1 Q O b A + D 3 8 J y b S 9 X v F W T O U s + o c k H C z G V s p n b o 0 E F 6 + b K O 7 t 9 / I O N m U r E i A D t s O D M L K C c / N Y 6 j 8 S J A E P U H K S r N S i D r c a R z D v x H f W E K k L o p 8 I i W m T T z Y X r G R r f f K 0 u d k I Q L 4 Q Q T C O N N 8 H X 7 / P P P a N X q 4 I I t G F Q M 6 T f Z Z s W T f S m x p q y E n j + 6 S x 0 d H S w J V 1 N l J S Y 3 O m l P h V e W R T 5 c O U X b V v t k h V c D 5 D H c o U B + W d O d G w O s u B s u r e D k C p e i d E W A C D q E k y R S 4 D / 8 H x L J B H O N 3 z 2 8 P i Y p / H / X h 5 o P G M j E 1 P v x 8 U n Z b R B l B I B g C K Z B Q O X E m h X m O p D n s Z w s E e B K Z H d n y e I o t b W 1 s t w 0 P A D g 4 4 Y n k b 1 l o w C S F O b / 8 + f O 0 M O H j w I T F g 3 g O Z 7 u Y C r M k T j I 9 B C i c O d X y G P u k 3 M T c z q X V S r b 8 Z T l q i y e w b B K q X S U W C N T d v r + T j s d P X Z U l k s 2 z q Y G K C y 4 J s F L A m v s J R s w d s A p 9 + n T Z 3 T 4 8 M G Q B T u d j o V J D M / y r T V b x V M d m 7 E B 7 / v n Y e I S I 3 E 1 W B N j T m A S g S g S + F z f x 6 2 c v s b n h k z 6 M 0 h L F Z h Q e O P k h 9 X Z k w E C p S O R r F h d t Z 1 a v O t p f G y M / v i H b w L m a i z K j 4 2 f s Z o t F o M 0 / a d k A V I m u 6 i C f v j p k k x O h E U x X u A 7 a n d s l 5 W a L l + + K l b A 9 q H U 5 T + 2 v I k b Q g L E O F S k C J B F B z n W Z A o N F r L p 4 8 x M j M 8 F 6 2 I y g z Q g q Q i z 0 4 v f a C x l s H t o Y N R H P / 1 8 R R 4 e 2 2 Z i 4 7 e + v g H Z K n T / g b 0 y h p N s Q L U c 6 u + i Q 8 f P 0 I Y N G x J u i P A 5 L F q J v u D j N g + N p 3 A 6 w 2 D c q i U T Q f 6 q Y 2 a E k E P F Q a k j a W G S a M 6 x V v 8 K C r L n 1 M e k h e s v 3 6 l n T z K K s t z 0 Y X Q N 9 w G C E w x N M L A e p w M c E 5 1 U b M M 6 f L V R n y 1 Z A 7 o A f v P m 0 3 b y + m f o 3 I H E d g 6 x A m 9 w M U U L + 2 e 5 u Z / p j S 9 v g n n M 9 Y L J I N 7 k U O U 4 q G N 1 r r z M j Y e 5 Z c Y u v M x l g q F P Z l C b C Y b 7 9 m 6 g k t I U T d 9 I F a G A 0 Z k q m U u 0 U g g 1 P N B N 6 2 x v y c 8 F i D E o T D b E j F c M n H q 5 o N x O l y y n b N a X S A Z e N P T S g 5 d t 9 P t f 7 d Y p i a N 3 1 E 7 P O l L j E Q F h G m 9 x y j w n d a R J p I L M a z J E E j L h W N U j K 6 n U 1 A 1 N K M R c R i D V q V M 7 W O 1 L j c M v E 6 o h Z b V 4 d L q S W x B L R q U 5 o a a 5 l a s u G K a y f G y m j X 1 3 V Z 8 E U g l q 1 P P n L 2 j j x m q x x i U L 7 9 v 7 6 f q d 5 / Q 3 X x 9 b t J o J 9 Q s + e 1 g G L P 0 A i c T l j z o R Q i h M E F S x C n w M I v F x k F A g E 2 K Q C c f e g I S a 4 f D J J / v J l k R N w o r U / E o A s 1 I R o y H d j B U O r s D N Y 8 W y t j c W o s T 0 D i z l h Y o N g 0 R V V R W 9 f P k q p C G A B I Z F 7 d J F u A p d F y + L R B e u B N a X F 5 I r d w 3 9 8 q h v 0 Q 1 O Q e Y M d S Z p x a L 5 g I 5 6 6 L a d E S C v h g Y 2 2 N D i m P + E p V k D 0 i H B T K z S Z F k x i V V 6 q s g E p M w o g Z D r C Q 5 A G q Q b i c K B i X z R q j H M 5 n a H U x a u N I C J G 6 b 2 f f v 3 0 v j Y h C z c 8 v P P F + a Y 3 2 M F 8 u f r 4 5 X 0 v u E 1 d f c n 9 h 1 W b C y Z u 4 9 S s g H B w 9 3 A e R G S x 1 H J Y 2 K Q R x N I y G O 5 R 5 P I k A n f H F 4 P k x l S 5 y n B o T Q b h F J S K t 2 J Z I D p E Z g q E Q l Q / X b W b h f X J O y i + O z Z c 9 k t s W J t h U z n + P S z j + m z z z + V d S e w I m s i Q E X J z H D R 4 Y N 7 6 e q 9 O j n H P K h b T R 4 + 1 j f F g a k 0 d Y I V 8 P v g l Q K k M S S R m E M I g c w 9 O g j B N J E 0 m R C y s 7 n v Z K m D y Q 4 p V f l 6 R 0 f k Z Q 1 W C q n g o g N i R Q L U w L N n T 1 N x c Z H s T 4 u 9 c N f r n e l N w 4 E N t 8 M 9 F W J B b 2 8 f 9 9 N e 0 q 1 b d 6 j r 3 S 2 W U u + o / s M Q 7 V 8 z S u s K / X S b i R U v 4 F W u Z + 4 v K w I k C Q R N A i G D N U 3 H Q q T g P T M 6 H Y u z S L 9 K H 1 v v Q d i 4 s U L / Y m p g u / G q M Y F 2 L n E M T J T R L H f w l U g 2 G R d 8 B O t x u q C q y L 8 o V Q m r x q L v B X + 8 W D E 5 5 a X / / a c H 9 K s z N Z S d 6 Z Y + 2 + D I J L 2 u f 0 X e y Q l Z R R b G k G j L J U c D 1 n d f y q W U w 1 f i j R V S z i j 7 w L k i g J E w x g A h p N F G i K B R A g Y I Y 5 C A c c I Y I y w W P j G Z T 9 E X X x 5 j T S J 1 D f c y t F X c 1 H N G R q s E 6 S i 1 W o c W 5 x G B P a T 6 + u M z K m A r 0 4 3 r V 1 F p c Y G 4 G 2 G L 0 b L S A j p 5 / A g d P L h f 1 k 7 / 5 t v v 6 P r 1 m 7 J J N l Z e i g V Z c 9 a 6 W x w S I Z O B P I k Q y z S u i k A S z D 9 N K r k u K h 8 k E c e c Z m K T j n s C y 4 k x + T g h p W Q C U m q U Q A C Q C V a k I 4 m s g N N s H 7 f s i Q L 9 q Y 7 2 T p l T F S v W l J e R f 3 C u l z j 6 b f i + 3 b t 3 0 U f n z 8 k U D + w J B a f e W O D R / n 8 w K 6 c D m A p C B E O I Q L C Q R A U Q S A V J 1 0 E k l t y n S K T S V G y 3 p 9 Y g g Z B S o w R C j n t I X h 5 Z C S K l O 5 k M n n U k P n Y D M z t W m T W W P l M J 5 o d N F o q Z z x M D x D p 6 9 L B s F O D I y K X O 7 j 5 9 J T p m Z / y 0 s 6 C F 2 u q u 6 3 J Y L o D Y k E 7 8 3 0 o k T R 4 V l M S x k k a I h D R z j z l H b O 6 T M E 0 1 2 z b M q X / J D i l X + d z O K f 3 C 0 Q s z L U n G B R / N M B E L Y J Q Y G R m l u r p 6 2 V n 9 w Y N H M j 6 F c a p I B g u o K i B g + K I w V q D C Q d 3 D i k t F e R 4 m W O S J g u h n w M M D m w b 8 4 Q 9 / o v 7 e P v r y 3 H 7 O 5 9 Q V f y h h r G E u O U z 6 n D Q 5 1 n F A g u F Y B U W m Y F + r c v 3 i 1 y i M F 7 a b d U 3 R S y x J 6 B 7 G L h o O G c M J Z m z o Y 4 S f p w N O b 5 y S 9 f w S A a a k Y 1 s b 7 P + L x T O / + e Y 7 G S y G G o h N r 7 G + O C o B z r F 7 Y l P T e 8 r J z a G y 1 d E N G c i j f / v X / 0 t / 8 7 u / o u t v Z u n 5 1 X + l M 8 f 3 i 5 l e 8 p S / b 5 h J D N K B V A c P 7 K e i 4 k K 5 f m E e n z 4 0 Z 0 u d + 6 j 4 B i j a U J K E S h i r 6 m b I E T B M i B E C O 7 g Y d y M Y J r R B w u c V g 4 T f x 4 3 2 t J d + 8 9 t z + h d T h 2 U w S v C P c o n N z i L T g m M z K 0 H 1 c y x i o U 6 Q B G 5 K m A G M d 8 X k v 6 + + + o L + 7 M 9 + L U s i Y 2 r F L z 9 f p N b W V u k T w Q j x 5 P F T v R R 0 j 3 h g R A R / F 9 T C N y 8 f 0 c H T X 1 N 5 e T k V F h Z Q U V E h l Z S W y K z d j z 4 6 R 7 / + 9 V d U s X a N k E k + J n 8 j Y 6 G 3 d D v n / / x c q G 8 U A k m w k s l C K k l X a e o Y 1 y z X Q S x z D 9 I C w U I 8 j n G e n 5 e 8 l X z n w 7 I Q K j 9 r V D I C G Q C k P 5 W I D q z 1 K g v O I m E q V F Z W h p j C s Q 4 E v N k / + e R j + v K r z 2 n H j h 2 y z e m j x 0 9 k p u 7 d e w / o 6 p V r I m H C g f U i 4 F s I 0 k 2 N D V F N R Y a M e Y G 8 C J i y A W J B J Q x v s B Z a N m 2 + V 9 1 d 7 p V t g G I G + K R Z i v f n P 4 o U O h Z r n R D H p C u i G A J J 4 O M g g e D 3 p 6 9 r I q n 7 F Z l w v G v P V v W D K Y Y d + Z z q 4 H Z i O 3 h k g p Z S S A x D O k m s 4 u x p K l i g A i 6 E l p Y W m a D 4 w w 8 / 0 Z 9 Y 3 Q u X O J g B D I J h v O r Y s a N 0 6 u R x q q u v Z z V t H 3 l Y W k X K j / f v P 8 h q S P B 2 L 1 6 9 h j o G Y r P c c X 1 c c D 0 J X f 8 j I i 9 z h g 5 W x m 4 l D H w X D o R P F v K A D I h 1 C B D H k M 6 c c z D S S X b Y k H u D U s m q E k L 7 w X Q N U 9 9 S G Z Z F Q g F K 7 d M Z y D G Q r m p f I V e g x Q K T F L d u 3 S J e F X / 9 V 3 9 B p 0 + f 0 l f m A v k A k m x k d e 3 i x S u y 6 w c k k R W Y z v 7 2 7 V t Z o h n 3 7 9 t W S b e v X Y j J E T d R S Y v F Y L D L I z 6 O h f u j f 4 + w R k J Q I p l g y t y S J q R Q 9 Q D n A V K Z N F w 3 s Q 5 G E i F W a Z p Q H J y p 9 / 8 N g A m F X E l 9 K M m f 0 J m h M i Q S 0 o V g 5 b m L J x Q q B k i B P g z M 6 A u 9 G 6 6 v X b u W f v v b X 9 P J U y d C C A W r I J x w I e X + 4 z / + I B a 8 H O 4 a r d 5 2 n m 7 d v i v X F k I i p K p Z H S q V I O k i g T n B l F L / c B I k j y a I C S C C H O v r Q h B 1 T S Q Q g r l H p 5 t 7 D L E Q Z q 3 S i e O z H x 3 l p w j W t V S G Z Z N Q T g d X U s l E l Q n I J B R D u i H H P c M q 6 u K f K y s z K 2 I / a C H A 4 I A A y d P V 1 U U 3 b 9 6 i 7 7 7 9 Q f p N W N h y z + 5 d 9 N O P v 9 C D W 1 f o d I 2 L N q y v F F c n V N D 5 A H e q e G B W W r I i + r J p h k D W o A i h p l Z w A B E 0 Q Y Q U i C 2 E C Q S T J p 9 F U A 2 w k U a B o M m E k J c X 7 6 Y J S 4 d l I x Q g U y M s m Y O M D s d y S y k 8 4 1 I 8 Q l Z 2 F r 9 j Y p I O S 5 b 9 4 Y / f i C S C h 8 S v f v 2 V 7 J Y I X 7 5 q j u H V X l R U I P k H I 8 R Y D F N F G v p i c 6 f C 0 t U H 1 3 n p 6 I b Q h S g m f L Y o b k f B M h T i C L k M I Y L H k c 7 F 2 I B 0 E 6 R u B I 9 B l g C Z Z K J q k E z m O D 9 f b X e 6 X F g W o 4 Q J a 0 o n O S O t m b N 4 1 W q p g W X F l g L w 5 4 t F F b M C A 8 G P H j 2 m e 3 f v y U x n n y 2 H m o c y q L 7 b Q 3 V d L l m z w c k d B k z J 7 + n u l W O s M l t a U s L 5 y x k c B f f n 2 c k d n 0 I j k p 8 x S 7 V l P j r A Z M o P 6 0 N i / 9 u b U f a Q k j b R 0 i 4 q 6 Y J + E S e C N C C Z E E e R S R F F x e Y 4 U j D X U U + M J B I i G T J B Q k 3 7 6 f w n x + f U s 1 S G Z Z V Q g E 1 a s G A m I f N C S o S x n F I q w 4 X n 0 x 1 l q S 2 J w e y 6 H i v w W / C q w P a e R 4 8 d o c 8 + O U 8 9 r W + p 6 c k F s g + + o M q c I V k I R d 8 t 3 w 8 C Y o k z m M u j w c t S Z W i e l Y j g P H t w 3 R Q d r J y i s r x p q S T h y O I 8 C U C I E Q y B c 0 g f y T N N F M S S j j h I F C O V l J R S j a o J 5 r N y D N L o + q H S N J E 4 q I F e q L A z 0 q g s J 2 y 3 X z c n X k u W A C i D p n a 7 7 G x u t z v F e 8 L O H X B F o m B p S m E t A 4 b 6 O i l v 9 A H 5 f H 7 x + t 6 y Z Z O M H c F t B 6 Z u 9 G / w r C a Y P k 8 4 Y E B 4 y N J m 9 a p V Q p J I 9 x i 8 a R m i m 7 c e k M 2 T S 3 / 7 Z e i S Z e i H o f + E r X X g S Q E V E O Z 2 r B 2 I 9 d j / 4 i 9 + K 2 N R k f C y 0 0 U d C 0 y B 3 8 F S q Z y J N B 8 C X h Y g S I g 4 U u W k y B G M F T k U m Q x J r M R S x M C x l V B 8 r K W P E I a P V a y 9 I y z T N P x 6 7 Y i v v j 7 D e b I 8 A 7 o G y 0 4 o o L G V / 9 i Y R C A V C C U x C l 4 R y k i o 5 S B V h m O a D q + f U L o x o 7 9 / Q C o 0 V k D y T n l p S q x t X L C s k m G J N O y 3 i 0 0 E Y P Y G A Y 1 1 D p V k c l L 5 0 / X 0 9 t K a 8 n K x + N m Z l A V 8 L + Y 1 A X A 9 + j / / c Z H + 8 j c f U 3 5 O Z u D d w 4 G 8 w E x h T L X H m h d A d 3 c P Z e d k U z Z L K w N s s f O C i T Q c Z d c R K 6 S / V L m w W m o I p U i D M t H l I o T S 5 J G g y Y N j i f U 5 C B M g E 2 J N J K Q Z F Y 7 P 0 X h A 8 h g y g U h m U R Z F J u V u J I u x T P v o d 3 / 3 t X q O Z U R a E K p / 0 E b 9 I 5 i 7 A l I p C S W k 4 i D Q r b 8 q v N Q D i 5 u g L x E L 0 J 8 Z H B w U 3 7 2 2 t n Z y u p x c Y W b F 0 R W + e 8 X F J Z S R 4 R G D A n Z E f P / + P U s g N 9 V s 3 S y G i 0 v X H t B v f / W R X J 8 P y I s b N 2 7 J R E P 4 A U Y C d i R c a C 0 H A 7 h V Z T h p j v E h H C 8 6 X N Q 5 o s r F S h y d E D h H H J F M J u Y Q i E X l V + d W y a S I p E h l f P a M h A p M I p T g o 5 0 7 N 1 H t r u X x j r A i 5 d M 3 I o W i Q j R t J o N 1 Z k p G 8 7 l F p Y j W W i c b W H 6 r 3 b J / 1 H z A l A v s 4 7 R t W 4 3 4 0 B 0 6 e E B c h N a u r a B N m z a J c Q L j S A 0 N D b R 5 8 0 b 6 + u s v x T u i p L R U i P G X v / 1 8 Q T I B y J 8 B l p Z Q P y P h T Y 8 r Z j I B 2 H 0 E x o a F Y M g U h C o f I Z A Q C e V o y K Q I E 5 V M O A 8 n U + D Y n H M w B N P H 0 5 B a W n I h Y E p K 7 W 4 m k 6 V O L V e Q 8 b 1 0 C L l Z t k C m h Q z U c U H x H 7 5 j e f G q y y U d + n g B V Q 5 r + q G v A 1 L B Q X b 7 9 m 3 i X o T 5 T H C C P X L k o F j z c J 7 N h I s F U D l X r S 6 d 0 x d D T j 1 o c d O H g d g a A C s W e r t 3 P f y d k D i B A F L o Y y a A G B g Q G y J x 8 D h R l i p N Y n N d z k E G 9 Z n A N U n T 5 a / P z X V F J l U v J G h i V V e v n V O f l i t w a U R K T n 0 o K + V H E S u P y s B A p k r G 6 Q z n g l t O X G v 0 W O R l b E A f C v 0 s P H 8 0 F B Y W s s q 3 R c z j G G u K B T B y g E z W 7 + 0 f t 8 l S y / G v J 6 6 A d 4 O k i g R I n c Y + B 0 u U U A I Z 4 o Q Q T M 5 R Z q z q T q l z V a a a G J Z z + Y w c B 8 v Z X F N 1 w V o P E C u 1 z w Q 0 v k d P H O A n n F u n l i M k l v N J Q m 4 W F 5 h k o B L n w Z Z K H Z u W b T n R 2 B v f + h J Q U z M 8 b n 6 H + Z + 7 c n 0 l 1 b C a e P H i Z V n t a C G g b 9 H a 0 h Y Y 2 6 r r d N H j 1 s U t N w y j R P g U F U W U W V b 1 u M I E S B M W Q A A d Z z i U 4 7 O Q Q q e F G C D M N S l P S C e U r 0 p T h N F l j p i D 9 K F A H o u K p 6 4 r Q l W x d E o n p B W h 1 q x 2 k E 1 n J v R k l Z k 6 A 6 U Q U C C q g J c L T f 1 O m o 7 z 5 5 2 u h Q k F w D K I y Y b Y W X 6 + 9 S d A I u x M C I 8 J q I z A p l J f 3 N L T C h l / C r P w m X x G D G M E 5 7 z K / w A B d N A k Q T z G A n a a j w 1 x o p F J r o X E o U F U O x N 0 P R C j B K 5 x j M B f R M d P H Z R n T B e k h V H C G j Z X Z w Q z M Z C h u n X i Y y l k K e j F V J / F A d a z e F B c X B h x m n s k Q E X c s m U z 9 6 m e S D 8 p E k C 2 H T u 2 y / i T g Y u 7 N w s u d z w P w q 1 7 V j L 1 j N q D + c 5 B S A W i S N D H Q h S d J i R B D M 3 C H C v i G D I Z c q l y D X 4 m k G Y J I J e V T D P a f P 7 l r 8 9 H r E P L G e w 2 / p t O / 5 w O O 6 s d y G C V a S b D I f J D J Z Y q 2 O U A f v Z J 2 8 K L t s B 0 / u 2 3 P 8 i K R 1 F n 3 E b A m j X l t H N X L b 1 5 8 4 5 u 3 7 4 j V k K Q C 9 + B a R t Y O 7 1 q w 3 p 9 d x B V x b H P U b I C K / q i P g B 4 N 0 U S q G M q f t K m l i o I S C J L E B L h 2 H r N k E r S N I k s 1 r w A m e Q a 7 t V l G i h b S 5 A y V 2 R S 9 U E F j 9 s p / o v W u p M O / 9 J K 5 T O o 2 Z i j M l k y U p E K A 6 f h m W 0 K Y j m I B e f Q h Q B p U 1 O z l b 7 6 + g v K Y 3 U u H m D Q + M O H D 5 S d n S N T 4 B s b m 2 Q V 2 Q u / X K J z 5 8 8 G B o K t W F 8 Y v z c 7 Y L z p F Z F M Z V c V f 9 z L a V L p d Q B Z L C F w r 7 k m Z R J M C z 8 O f o b L L Z K D q x A I Q a l 1 I p H M O T c o G H P C I O 5 f / + 2 v 5 J n T D W l J K A w 3 l R S 5 V e G Y T A 1 0 S k 3 M Q R e U K t z U k 8 q 7 w D r h q P R Y 1 Q i G i Y X p p 4 D 3 a G L y t L W 2 0 R d f f E a 7 W F J V V 1 e L i o d B 3 P U b K m W v q k i Y m Y 3 1 V 0 L R N h S 6 W I 4 J y N 8 7 7 1 0 S B / I 6 E D T R N L F w H L z P I o 1 C 0 j k G i b j s Q s j E I W g O 5 / I O H O t r m k w g E q 5 j A H e 5 x i Q X Q l o S C i h f h X 6 K y V R N I s n 8 G d 1 h B c n U u R Q s A h d s q j D h s 1 P b 4 P x j P R i w b W 9 r 1 2 c L A 5 U Y m w 6 g a d i 7 b 0 / A b c k A l a h 0 V W l U J 9 t H r Y m t H Z j r V l I + P E w w b 3 1 + l a 8 I o s K Z A H K E B E U i u S 9 w r s o s K L X U + Z x g J Y + c m 0 Y 0 e G w C Z g o f O L T 4 z e e S h b Q z S l j D z m 0 F X B g g U 2 i Q g V 9 L I Q S D I h a X K n 9 B c s E N N D X 2 c 8 u u z y M B h B g d G 5 X n W g j w A 0 S f C 3 2 k q q r o + + n C B x B r + k U y c u C Z 4 o E i D q t 1 v u D g q g n D k 7 N 0 o 1 F J p 0 C D J V I J Q R F H g r 5 m J Z n 1 3 B D R S i q 5 j n N d h s q 9 C M c o 3 + C 5 1 d 1 o h l U 9 f M f v / v 7 P I t a V d A k s o S K k p k m A R / e a s i w m k M p U 1 U r p V i y s U O Q 4 E F R B o s J w t e G Q H E C 8 j 0 z i W a P D 7 X L T 7 V t 3 5 L k N Y P b G A C 7 6 h Q Y w l c N 5 d u / e P f O q M x j M t c G U p B e p n O S + H E z a F 9 9 m h D j A W i V N x G A q O 8 d e J t S F 1 2 7 q H S W q 7 7 T T R T 6 + y 6 q e I U 1 A K s n 9 K n / D Y 0 U s k / + G N N Y Q v I b y M + U Y J J M + l r J W s Z S 3 + O z B + d h H B w / v 1 p 7 3 o f U k n U L a u B 5 F C 6 t L 4 X G N A t E t V U g I F t A c Y n F l V R U m W H l Q k Z Y S G I 9 q H p h / o H c D S 5 u t N V t k v T 0 A l e v S p S s s j f r p 5 s 2 b 9 O p V H d 2 / / 1 D 6 R b D u W U 3 h 4 f B x i w 3 H W 4 f D y c q w Q 7 w i b j R 5 x L 8 u + q u Z R k U H I R T n C / I D + W I q P J 8 / b n V S y 6 B d E w c B x N D 5 Z 4 L l c + Z c 5 b n 5 j P W z u k w k c J o 1 N t d 0 H J B E c g 4 i g V A g k i K V 2 + W k n b t q I t a R d A p p 2 4 e y Y u / O V V w 4 K s O V l A o G V U j W g t H H + l w V O i o F K p I K q n I t D e D m g y k S 0 V B a q u Y m d f f 0 i p q G P l J 5 e Z m Q 5 9 S p k 7 I Q J Y w N B w 8 d m O O X Z w W e + + 7 t u z I d 3 s v S b W x K t 4 Y L Q T i k 3 5 3 z w J A F + S I V H w T R J D F k C J A F 9 0 t e m m v m 2 B K j 4 Q q k 6 f y W c x N U + p w Q K D N N J A Q + t x J J x p u Y T P y F 9 H e / / 3 P 9 Q u m N F U E o Y N u W Y q 3 6 + Q I D e 4 Z g E U l l z n U Q I p m K p c N S A O s q 1 M 2 z C b T H k y F E w s R C T N W A J z o c Z Q 3 g 6 W C d Q B g N e N 4 B l k 7 w V o e 6 e P v K j y y t g l u R W q H e T b + n i T W Z r B U + G p F U n q n Y p E H a m D h I F B N b i a T O g / l v S Z P 0 0 L I T 1 Q / n f M 3 0 m S Q W V U / N c / r 1 n 3 8 2 r x q c T r D d a 2 h d u u Y 6 y a i v 7 6 W h U e + c O V M y w x c x 9 y u w Q T H 6 F 1 h s H 7 E 6 1 8 c S q 8 B / g s c i r B e H j c V + W l / o F T 8 8 7 G Z o L H S Y B 9 X S 0 i p r 8 i U C K / F R + W D h w 3 c 3 D O Y G Z 9 8 K c a x Q J F K J m l A 4 w X 8 c y 3 f q d L k v e A y S W a 8 p y c 5 k s V w X 8 v C x I q g 1 j c m j j w 1 B r e Q D G e e o 5 3 P I p P t M C E y m j z 8 7 x W p z e v n r z Q e W U K Z C p X + o q S k l j 8 s m r V a g A H S L B q k l 8 2 S k g J B u C s x S e I F g C p o D d H o p b F U h T M X h P / y b C L E B q w j 9 4 c 6 Q u A V h o 2 r M 6 g W Z 4 O X Q z / 2 l R A A j B d 7 D A E T C / C d I t Y 5 h 5 Q 4 U f G b 9 D p Z g 1 L t g J d e S R K c H 7 t P X z H V 1 b k 2 P f G y + M y T d 0 k d S x i M d p K w Q m 6 D K S i S U l U y S p s h U W J D H Z F r H b x 6 5 P q R j s N 1 v a I u 9 1 q Q J 7 t x r p h l u C 2 S G r 5 k y L w E S C d K K r 0 W S V i K R V M x / 9 L k + R o b I f x U r 4 L q K I y F 4 K X g 9 y z U j f n E g l n I 3 s l F B Q b 7 6 n R g B N y M Y L u D T 1 9 j Y S B 9 9 d F 7 e T Y j D 1 6 8 1 e G Q T O J E 4 8 k e l h 8 Z y U T 6 D A 9 N I y D 9 z b A m B c 3 1 d B R B O x 5 H O Q S D L c e D c Q r A Q F d E Q z R C K 0 0 E g I Z Z F K i F 2 O R 3 0 D / / 4 N 3 i b F Y U V S S j g 1 t 0 m L n p F p C C p N M k C R A q S S s g j x y C J i Y M B F V 9 i n K u f s B w j X c c a w X t 0 b L m 2 b Z W P K g r i d w N C x Y R k w 9 R 2 G C x y c 3 O 4 3 9 U s M V Y y 4 s t 0 6 Z 3 e / R 2 V W H 1 I S C D / 1 Q V 1 X W I 5 U D H u Q 1 A 3 q m M d g u d M A L l f j e W F k 8 m s W h S 4 F 0 S R 2 H K u y W M 9 D g R N q C C x m E x W 6 a Q J 5 e A G 8 L / / 0 3 + R Z 1 9 p W D F G i X A c P b S B u D R 0 o e i W D Q W D 8 5 C W E A G t o T m e G + Q + X A 8 U t q k o i E 1 l 0 T E H / s P / O e h K G 6 h g E m b p V Z d T f y 4 0 w I S v K h n 6 H y b N V D z 1 W U y D z 8 p U 0 + S x x U 1 e X q 7 M 5 M X 1 q + 9 c / H y 4 V z 2 j a f 1 V 5 e V K z L 8 f M V 3 O r W n B E L z G A c / P s d x j + Z 3 A Z 0 3 e 4 F z n m f m N Y D 6 q v F b q H s p C l 4 c O S r 3 T M Q c / l 5 v s 6 a Q J B T L 9 w z / + T p f y y o P t f u P K l F A A K u C N W w 3 8 F l p S B Y w V k E w c Q x J Z p R U k T g Q p x X / U M a S M S c O Z C B 1 z j k O 5 A w f m f + D Y C n P X 2 c 2 T A d M 2 P y r + y n E k 4 F 0 M M O A 7 O j p C W d x f c v L 7 4 B q W A O s a g d q H O 0 B G F a v / + C N / d a z P V Q L H K p h r g W N L k P t C J J L 1 G E T T R g i c g 1 z 6 W J F S n Q e I Z 0 i G W E i m C S U N I K 4 x y Y x k Q h A y q e 2 C I J m w E t R K B R O q X b J 9 p Q K t / Y 2 b b / l N o P o p Y p k g 5 O F g J R a 8 D H A u 5 L C Q y g T + o w g h M c O k 4 1 D S 9 Z G O A z D p c q K A + U m n N i 6 8 u C X X S / y V Y w A V 1 Y D r n / S Z I N G A w D W O 1 c c Q 8 5 H 8 V 7 E c I V 3 u N c f B e y V d 0 h Q p 1 D V z b E 3 X x 5 p o I e q d P h Y C 6 Q U q F Z E M m U A i 6 7 G J g 0 Q S U m n t A m T 6 b 0 y m c P / F l Q b b g x V O K A C k u n b j N b 8 N S G T I x D E I Z s g U Q i w Q I j z m E t V x 4 B j 0 k P / m n I F r i N Q F D X N N T j R s d G D d F O V l R M 9 e q c i K A Q J 1 G j y H W 5 M s m 4 y K L S n 8 V / 6 r W I 4 C s R z o W J / L f 3 O s Y u v 1 w H n g G O S w H A f I o 6 W T k I f T J F b k C c Q B I q l Y z q H a a T J B l Q w Q C b F I q K C a B 8 m 0 0 s l E R P T / A O 2 M r 6 6 o R O T L A A A A A E l F T k S u Q m C C < / I m a g e > < / T o u r > < / T o u r s > < / V i s u a l i z a t i o n > 
</file>

<file path=customXml/itemProps1.xml><?xml version="1.0" encoding="utf-8"?>
<ds:datastoreItem xmlns:ds="http://schemas.openxmlformats.org/officeDocument/2006/customXml" ds:itemID="{648DFAB5-02E4-45E5-84BB-AA345AA167E3}">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A936D22C-6EAE-4F12-99EF-08FBE0A08A49}">
  <ds:schemaRefs>
    <ds:schemaRef ds:uri="http://schemas.microsoft.com/DataMashup"/>
  </ds:schemaRefs>
</ds:datastoreItem>
</file>

<file path=customXml/itemProps3.xml><?xml version="1.0" encoding="utf-8"?>
<ds:datastoreItem xmlns:ds="http://schemas.openxmlformats.org/officeDocument/2006/customXml" ds:itemID="{A43555A0-89E7-4A5A-9837-B5DBDE8E9C7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Wrangled</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Tinyiko Shibambo</cp:lastModifiedBy>
  <dcterms:modified xsi:type="dcterms:W3CDTF">2023-12-09T14:34:10Z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5e0ee7f-53af-478c-b7a1-46b3cbfed277_Enabled">
    <vt:lpwstr>true</vt:lpwstr>
  </property>
  <property fmtid="{D5CDD505-2E9C-101B-9397-08002B2CF9AE}" pid="3" name="MSIP_Label_85e0ee7f-53af-478c-b7a1-46b3cbfed277_SetDate">
    <vt:lpwstr>2023-12-01T07:20:07Z</vt:lpwstr>
  </property>
  <property fmtid="{D5CDD505-2E9C-101B-9397-08002B2CF9AE}" pid="4" name="MSIP_Label_85e0ee7f-53af-478c-b7a1-46b3cbfed277_Method">
    <vt:lpwstr>Standard</vt:lpwstr>
  </property>
  <property fmtid="{D5CDD505-2E9C-101B-9397-08002B2CF9AE}" pid="5" name="MSIP_Label_85e0ee7f-53af-478c-b7a1-46b3cbfed277_Name">
    <vt:lpwstr>MTN - Internal</vt:lpwstr>
  </property>
  <property fmtid="{D5CDD505-2E9C-101B-9397-08002B2CF9AE}" pid="6" name="MSIP_Label_85e0ee7f-53af-478c-b7a1-46b3cbfed277_SiteId">
    <vt:lpwstr>c9b9cb50-3644-4db4-a267-fa84df2f4ceb</vt:lpwstr>
  </property>
  <property fmtid="{D5CDD505-2E9C-101B-9397-08002B2CF9AE}" pid="7" name="MSIP_Label_85e0ee7f-53af-478c-b7a1-46b3cbfed277_ActionId">
    <vt:lpwstr>c988dad8-b772-4b65-9d41-4bbd2fd99d46</vt:lpwstr>
  </property>
  <property fmtid="{D5CDD505-2E9C-101B-9397-08002B2CF9AE}" pid="8" name="MSIP_Label_85e0ee7f-53af-478c-b7a1-46b3cbfed277_ContentBits">
    <vt:lpwstr>2</vt:lpwstr>
  </property>
</Properties>
</file>