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BIG BITES\Desktop\"/>
    </mc:Choice>
  </mc:AlternateContent>
  <xr:revisionPtr revIDLastSave="0" documentId="13_ncr:1_{16D1F71A-B4FA-4FB0-A4E2-3E39055E3E0B}" xr6:coauthVersionLast="47" xr6:coauthVersionMax="47" xr10:uidLastSave="{00000000-0000-0000-0000-000000000000}"/>
  <bookViews>
    <workbookView xWindow="-108" yWindow="-108" windowWidth="23256" windowHeight="12576" tabRatio="779" activeTab="2" xr2:uid="{00000000-000D-0000-FFFF-FFFF00000000}"/>
  </bookViews>
  <sheets>
    <sheet name="Basic Strategy" sheetId="8" r:id="rId1"/>
    <sheet name="Trade Values - Single Stock" sheetId="7" r:id="rId2"/>
    <sheet name="Advanced Strategy" sheetId="9" r:id="rId3"/>
    <sheet name="Trade Values - Multiple Stocks" sheetId="6" r:id="rId4"/>
    <sheet name="API Limits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7" i="6"/>
  <c r="C7" i="7"/>
  <c r="C6" i="7"/>
  <c r="C8" i="7"/>
  <c r="C8" i="6"/>
  <c r="D8" i="6"/>
  <c r="E8" i="6"/>
  <c r="F8" i="6"/>
  <c r="G8" i="6"/>
  <c r="H8" i="6"/>
  <c r="I8" i="6"/>
  <c r="C9" i="7" l="1"/>
  <c r="I9" i="6"/>
  <c r="H9" i="6"/>
  <c r="G9" i="6"/>
  <c r="F9" i="6"/>
  <c r="E9" i="6"/>
  <c r="D9" i="6"/>
  <c r="C9" i="6"/>
  <c r="B9" i="6"/>
  <c r="I6" i="6"/>
  <c r="I7" i="6" s="1"/>
  <c r="H6" i="6"/>
  <c r="H7" i="6" s="1"/>
  <c r="G6" i="6"/>
  <c r="G7" i="6" s="1"/>
  <c r="F6" i="6"/>
  <c r="F7" i="6" s="1"/>
  <c r="E6" i="6"/>
  <c r="E7" i="6" s="1"/>
  <c r="D6" i="6"/>
  <c r="D7" i="6" s="1"/>
  <c r="C6" i="6"/>
  <c r="C7" i="6" s="1"/>
  <c r="B6" i="6"/>
  <c r="C14" i="7" l="1"/>
  <c r="B14" i="6"/>
</calcChain>
</file>

<file path=xl/sharedStrings.xml><?xml version="1.0" encoding="utf-8"?>
<sst xmlns="http://schemas.openxmlformats.org/spreadsheetml/2006/main" count="117" uniqueCount="63">
  <si>
    <t>Stock</t>
  </si>
  <si>
    <t>NSE Token</t>
  </si>
  <si>
    <t>BSE Token</t>
  </si>
  <si>
    <t>NSE Margin</t>
  </si>
  <si>
    <t>NSE Qty</t>
  </si>
  <si>
    <t>NSE Ticker</t>
  </si>
  <si>
    <t>BSE Ticker</t>
  </si>
  <si>
    <t>SBI</t>
  </si>
  <si>
    <t>Close Price</t>
  </si>
  <si>
    <t>SBIN-EQ</t>
  </si>
  <si>
    <t>SBIN</t>
  </si>
  <si>
    <t>ICICIBANK-EQ</t>
  </si>
  <si>
    <t>ICICIBANK</t>
  </si>
  <si>
    <t>HDFCBANK-EQ</t>
  </si>
  <si>
    <t>HDFCBANK</t>
  </si>
  <si>
    <t>TATAMOTORS</t>
  </si>
  <si>
    <t>AXISBANK</t>
  </si>
  <si>
    <t>ITC</t>
  </si>
  <si>
    <t>TATAMOTORS-EQ</t>
  </si>
  <si>
    <t>AXISBANK-EQ</t>
  </si>
  <si>
    <t>ITC-EQ</t>
  </si>
  <si>
    <t>RELIANCE</t>
  </si>
  <si>
    <t>INFY</t>
  </si>
  <si>
    <t>RELIANCE-EQ</t>
  </si>
  <si>
    <t>INFY-EQ</t>
  </si>
  <si>
    <t>Cost</t>
  </si>
  <si>
    <t>Position Value</t>
  </si>
  <si>
    <t>Total Position Value</t>
  </si>
  <si>
    <t>Bid</t>
  </si>
  <si>
    <t>Ask</t>
  </si>
  <si>
    <t>Trade Qty</t>
  </si>
  <si>
    <t>Trade Margin</t>
  </si>
  <si>
    <t>Token</t>
  </si>
  <si>
    <t>Trade Strategy Steps:</t>
  </si>
  <si>
    <t>STEP</t>
  </si>
  <si>
    <t>ORDER</t>
  </si>
  <si>
    <t>1.A</t>
  </si>
  <si>
    <t>1.B</t>
  </si>
  <si>
    <t>Last Traded Price</t>
  </si>
  <si>
    <t>Send Buy Order at 2344.1 for Qty 15</t>
  </si>
  <si>
    <t>Send Sell Order at 2347.9 for Qty 15</t>
  </si>
  <si>
    <t>Order 1.B is Executed. Cancel Order 1.A. Send Take Profit Buy Order for Qty 15 and Price 2346</t>
  </si>
  <si>
    <t>Order 1.A is Executed. Cancel Order 1.B. Send Take Profit Sell Order for Qty 15 and Price 2346</t>
  </si>
  <si>
    <t xml:space="preserve">Send Sell Order at LTP + Margin. </t>
  </si>
  <si>
    <t>3.1.1</t>
  </si>
  <si>
    <t>Order 3.1 or Order 2.1 is Executed. Return to Step 1</t>
  </si>
  <si>
    <t xml:space="preserve">Send Buy Order at LTP - Margin. </t>
  </si>
  <si>
    <t>3.2.1</t>
  </si>
  <si>
    <t>Order 3.2 or Order 2.2 is Executed. Return to Step 1</t>
  </si>
  <si>
    <t>Order Multiplier</t>
  </si>
  <si>
    <t>Send Buy Orders- [ Qty 1 @ at 2344.1] [Qty 2 @ 2343.15] [Qty 3 @ 2342.2]</t>
  </si>
  <si>
    <t>Send Sell Orders- [ Qty 1 @ at 2347.9] [Qty 2 @ 2348.85] [Qty 3 @ 2349.8]</t>
  </si>
  <si>
    <t>Margin Multiplier</t>
  </si>
  <si>
    <t>Orders 1.A is Executed. Cancel Orders 1.B. Send Take Profit Sell Order for Net Qty at VWAP + Margin</t>
  </si>
  <si>
    <t xml:space="preserve">Send Sell Orders at LTP + Margin. </t>
  </si>
  <si>
    <t xml:space="preserve">Send Buy Orders at LTP - Margin. </t>
  </si>
  <si>
    <t>Orders 3.1 or Orders 2.1 is Executed. Return to Step 1</t>
  </si>
  <si>
    <t>Orders 3.2 or Orders 2.2 is Executed. Return to Step 1</t>
  </si>
  <si>
    <t>Total Trade Qty</t>
  </si>
  <si>
    <t>Orders 1.B is Executed. Cancel Orders 1.A. Send Take Profit Buy Order for Net Qty at VWAP - Margin</t>
  </si>
  <si>
    <t xml:space="preserve">Send Order 1A &amp; 1B Simultaneously. Repeat every 45 seconds. </t>
  </si>
  <si>
    <t xml:space="preserve">Send Orders 1A &amp; 1B Simultaneously. Repeat every 45 seconds. </t>
  </si>
  <si>
    <t>If Both Order 1.A &amp; 1.B Get Executed. Return to Step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</si>
</sst>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340995</xdr:colOff>
      <xdr:row>3</xdr:row>
      <xdr:rowOff>13335</xdr:rowOff>
    </xdr:from>
    <xdr:to>
      <xdr:col>10</xdr:col>
      <xdr:colOff>453997</xdr:colOff>
      <xdr:row>23</xdr:row>
      <xdr:rowOff>120015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1987A5FE-EE07-4DC7-9B6E-B406B5E1B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595" y="561975"/>
          <a:ext cx="5599402" cy="3764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59E6-5966-4B67-AE57-694A7616824F}">
  <dimension ref="B3:I18"/>
  <sheetViews>
    <sheetView zoomScale="115" zoomScaleNormal="115" workbookViewId="0">
      <selection activeCell="G6" sqref="G6"/>
    </sheetView>
  </sheetViews>
  <sheetFormatPr defaultColWidth="15.6640625" defaultRowHeight="14.4" x14ac:dyDescent="0.3"/>
  <cols>
    <col min="1" max="1" width="7.88671875" customWidth="1"/>
    <col min="6" max="6" width="15.6640625" style="1"/>
  </cols>
  <sheetData>
    <row r="3" spans="2:9" x14ac:dyDescent="0.3">
      <c r="B3" s="21" t="s">
        <v>28</v>
      </c>
      <c r="C3" s="21" t="s">
        <v>29</v>
      </c>
      <c r="E3" s="24" t="s">
        <v>33</v>
      </c>
    </row>
    <row r="4" spans="2:9" x14ac:dyDescent="0.3">
      <c r="B4" s="20">
        <v>2345.5</v>
      </c>
      <c r="C4" s="20">
        <v>2345.75</v>
      </c>
    </row>
    <row r="5" spans="2:9" x14ac:dyDescent="0.3">
      <c r="B5" s="20">
        <v>2345.1</v>
      </c>
      <c r="C5" s="20">
        <v>2345.9499999999998</v>
      </c>
      <c r="E5" s="1" t="s">
        <v>34</v>
      </c>
      <c r="F5" s="1">
        <v>1</v>
      </c>
      <c r="G5" s="23" t="s">
        <v>60</v>
      </c>
      <c r="H5" s="1"/>
      <c r="I5" s="1"/>
    </row>
    <row r="6" spans="2:9" x14ac:dyDescent="0.3">
      <c r="B6" s="20">
        <v>2345</v>
      </c>
      <c r="C6" s="20">
        <v>2346</v>
      </c>
      <c r="E6" s="1" t="s">
        <v>35</v>
      </c>
      <c r="F6" s="1" t="s">
        <v>36</v>
      </c>
      <c r="G6" t="s">
        <v>39</v>
      </c>
    </row>
    <row r="7" spans="2:9" x14ac:dyDescent="0.3">
      <c r="B7" s="20">
        <v>2344.75</v>
      </c>
      <c r="C7" s="20">
        <v>2346.0500000000002</v>
      </c>
      <c r="E7" s="1" t="s">
        <v>35</v>
      </c>
      <c r="F7" s="1" t="s">
        <v>37</v>
      </c>
      <c r="G7" t="s">
        <v>40</v>
      </c>
    </row>
    <row r="8" spans="2:9" x14ac:dyDescent="0.3">
      <c r="B8" s="20">
        <v>2344.5</v>
      </c>
      <c r="C8" s="20">
        <v>2346.1</v>
      </c>
      <c r="E8" s="1"/>
    </row>
    <row r="9" spans="2:9" x14ac:dyDescent="0.3">
      <c r="E9" s="1" t="s">
        <v>34</v>
      </c>
      <c r="F9" s="1">
        <v>2</v>
      </c>
      <c r="G9" t="s">
        <v>62</v>
      </c>
    </row>
    <row r="10" spans="2:9" x14ac:dyDescent="0.3">
      <c r="B10" t="s">
        <v>0</v>
      </c>
      <c r="C10" s="22" t="s">
        <v>21</v>
      </c>
      <c r="E10" s="1" t="s">
        <v>34</v>
      </c>
      <c r="F10" s="1">
        <v>2.1</v>
      </c>
      <c r="G10" t="s">
        <v>42</v>
      </c>
    </row>
    <row r="11" spans="2:9" x14ac:dyDescent="0.3">
      <c r="B11" t="s">
        <v>38</v>
      </c>
      <c r="C11">
        <v>2346</v>
      </c>
      <c r="E11" s="1" t="s">
        <v>34</v>
      </c>
      <c r="F11" s="1">
        <v>2.2000000000000002</v>
      </c>
      <c r="G11" t="s">
        <v>41</v>
      </c>
    </row>
    <row r="12" spans="2:9" x14ac:dyDescent="0.3">
      <c r="B12" t="s">
        <v>32</v>
      </c>
      <c r="C12">
        <v>2885</v>
      </c>
      <c r="E12" s="1"/>
    </row>
    <row r="13" spans="2:9" x14ac:dyDescent="0.3">
      <c r="E13" s="1" t="s">
        <v>34</v>
      </c>
      <c r="F13" s="1">
        <v>3.1</v>
      </c>
      <c r="G13" t="s">
        <v>43</v>
      </c>
    </row>
    <row r="14" spans="2:9" x14ac:dyDescent="0.3">
      <c r="B14" s="25" t="s">
        <v>30</v>
      </c>
      <c r="C14" s="25">
        <v>15</v>
      </c>
      <c r="E14" s="1" t="s">
        <v>34</v>
      </c>
      <c r="F14" s="1" t="s">
        <v>44</v>
      </c>
      <c r="G14" t="s">
        <v>45</v>
      </c>
    </row>
    <row r="15" spans="2:9" x14ac:dyDescent="0.3">
      <c r="B15" s="25" t="s">
        <v>31</v>
      </c>
      <c r="C15" s="25">
        <v>1.9</v>
      </c>
    </row>
    <row r="16" spans="2:9" x14ac:dyDescent="0.3">
      <c r="E16" s="1" t="s">
        <v>34</v>
      </c>
      <c r="F16" s="1">
        <v>3.2</v>
      </c>
      <c r="G16" t="s">
        <v>46</v>
      </c>
    </row>
    <row r="17" spans="5:7" x14ac:dyDescent="0.3">
      <c r="E17" s="1" t="s">
        <v>34</v>
      </c>
      <c r="F17" s="1" t="s">
        <v>47</v>
      </c>
      <c r="G17" t="s">
        <v>48</v>
      </c>
    </row>
    <row r="18" spans="5:7" x14ac:dyDescent="0.3">
      <c r="E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423F-1E7F-41AA-ADE2-C639741899EA}">
  <dimension ref="B1:C14"/>
  <sheetViews>
    <sheetView zoomScale="115" zoomScaleNormal="115" workbookViewId="0">
      <pane xSplit="2" topLeftCell="C1" activePane="topRight" state="frozen"/>
      <selection pane="topRight" activeCell="E7" sqref="E7"/>
    </sheetView>
  </sheetViews>
  <sheetFormatPr defaultColWidth="9.109375" defaultRowHeight="14.4" x14ac:dyDescent="0.3"/>
  <cols>
    <col min="1" max="1" width="9.109375" style="1"/>
    <col min="2" max="3" width="22.6640625" style="1" customWidth="1"/>
    <col min="4" max="16384" width="9.109375" style="1"/>
  </cols>
  <sheetData>
    <row r="1" spans="2:3" ht="15" thickBot="1" x14ac:dyDescent="0.35"/>
    <row r="2" spans="2:3" ht="15" thickBot="1" x14ac:dyDescent="0.35">
      <c r="B2" s="8" t="s">
        <v>0</v>
      </c>
      <c r="C2" s="8" t="s">
        <v>21</v>
      </c>
    </row>
    <row r="3" spans="2:3" x14ac:dyDescent="0.3">
      <c r="B3" s="7" t="s">
        <v>5</v>
      </c>
      <c r="C3" s="7" t="s">
        <v>23</v>
      </c>
    </row>
    <row r="4" spans="2:3" x14ac:dyDescent="0.3">
      <c r="B4" s="2" t="s">
        <v>1</v>
      </c>
      <c r="C4" s="2">
        <v>2885</v>
      </c>
    </row>
    <row r="5" spans="2:3" x14ac:dyDescent="0.3">
      <c r="B5" s="3" t="s">
        <v>8</v>
      </c>
      <c r="C5" s="3">
        <v>2350</v>
      </c>
    </row>
    <row r="6" spans="2:3" x14ac:dyDescent="0.3">
      <c r="B6" s="3" t="s">
        <v>25</v>
      </c>
      <c r="C6" s="3">
        <f>(C5*2)*0.0002</f>
        <v>0.94000000000000006</v>
      </c>
    </row>
    <row r="7" spans="2:3" x14ac:dyDescent="0.3">
      <c r="B7" s="19" t="s">
        <v>3</v>
      </c>
      <c r="C7" s="19">
        <f>MROUND(C6*2,0.05)</f>
        <v>1.9000000000000001</v>
      </c>
    </row>
    <row r="8" spans="2:3" x14ac:dyDescent="0.3">
      <c r="B8" s="19" t="s">
        <v>4</v>
      </c>
      <c r="C8" s="19">
        <f>ROUND((35000/C5),0)</f>
        <v>15</v>
      </c>
    </row>
    <row r="9" spans="2:3" x14ac:dyDescent="0.3">
      <c r="B9" s="3" t="s">
        <v>26</v>
      </c>
      <c r="C9" s="3">
        <f>C8*C5</f>
        <v>35250</v>
      </c>
    </row>
    <row r="10" spans="2:3" x14ac:dyDescent="0.3">
      <c r="B10" s="3"/>
      <c r="C10" s="3"/>
    </row>
    <row r="11" spans="2:3" x14ac:dyDescent="0.3">
      <c r="B11" s="2" t="s">
        <v>6</v>
      </c>
      <c r="C11" s="2" t="s">
        <v>21</v>
      </c>
    </row>
    <row r="12" spans="2:3" ht="15" thickBot="1" x14ac:dyDescent="0.35">
      <c r="B12" s="4" t="s">
        <v>2</v>
      </c>
      <c r="C12" s="4">
        <v>500325</v>
      </c>
    </row>
    <row r="14" spans="2:3" x14ac:dyDescent="0.3">
      <c r="B14" s="15" t="s">
        <v>27</v>
      </c>
      <c r="C14" s="16">
        <f>SUM(C9:C9)</f>
        <v>35250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D92F5-E07D-4467-A481-B67434CC033B}">
  <dimension ref="B3:I18"/>
  <sheetViews>
    <sheetView tabSelected="1" zoomScale="115" zoomScaleNormal="115" workbookViewId="0">
      <selection activeCell="C14" sqref="C14"/>
    </sheetView>
  </sheetViews>
  <sheetFormatPr defaultColWidth="15.6640625" defaultRowHeight="14.4" x14ac:dyDescent="0.3"/>
  <cols>
    <col min="1" max="1" width="7.109375" customWidth="1"/>
    <col min="6" max="6" width="15.6640625" style="1"/>
  </cols>
  <sheetData>
    <row r="3" spans="2:9" x14ac:dyDescent="0.3">
      <c r="B3" s="21" t="s">
        <v>28</v>
      </c>
      <c r="C3" s="21" t="s">
        <v>29</v>
      </c>
      <c r="E3" s="24" t="s">
        <v>33</v>
      </c>
    </row>
    <row r="4" spans="2:9" x14ac:dyDescent="0.3">
      <c r="B4" s="20">
        <v>2345.5</v>
      </c>
      <c r="C4" s="20">
        <v>2345.75</v>
      </c>
    </row>
    <row r="5" spans="2:9" x14ac:dyDescent="0.3">
      <c r="B5" s="20">
        <v>2345.1</v>
      </c>
      <c r="C5" s="20">
        <v>2345.9499999999998</v>
      </c>
      <c r="E5" s="1" t="s">
        <v>34</v>
      </c>
      <c r="F5" s="1">
        <v>1</v>
      </c>
      <c r="G5" s="23" t="s">
        <v>61</v>
      </c>
      <c r="H5" s="1"/>
      <c r="I5" s="1"/>
    </row>
    <row r="6" spans="2:9" x14ac:dyDescent="0.3">
      <c r="B6" s="20">
        <v>2345</v>
      </c>
      <c r="C6" s="20">
        <v>2346</v>
      </c>
      <c r="E6" s="1" t="s">
        <v>35</v>
      </c>
      <c r="F6" s="1" t="s">
        <v>36</v>
      </c>
      <c r="G6" t="s">
        <v>50</v>
      </c>
    </row>
    <row r="7" spans="2:9" x14ac:dyDescent="0.3">
      <c r="B7" s="20">
        <v>2344.75</v>
      </c>
      <c r="C7" s="20">
        <v>2346.0500000000002</v>
      </c>
      <c r="E7" s="1" t="s">
        <v>35</v>
      </c>
      <c r="F7" s="1" t="s">
        <v>37</v>
      </c>
      <c r="G7" t="s">
        <v>51</v>
      </c>
    </row>
    <row r="8" spans="2:9" x14ac:dyDescent="0.3">
      <c r="B8" s="20">
        <v>2344.5</v>
      </c>
      <c r="C8" s="20">
        <v>2346.1</v>
      </c>
      <c r="E8" s="1"/>
    </row>
    <row r="9" spans="2:9" x14ac:dyDescent="0.3">
      <c r="E9" s="1" t="s">
        <v>34</v>
      </c>
      <c r="F9" s="1">
        <v>2</v>
      </c>
      <c r="G9" t="s">
        <v>62</v>
      </c>
    </row>
    <row r="10" spans="2:9" x14ac:dyDescent="0.3">
      <c r="B10" t="s">
        <v>0</v>
      </c>
      <c r="C10" s="22" t="s">
        <v>21</v>
      </c>
      <c r="E10" s="1" t="s">
        <v>34</v>
      </c>
      <c r="F10" s="1">
        <v>2.1</v>
      </c>
      <c r="G10" t="s">
        <v>53</v>
      </c>
    </row>
    <row r="11" spans="2:9" x14ac:dyDescent="0.3">
      <c r="B11" t="s">
        <v>38</v>
      </c>
      <c r="C11">
        <v>2346</v>
      </c>
      <c r="E11" s="1" t="s">
        <v>34</v>
      </c>
      <c r="F11" s="1">
        <v>2.2000000000000002</v>
      </c>
      <c r="G11" t="s">
        <v>59</v>
      </c>
    </row>
    <row r="12" spans="2:9" x14ac:dyDescent="0.3">
      <c r="B12" t="s">
        <v>32</v>
      </c>
      <c r="C12">
        <v>2885</v>
      </c>
      <c r="E12" s="1"/>
    </row>
    <row r="13" spans="2:9" x14ac:dyDescent="0.3">
      <c r="E13" s="1" t="s">
        <v>34</v>
      </c>
      <c r="F13" s="1">
        <v>3.1</v>
      </c>
      <c r="G13" t="s">
        <v>54</v>
      </c>
    </row>
    <row r="14" spans="2:9" x14ac:dyDescent="0.3">
      <c r="B14" t="s">
        <v>49</v>
      </c>
      <c r="C14">
        <v>3</v>
      </c>
      <c r="E14" s="1" t="s">
        <v>34</v>
      </c>
      <c r="F14" s="1" t="s">
        <v>44</v>
      </c>
      <c r="G14" t="s">
        <v>56</v>
      </c>
    </row>
    <row r="15" spans="2:9" x14ac:dyDescent="0.3">
      <c r="B15" t="s">
        <v>52</v>
      </c>
      <c r="C15">
        <v>0.5</v>
      </c>
    </row>
    <row r="16" spans="2:9" x14ac:dyDescent="0.3">
      <c r="E16" s="1" t="s">
        <v>34</v>
      </c>
      <c r="F16" s="1">
        <v>3.2</v>
      </c>
      <c r="G16" t="s">
        <v>55</v>
      </c>
    </row>
    <row r="17" spans="2:7" x14ac:dyDescent="0.3">
      <c r="B17" s="25" t="s">
        <v>58</v>
      </c>
      <c r="C17" s="25">
        <v>6</v>
      </c>
      <c r="E17" s="1" t="s">
        <v>34</v>
      </c>
      <c r="F17" s="1" t="s">
        <v>47</v>
      </c>
      <c r="G17" t="s">
        <v>57</v>
      </c>
    </row>
    <row r="18" spans="2:7" x14ac:dyDescent="0.3">
      <c r="B18" s="25" t="s">
        <v>31</v>
      </c>
      <c r="C18" s="25">
        <v>1.9</v>
      </c>
      <c r="E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445A-C62E-48AF-A52D-63A435442581}">
  <dimension ref="A1:I14"/>
  <sheetViews>
    <sheetView zoomScaleNormal="100" workbookViewId="0">
      <pane xSplit="1" topLeftCell="B1" activePane="topRight" state="frozen"/>
      <selection pane="topRight" activeCell="B14" sqref="B14"/>
    </sheetView>
  </sheetViews>
  <sheetFormatPr defaultColWidth="9.109375" defaultRowHeight="14.4" x14ac:dyDescent="0.3"/>
  <cols>
    <col min="1" max="9" width="22.6640625" style="1" customWidth="1"/>
    <col min="10" max="16384" width="9.109375" style="1"/>
  </cols>
  <sheetData>
    <row r="1" spans="1:9" ht="15" thickBot="1" x14ac:dyDescent="0.35"/>
    <row r="2" spans="1:9" ht="15" thickBot="1" x14ac:dyDescent="0.35">
      <c r="A2" s="8" t="s">
        <v>0</v>
      </c>
      <c r="B2" s="10" t="s">
        <v>16</v>
      </c>
      <c r="C2" s="9" t="s">
        <v>14</v>
      </c>
      <c r="D2" s="8" t="s">
        <v>12</v>
      </c>
      <c r="E2" s="8" t="s">
        <v>22</v>
      </c>
      <c r="F2" s="10" t="s">
        <v>17</v>
      </c>
      <c r="G2" s="8" t="s">
        <v>21</v>
      </c>
      <c r="H2" s="8" t="s">
        <v>7</v>
      </c>
      <c r="I2" s="8" t="s">
        <v>15</v>
      </c>
    </row>
    <row r="3" spans="1:9" x14ac:dyDescent="0.3">
      <c r="A3" s="7" t="s">
        <v>5</v>
      </c>
      <c r="B3" s="13" t="s">
        <v>19</v>
      </c>
      <c r="C3" s="11" t="s">
        <v>13</v>
      </c>
      <c r="D3" s="7" t="s">
        <v>11</v>
      </c>
      <c r="E3" s="7" t="s">
        <v>24</v>
      </c>
      <c r="F3" s="13" t="s">
        <v>20</v>
      </c>
      <c r="G3" s="7" t="s">
        <v>23</v>
      </c>
      <c r="H3" s="7" t="s">
        <v>9</v>
      </c>
      <c r="I3" s="7" t="s">
        <v>18</v>
      </c>
    </row>
    <row r="4" spans="1:9" x14ac:dyDescent="0.3">
      <c r="A4" s="2" t="s">
        <v>1</v>
      </c>
      <c r="B4" s="14">
        <v>5900</v>
      </c>
      <c r="C4" s="12">
        <v>1333</v>
      </c>
      <c r="D4" s="2">
        <v>4963</v>
      </c>
      <c r="E4" s="2">
        <v>1594</v>
      </c>
      <c r="F4" s="14">
        <v>1660</v>
      </c>
      <c r="G4" s="2">
        <v>2885</v>
      </c>
      <c r="H4" s="2">
        <v>3045</v>
      </c>
      <c r="I4" s="2">
        <v>3456</v>
      </c>
    </row>
    <row r="5" spans="1:9" x14ac:dyDescent="0.3">
      <c r="A5" s="3" t="s">
        <v>8</v>
      </c>
      <c r="B5" s="6">
        <v>856.95</v>
      </c>
      <c r="C5" s="5">
        <v>1620</v>
      </c>
      <c r="D5" s="3">
        <v>871.75</v>
      </c>
      <c r="E5" s="3">
        <v>1494</v>
      </c>
      <c r="F5" s="6">
        <v>385.9</v>
      </c>
      <c r="G5" s="3">
        <v>2386</v>
      </c>
      <c r="H5" s="3">
        <v>564.9</v>
      </c>
      <c r="I5" s="3">
        <v>430.95</v>
      </c>
    </row>
    <row r="6" spans="1:9" x14ac:dyDescent="0.3">
      <c r="A6" s="3" t="s">
        <v>25</v>
      </c>
      <c r="B6" s="3">
        <f t="shared" ref="B6:I6" si="0">(B5*2)*0.0002</f>
        <v>0.34278000000000003</v>
      </c>
      <c r="C6" s="3">
        <f t="shared" si="0"/>
        <v>0.64800000000000002</v>
      </c>
      <c r="D6" s="3">
        <f t="shared" si="0"/>
        <v>0.34870000000000001</v>
      </c>
      <c r="E6" s="3">
        <f t="shared" si="0"/>
        <v>0.59760000000000002</v>
      </c>
      <c r="F6" s="3">
        <f t="shared" si="0"/>
        <v>0.15436</v>
      </c>
      <c r="G6" s="3">
        <f t="shared" si="0"/>
        <v>0.95440000000000003</v>
      </c>
      <c r="H6" s="3">
        <f t="shared" si="0"/>
        <v>0.22595999999999999</v>
      </c>
      <c r="I6" s="3">
        <f t="shared" si="0"/>
        <v>0.17238000000000001</v>
      </c>
    </row>
    <row r="7" spans="1:9" x14ac:dyDescent="0.3">
      <c r="A7" s="19" t="s">
        <v>3</v>
      </c>
      <c r="B7" s="19">
        <f>MROUND(B6*2,0.05)</f>
        <v>0.70000000000000007</v>
      </c>
      <c r="C7" s="19">
        <f t="shared" ref="C7:I7" si="1">MROUND(C6*2,0.05)</f>
        <v>1.3</v>
      </c>
      <c r="D7" s="19">
        <f t="shared" si="1"/>
        <v>0.70000000000000007</v>
      </c>
      <c r="E7" s="19">
        <f t="shared" si="1"/>
        <v>1.2000000000000002</v>
      </c>
      <c r="F7" s="19">
        <f t="shared" si="1"/>
        <v>0.30000000000000004</v>
      </c>
      <c r="G7" s="19">
        <f t="shared" si="1"/>
        <v>1.9000000000000001</v>
      </c>
      <c r="H7" s="19">
        <f t="shared" si="1"/>
        <v>0.45</v>
      </c>
      <c r="I7" s="19">
        <f t="shared" si="1"/>
        <v>0.35000000000000003</v>
      </c>
    </row>
    <row r="8" spans="1:9" x14ac:dyDescent="0.3">
      <c r="A8" s="19" t="s">
        <v>4</v>
      </c>
      <c r="B8" s="19">
        <f>ROUND((15000/B5),0)</f>
        <v>18</v>
      </c>
      <c r="C8" s="19">
        <f t="shared" ref="C8:I8" si="2">ROUND((15000/C5),0)</f>
        <v>9</v>
      </c>
      <c r="D8" s="19">
        <f t="shared" si="2"/>
        <v>17</v>
      </c>
      <c r="E8" s="19">
        <f t="shared" si="2"/>
        <v>10</v>
      </c>
      <c r="F8" s="19">
        <f t="shared" si="2"/>
        <v>39</v>
      </c>
      <c r="G8" s="19">
        <f t="shared" si="2"/>
        <v>6</v>
      </c>
      <c r="H8" s="19">
        <f t="shared" si="2"/>
        <v>27</v>
      </c>
      <c r="I8" s="19">
        <f t="shared" si="2"/>
        <v>35</v>
      </c>
    </row>
    <row r="9" spans="1:9" x14ac:dyDescent="0.3">
      <c r="A9" s="3" t="s">
        <v>26</v>
      </c>
      <c r="B9" s="3">
        <f t="shared" ref="B9:I9" si="3">B8*B5</f>
        <v>15425.1</v>
      </c>
      <c r="C9" s="3">
        <f t="shared" si="3"/>
        <v>14580</v>
      </c>
      <c r="D9" s="3">
        <f t="shared" si="3"/>
        <v>14819.75</v>
      </c>
      <c r="E9" s="3">
        <f t="shared" si="3"/>
        <v>14940</v>
      </c>
      <c r="F9" s="3">
        <f t="shared" si="3"/>
        <v>15050.099999999999</v>
      </c>
      <c r="G9" s="3">
        <f t="shared" si="3"/>
        <v>14316</v>
      </c>
      <c r="H9" s="3">
        <f t="shared" si="3"/>
        <v>15252.3</v>
      </c>
      <c r="I9" s="3">
        <f t="shared" si="3"/>
        <v>15083.25</v>
      </c>
    </row>
    <row r="10" spans="1:9" x14ac:dyDescent="0.3">
      <c r="A10" s="3"/>
      <c r="B10" s="6"/>
      <c r="C10" s="5"/>
      <c r="D10" s="3"/>
      <c r="E10" s="3"/>
      <c r="F10" s="6"/>
      <c r="G10" s="3"/>
      <c r="H10" s="3"/>
      <c r="I10" s="3"/>
    </row>
    <row r="11" spans="1:9" x14ac:dyDescent="0.3">
      <c r="A11" s="2" t="s">
        <v>6</v>
      </c>
      <c r="B11" s="14" t="s">
        <v>16</v>
      </c>
      <c r="C11" s="12" t="s">
        <v>14</v>
      </c>
      <c r="D11" s="2" t="s">
        <v>12</v>
      </c>
      <c r="E11" s="2" t="s">
        <v>22</v>
      </c>
      <c r="F11" s="14" t="s">
        <v>17</v>
      </c>
      <c r="G11" s="2" t="s">
        <v>21</v>
      </c>
      <c r="H11" s="2" t="s">
        <v>10</v>
      </c>
      <c r="I11" s="2" t="s">
        <v>15</v>
      </c>
    </row>
    <row r="12" spans="1:9" ht="15" thickBot="1" x14ac:dyDescent="0.35">
      <c r="A12" s="4" t="s">
        <v>2</v>
      </c>
      <c r="B12" s="17">
        <v>532215</v>
      </c>
      <c r="C12" s="18">
        <v>500180</v>
      </c>
      <c r="D12" s="4">
        <v>532174</v>
      </c>
      <c r="E12" s="4">
        <v>500209</v>
      </c>
      <c r="F12" s="17">
        <v>500875</v>
      </c>
      <c r="G12" s="4">
        <v>500325</v>
      </c>
      <c r="H12" s="4">
        <v>500112</v>
      </c>
      <c r="I12" s="4">
        <v>500570</v>
      </c>
    </row>
    <row r="14" spans="1:9" x14ac:dyDescent="0.3">
      <c r="A14" s="15" t="s">
        <v>27</v>
      </c>
      <c r="B14" s="16">
        <f>SUM(B9:I9)</f>
        <v>119466.5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DAC26-6BDE-4A6C-91E4-CE7C6C45E795}">
  <dimension ref="A1"/>
  <sheetViews>
    <sheetView workbookViewId="0">
      <selection activeCell="P16" sqref="P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Strategy</vt:lpstr>
      <vt:lpstr>Trade Values - Single Stock</vt:lpstr>
      <vt:lpstr>Advanced Strategy</vt:lpstr>
      <vt:lpstr>Trade Values - Multiple Stocks</vt:lpstr>
      <vt:lpstr>API 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BIG BITES</cp:lastModifiedBy>
  <dcterms:created xsi:type="dcterms:W3CDTF">2015-06-05T18:17:20Z</dcterms:created>
  <dcterms:modified xsi:type="dcterms:W3CDTF">2023-04-13T12:36:45Z</dcterms:modified>
</cp:coreProperties>
</file>