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mcrfnas2\bigdata\Genetic\Projects\shg047\autism\"/>
    </mc:Choice>
  </mc:AlternateContent>
  <bookViews>
    <workbookView xWindow="0" yWindow="0" windowWidth="28800" windowHeight="12300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N27" i="2"/>
  <c r="B27" i="2"/>
  <c r="N28" i="2"/>
  <c r="M27" i="2"/>
  <c r="M28" i="2"/>
  <c r="L27" i="2"/>
  <c r="L28" i="2"/>
  <c r="K27" i="2"/>
  <c r="K28" i="2"/>
  <c r="J27" i="2"/>
  <c r="J28" i="2"/>
  <c r="I27" i="2"/>
  <c r="I28" i="2"/>
  <c r="H27" i="2"/>
  <c r="H28" i="2"/>
  <c r="G27" i="2"/>
  <c r="G28" i="2"/>
  <c r="F27" i="2"/>
  <c r="F28" i="2"/>
  <c r="E27" i="2"/>
  <c r="E28" i="2"/>
  <c r="D27" i="2"/>
  <c r="D28" i="2"/>
  <c r="C27" i="2"/>
  <c r="C28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AA3" i="2"/>
  <c r="Z3" i="2"/>
  <c r="Y3" i="2"/>
  <c r="X3" i="2"/>
  <c r="W3" i="2"/>
  <c r="V3" i="2"/>
  <c r="U3" i="2"/>
  <c r="T3" i="2"/>
  <c r="S3" i="2"/>
  <c r="R3" i="2"/>
  <c r="Q3" i="2"/>
  <c r="P3" i="2"/>
  <c r="O3" i="2"/>
  <c r="D28" i="1"/>
  <c r="B28" i="1"/>
  <c r="D29" i="1"/>
  <c r="E28" i="1"/>
  <c r="E29" i="1"/>
  <c r="F28" i="1"/>
  <c r="F29" i="1"/>
  <c r="G28" i="1"/>
  <c r="G29" i="1"/>
  <c r="H28" i="1"/>
  <c r="H29" i="1"/>
  <c r="I28" i="1"/>
  <c r="I29" i="1"/>
  <c r="J28" i="1"/>
  <c r="J29" i="1"/>
  <c r="K28" i="1"/>
  <c r="K29" i="1"/>
  <c r="L28" i="1"/>
  <c r="L29" i="1"/>
  <c r="M28" i="1"/>
  <c r="M29" i="1"/>
  <c r="N28" i="1"/>
  <c r="N29" i="1"/>
  <c r="C28" i="1"/>
  <c r="C29" i="1"/>
</calcChain>
</file>

<file path=xl/sharedStrings.xml><?xml version="1.0" encoding="utf-8"?>
<sst xmlns="http://schemas.openxmlformats.org/spreadsheetml/2006/main" count="136" uniqueCount="40">
  <si>
    <t>LOF</t>
  </si>
  <si>
    <t>SPLICE</t>
  </si>
  <si>
    <t>Nsyn6I12</t>
  </si>
  <si>
    <t>ALoFT</t>
  </si>
  <si>
    <t>VEP</t>
  </si>
  <si>
    <t>Total</t>
  </si>
  <si>
    <t>STOP</t>
  </si>
  <si>
    <t>Frame</t>
  </si>
  <si>
    <t>Regulary</t>
  </si>
  <si>
    <t>Missense</t>
  </si>
  <si>
    <t>Frameshift</t>
  </si>
  <si>
    <t>Nonsynonymous</t>
  </si>
  <si>
    <t>Synonymous</t>
  </si>
  <si>
    <t>ANNOVAR</t>
  </si>
  <si>
    <t>FRAME</t>
  </si>
  <si>
    <t>chr1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</si>
  <si>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</si>
  <si>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</si>
  <si>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</si>
  <si>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</si>
  <si>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</si>
  <si>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</si>
  <si>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</si>
  <si>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</si>
  <si>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</si>
  <si>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</si>
  <si>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</si>
  <si>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</si>
  <si>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</si>
  <si>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</si>
  <si>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</si>
  <si>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</si>
  <si>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</si>
  <si>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</si>
  <si>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</si>
  <si>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</si>
  <si>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>chr9</t>
  </si>
  <si>
    <t>chrX</t>
  </si>
  <si>
    <t>chrY</t>
  </si>
  <si>
    <t>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</si>
</sst>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7030A0"/>
      </bottom>
      <diagonal/>
    </border>
    <border>
      <left/>
      <right/>
      <top style="medium">
        <color rgb="FF7030A0"/>
      </top>
      <bottom style="medium">
        <color rgb="FF7030A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2" borderId="0" xfId="0" applyFill="1" applyBorder="1"/>
    <xf numFmtId="0" fontId="0" fillId="2" borderId="3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0" xfId="0" applyFill="1"/>
    <xf numFmtId="0" fontId="0" fillId="5" borderId="0" xfId="0" applyFill="1" applyBorder="1"/>
    <xf numFmtId="0" fontId="0" fillId="6" borderId="0" xfId="0" applyFill="1" applyBorder="1" applyAlignment="1">
      <alignment horizontal="center"/>
    </xf>
    <xf numFmtId="0" fontId="0" fillId="6" borderId="3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 applyBorder="1" applyAlignment="1">
      <alignment horizontal="left"/>
    </xf>
    <xf numFmtId="0" fontId="0" fillId="0" borderId="4" xfId="0" applyBorder="1"/>
    <xf numFmtId="0" fontId="0" fillId="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4" xfId="0" applyFill="1" applyBorder="1"/>
    <xf numFmtId="0" fontId="0" fillId="5" borderId="4" xfId="0" applyFill="1" applyBorder="1"/>
    <xf numFmtId="0" fontId="0" fillId="6" borderId="4" xfId="0" applyFill="1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28" workbookViewId="0">
      <selection activeCell="R19" sqref="R19"/>
    </sheetView>
  </sheetViews>
  <sheetFormatPr defaultRowHeight="15" x14ac:dyDescent="0.25"/>
  <cols>
    <col min="1" max="1" width="5.7109375" bestFit="1" customWidth="1"/>
    <col min="2" max="2" width="9" bestFit="1" customWidth="1"/>
    <col min="5" max="5" width="7" bestFit="1" customWidth="1"/>
    <col min="6" max="6" width="7.7109375" customWidth="1"/>
    <col min="7" max="7" width="8.7109375" bestFit="1" customWidth="1"/>
    <col min="8" max="8" width="10.140625" customWidth="1"/>
    <col min="9" max="9" width="9.28515625" bestFit="1" customWidth="1"/>
    <col min="10" max="10" width="9.28515625" style="5" customWidth="1"/>
    <col min="11" max="11" width="8.140625" style="5" customWidth="1"/>
    <col min="12" max="12" width="9.28515625" style="5" customWidth="1"/>
    <col min="13" max="13" width="9.42578125" style="5" customWidth="1"/>
    <col min="14" max="14" width="9.28515625" style="5" customWidth="1"/>
  </cols>
  <sheetData>
    <row r="1" spans="1:14" ht="15.75" thickBot="1" x14ac:dyDescent="0.3">
      <c r="A1" s="4"/>
      <c r="B1" s="4"/>
      <c r="C1" s="4"/>
      <c r="D1" s="4"/>
      <c r="E1" s="4"/>
      <c r="F1" s="4"/>
      <c r="G1" s="4"/>
      <c r="H1" s="4"/>
      <c r="I1" s="4"/>
      <c r="J1" s="6"/>
      <c r="K1" s="6"/>
      <c r="L1" s="6"/>
      <c r="M1" s="6"/>
      <c r="N1" s="6"/>
    </row>
    <row r="2" spans="1:14" ht="15.75" thickBot="1" x14ac:dyDescent="0.3">
      <c r="A2" s="25"/>
      <c r="B2" s="25"/>
      <c r="C2" s="26" t="s">
        <v>3</v>
      </c>
      <c r="D2" s="26"/>
      <c r="E2" s="27" t="s">
        <v>4</v>
      </c>
      <c r="F2" s="27"/>
      <c r="G2" s="27"/>
      <c r="H2" s="27"/>
      <c r="I2" s="27"/>
      <c r="J2" s="28" t="s">
        <v>13</v>
      </c>
      <c r="K2" s="28"/>
      <c r="L2" s="28"/>
      <c r="M2" s="28"/>
      <c r="N2" s="28"/>
    </row>
    <row r="3" spans="1:14" ht="15.75" thickBot="1" x14ac:dyDescent="0.3">
      <c r="A3" s="1"/>
      <c r="B3" s="1" t="s">
        <v>5</v>
      </c>
      <c r="C3" s="11" t="s">
        <v>0</v>
      </c>
      <c r="D3" s="11" t="s">
        <v>1</v>
      </c>
      <c r="E3" s="16" t="s">
        <v>6</v>
      </c>
      <c r="F3" s="16" t="s">
        <v>14</v>
      </c>
      <c r="G3" s="16" t="s">
        <v>1</v>
      </c>
      <c r="H3" s="16" t="s">
        <v>8</v>
      </c>
      <c r="I3" s="18" t="s">
        <v>9</v>
      </c>
      <c r="J3" s="22" t="s">
        <v>6</v>
      </c>
      <c r="K3" s="22" t="s">
        <v>10</v>
      </c>
      <c r="L3" s="22" t="s">
        <v>11</v>
      </c>
      <c r="M3" s="22" t="s">
        <v>12</v>
      </c>
      <c r="N3" s="22" t="s">
        <v>2</v>
      </c>
    </row>
    <row r="4" spans="1:14" x14ac:dyDescent="0.25">
      <c r="A4" t="s">
        <v>15</v>
      </c>
      <c r="B4" s="3">
        <v>1540325</v>
      </c>
      <c r="C4" s="12">
        <v>50535</v>
      </c>
      <c r="D4" s="12">
        <v>10537</v>
      </c>
      <c r="E4" s="19">
        <v>17597</v>
      </c>
      <c r="F4" s="19">
        <v>24192</v>
      </c>
      <c r="G4" s="19">
        <v>5100</v>
      </c>
      <c r="H4" s="19">
        <v>319696</v>
      </c>
      <c r="I4" s="19">
        <v>502651</v>
      </c>
      <c r="J4" s="23">
        <v>22184</v>
      </c>
      <c r="K4" s="23">
        <v>29274</v>
      </c>
      <c r="L4" s="23">
        <v>601691</v>
      </c>
      <c r="M4" s="23">
        <v>287716</v>
      </c>
      <c r="N4" s="23">
        <v>238967</v>
      </c>
    </row>
    <row r="5" spans="1:14" x14ac:dyDescent="0.25">
      <c r="A5" t="s">
        <v>16</v>
      </c>
      <c r="B5" s="3">
        <v>602144</v>
      </c>
      <c r="C5" s="12">
        <v>17960</v>
      </c>
      <c r="D5" s="12">
        <v>4118</v>
      </c>
      <c r="E5" s="19">
        <v>6246</v>
      </c>
      <c r="F5" s="19">
        <v>8825</v>
      </c>
      <c r="G5" s="19">
        <v>1901</v>
      </c>
      <c r="H5" s="19">
        <v>112729</v>
      </c>
      <c r="I5" s="19">
        <v>192095</v>
      </c>
      <c r="J5" s="23">
        <v>7801</v>
      </c>
      <c r="K5" s="23">
        <v>10544</v>
      </c>
      <c r="L5" s="23">
        <v>227356</v>
      </c>
      <c r="M5" s="23">
        <v>109444</v>
      </c>
      <c r="N5" s="23">
        <v>94427</v>
      </c>
    </row>
    <row r="6" spans="1:14" x14ac:dyDescent="0.25">
      <c r="A6" t="s">
        <v>17</v>
      </c>
      <c r="B6" s="3">
        <v>939967</v>
      </c>
      <c r="C6" s="12">
        <v>30685</v>
      </c>
      <c r="D6" s="12">
        <v>5993</v>
      </c>
      <c r="E6" s="19">
        <v>10621</v>
      </c>
      <c r="F6" s="19">
        <v>15185</v>
      </c>
      <c r="G6" s="19">
        <v>2963</v>
      </c>
      <c r="H6" s="19">
        <v>194973</v>
      </c>
      <c r="I6" s="19">
        <v>312475</v>
      </c>
      <c r="J6" s="23">
        <v>12842</v>
      </c>
      <c r="K6" s="23">
        <v>17862</v>
      </c>
      <c r="L6" s="23">
        <v>369270</v>
      </c>
      <c r="M6" s="23">
        <v>177511</v>
      </c>
      <c r="N6" s="23">
        <v>148392</v>
      </c>
    </row>
    <row r="7" spans="1:14" x14ac:dyDescent="0.25">
      <c r="A7" t="s">
        <v>18</v>
      </c>
      <c r="B7" s="3">
        <v>806471</v>
      </c>
      <c r="C7" s="12">
        <v>24888</v>
      </c>
      <c r="D7" s="12">
        <v>5887</v>
      </c>
      <c r="E7" s="19">
        <v>8974</v>
      </c>
      <c r="F7" s="19">
        <v>12432</v>
      </c>
      <c r="G7" s="19">
        <v>2854</v>
      </c>
      <c r="H7" s="19">
        <v>160865</v>
      </c>
      <c r="I7" s="19">
        <v>257620</v>
      </c>
      <c r="J7" s="23">
        <v>10488</v>
      </c>
      <c r="K7" s="23">
        <v>14408</v>
      </c>
      <c r="L7" s="23">
        <v>296327</v>
      </c>
      <c r="M7" s="23">
        <v>145259</v>
      </c>
      <c r="N7" s="23">
        <v>131286</v>
      </c>
    </row>
    <row r="8" spans="1:14" x14ac:dyDescent="0.25">
      <c r="A8" t="s">
        <v>19</v>
      </c>
      <c r="B8" s="3">
        <v>261056</v>
      </c>
      <c r="C8" s="12">
        <v>8010</v>
      </c>
      <c r="D8" s="12">
        <v>1754</v>
      </c>
      <c r="E8" s="19">
        <v>2669</v>
      </c>
      <c r="F8" s="19">
        <v>4090</v>
      </c>
      <c r="G8" s="19">
        <v>806</v>
      </c>
      <c r="H8" s="19">
        <v>45093</v>
      </c>
      <c r="I8" s="19">
        <v>85137</v>
      </c>
      <c r="J8" s="23">
        <v>3486</v>
      </c>
      <c r="K8" s="23">
        <v>5219</v>
      </c>
      <c r="L8" s="23">
        <v>103072</v>
      </c>
      <c r="M8" s="23">
        <v>48738</v>
      </c>
      <c r="N8" s="23">
        <v>45114</v>
      </c>
    </row>
    <row r="9" spans="1:14" x14ac:dyDescent="0.25">
      <c r="A9" t="s">
        <v>20</v>
      </c>
      <c r="B9" s="3">
        <v>522936</v>
      </c>
      <c r="C9" s="12">
        <v>15019</v>
      </c>
      <c r="D9" s="12">
        <v>2980</v>
      </c>
      <c r="E9" s="19">
        <v>5789</v>
      </c>
      <c r="F9" s="19">
        <v>8197</v>
      </c>
      <c r="G9" s="19">
        <v>1616</v>
      </c>
      <c r="H9" s="19">
        <v>113130</v>
      </c>
      <c r="I9" s="19">
        <v>169054</v>
      </c>
      <c r="J9" s="23">
        <v>6175</v>
      </c>
      <c r="K9" s="23">
        <v>8853</v>
      </c>
      <c r="L9" s="23">
        <v>186791</v>
      </c>
      <c r="M9" s="23">
        <v>90778</v>
      </c>
      <c r="N9" s="23">
        <v>77043</v>
      </c>
    </row>
    <row r="10" spans="1:14" x14ac:dyDescent="0.25">
      <c r="A10" t="s">
        <v>21</v>
      </c>
      <c r="B10" s="3">
        <v>550599</v>
      </c>
      <c r="C10" s="12">
        <v>17133</v>
      </c>
      <c r="D10" s="12">
        <v>3834</v>
      </c>
      <c r="E10" s="19">
        <v>6156</v>
      </c>
      <c r="F10" s="19">
        <v>8081</v>
      </c>
      <c r="G10" s="19">
        <v>1906</v>
      </c>
      <c r="H10" s="19">
        <v>109872</v>
      </c>
      <c r="I10" s="19">
        <v>173649</v>
      </c>
      <c r="J10" s="23">
        <v>7288</v>
      </c>
      <c r="K10" s="23">
        <v>9431</v>
      </c>
      <c r="L10" s="23">
        <v>203599</v>
      </c>
      <c r="M10" s="23">
        <v>96390</v>
      </c>
      <c r="N10" s="23">
        <v>86958</v>
      </c>
    </row>
    <row r="11" spans="1:14" x14ac:dyDescent="0.25">
      <c r="A11" t="s">
        <v>22</v>
      </c>
      <c r="B11" s="3">
        <v>765043</v>
      </c>
      <c r="C11" s="12">
        <v>21989</v>
      </c>
      <c r="D11" s="12">
        <v>5056</v>
      </c>
      <c r="E11" s="19">
        <v>8077</v>
      </c>
      <c r="F11" s="19">
        <v>10472</v>
      </c>
      <c r="G11" s="19">
        <v>2702</v>
      </c>
      <c r="H11" s="19">
        <v>169833</v>
      </c>
      <c r="I11" s="19">
        <v>238427</v>
      </c>
      <c r="J11" s="23">
        <v>9275</v>
      </c>
      <c r="K11" s="23">
        <v>12208</v>
      </c>
      <c r="L11" s="23">
        <v>282295</v>
      </c>
      <c r="M11" s="23">
        <v>145521</v>
      </c>
      <c r="N11" s="23">
        <v>119248</v>
      </c>
    </row>
    <row r="12" spans="1:14" x14ac:dyDescent="0.25">
      <c r="A12" t="s">
        <v>23</v>
      </c>
      <c r="B12" s="3">
        <v>926764</v>
      </c>
      <c r="C12" s="12">
        <v>28625</v>
      </c>
      <c r="D12" s="12">
        <v>6212</v>
      </c>
      <c r="E12" s="19">
        <v>10162</v>
      </c>
      <c r="F12" s="19">
        <v>14014</v>
      </c>
      <c r="G12" s="19">
        <v>3153</v>
      </c>
      <c r="H12" s="19">
        <v>220004</v>
      </c>
      <c r="I12" s="19">
        <v>287890</v>
      </c>
      <c r="J12" s="23">
        <v>12016</v>
      </c>
      <c r="K12" s="23">
        <v>16772</v>
      </c>
      <c r="L12" s="23">
        <v>339751</v>
      </c>
      <c r="M12" s="23">
        <v>173823</v>
      </c>
      <c r="N12" s="23">
        <v>148185</v>
      </c>
    </row>
    <row r="13" spans="1:14" x14ac:dyDescent="0.25">
      <c r="A13" t="s">
        <v>24</v>
      </c>
      <c r="B13" s="3">
        <v>229433</v>
      </c>
      <c r="C13" s="12">
        <v>6958</v>
      </c>
      <c r="D13" s="12">
        <v>1548</v>
      </c>
      <c r="E13" s="19">
        <v>2431</v>
      </c>
      <c r="F13" s="19">
        <v>3298</v>
      </c>
      <c r="G13" s="19">
        <v>760</v>
      </c>
      <c r="H13" s="19">
        <v>35722</v>
      </c>
      <c r="I13" s="19">
        <v>77754</v>
      </c>
      <c r="J13" s="23">
        <v>3053</v>
      </c>
      <c r="K13" s="23">
        <v>4051</v>
      </c>
      <c r="L13" s="23">
        <v>91685</v>
      </c>
      <c r="M13" s="23">
        <v>43698</v>
      </c>
      <c r="N13" s="23">
        <v>38016</v>
      </c>
    </row>
    <row r="14" spans="1:14" x14ac:dyDescent="0.25">
      <c r="A14" t="s">
        <v>25</v>
      </c>
      <c r="B14" s="3">
        <v>1096386</v>
      </c>
      <c r="C14" s="12">
        <v>39582</v>
      </c>
      <c r="D14" s="12">
        <v>6419</v>
      </c>
      <c r="E14" s="19">
        <v>12957</v>
      </c>
      <c r="F14" s="19">
        <v>19728</v>
      </c>
      <c r="G14" s="19">
        <v>3266</v>
      </c>
      <c r="H14" s="19">
        <v>225338</v>
      </c>
      <c r="I14" s="19">
        <v>353580</v>
      </c>
      <c r="J14" s="23">
        <v>16032</v>
      </c>
      <c r="K14" s="23">
        <v>23483</v>
      </c>
      <c r="L14" s="23">
        <v>435046</v>
      </c>
      <c r="M14" s="23">
        <v>224491</v>
      </c>
      <c r="N14" s="23">
        <v>141829</v>
      </c>
    </row>
    <row r="15" spans="1:14" x14ac:dyDescent="0.25">
      <c r="A15" t="s">
        <v>26</v>
      </c>
      <c r="B15" s="3">
        <v>1111332</v>
      </c>
      <c r="C15" s="12">
        <v>32791</v>
      </c>
      <c r="D15" s="12">
        <v>7885</v>
      </c>
      <c r="E15" s="19">
        <v>12009</v>
      </c>
      <c r="F15" s="19">
        <v>16523</v>
      </c>
      <c r="G15" s="19">
        <v>3764</v>
      </c>
      <c r="H15" s="19">
        <v>197388</v>
      </c>
      <c r="I15" s="19">
        <v>366653</v>
      </c>
      <c r="J15" s="23">
        <v>14645</v>
      </c>
      <c r="K15" s="23">
        <v>19078</v>
      </c>
      <c r="L15" s="23">
        <v>427664</v>
      </c>
      <c r="M15" s="23">
        <v>199177</v>
      </c>
      <c r="N15" s="23">
        <v>186359</v>
      </c>
    </row>
    <row r="16" spans="1:14" x14ac:dyDescent="0.25">
      <c r="A16" t="s">
        <v>27</v>
      </c>
      <c r="B16" s="3">
        <v>386642</v>
      </c>
      <c r="C16" s="12">
        <v>11101</v>
      </c>
      <c r="D16" s="12">
        <v>2483</v>
      </c>
      <c r="E16" s="19">
        <v>3860</v>
      </c>
      <c r="F16" s="19">
        <v>5321</v>
      </c>
      <c r="G16" s="19">
        <v>1157</v>
      </c>
      <c r="H16" s="19">
        <v>78592</v>
      </c>
      <c r="I16" s="19">
        <v>120960</v>
      </c>
      <c r="J16" s="23">
        <v>4952</v>
      </c>
      <c r="K16" s="23">
        <v>6460</v>
      </c>
      <c r="L16" s="23">
        <v>146226</v>
      </c>
      <c r="M16" s="23">
        <v>75046</v>
      </c>
      <c r="N16" s="23">
        <v>61770</v>
      </c>
    </row>
    <row r="17" spans="1:14" x14ac:dyDescent="0.25">
      <c r="A17" t="s">
        <v>28</v>
      </c>
      <c r="B17" s="3">
        <v>167797</v>
      </c>
      <c r="C17" s="12">
        <v>5328</v>
      </c>
      <c r="D17" s="12">
        <v>1087</v>
      </c>
      <c r="E17" s="19">
        <v>1756</v>
      </c>
      <c r="F17" s="19">
        <v>2623</v>
      </c>
      <c r="G17" s="19">
        <v>523</v>
      </c>
      <c r="H17" s="19">
        <v>32652</v>
      </c>
      <c r="I17" s="19">
        <v>52829</v>
      </c>
      <c r="J17" s="23">
        <v>2239</v>
      </c>
      <c r="K17" s="23">
        <v>3178</v>
      </c>
      <c r="L17" s="23">
        <v>62653</v>
      </c>
      <c r="M17" s="23">
        <v>31283</v>
      </c>
      <c r="N17" s="23">
        <v>24631</v>
      </c>
    </row>
    <row r="18" spans="1:14" x14ac:dyDescent="0.25">
      <c r="A18" t="s">
        <v>29</v>
      </c>
      <c r="B18" s="3">
        <v>369450</v>
      </c>
      <c r="C18" s="12">
        <v>10298</v>
      </c>
      <c r="D18" s="12">
        <v>2359</v>
      </c>
      <c r="E18" s="19">
        <v>3755</v>
      </c>
      <c r="F18" s="19">
        <v>5302</v>
      </c>
      <c r="G18" s="19">
        <v>1189</v>
      </c>
      <c r="H18" s="19">
        <v>88890</v>
      </c>
      <c r="I18" s="19">
        <v>112303</v>
      </c>
      <c r="J18" s="23">
        <v>4330</v>
      </c>
      <c r="K18" s="23">
        <v>5820</v>
      </c>
      <c r="L18" s="23">
        <v>130161</v>
      </c>
      <c r="M18" s="23">
        <v>68235</v>
      </c>
      <c r="N18" s="23">
        <v>55918</v>
      </c>
    </row>
    <row r="19" spans="1:14" x14ac:dyDescent="0.25">
      <c r="A19" t="s">
        <v>30</v>
      </c>
      <c r="B19" s="3">
        <v>868466</v>
      </c>
      <c r="C19" s="12">
        <v>28133</v>
      </c>
      <c r="D19" s="12">
        <v>6281</v>
      </c>
      <c r="E19" s="19">
        <v>9940</v>
      </c>
      <c r="F19" s="19">
        <v>13976</v>
      </c>
      <c r="G19" s="19">
        <v>3049</v>
      </c>
      <c r="H19" s="19">
        <v>162061</v>
      </c>
      <c r="I19" s="19">
        <v>289575</v>
      </c>
      <c r="J19" s="23">
        <v>11803</v>
      </c>
      <c r="K19" s="23">
        <v>17078</v>
      </c>
      <c r="L19" s="23">
        <v>337232</v>
      </c>
      <c r="M19" s="23">
        <v>158978</v>
      </c>
      <c r="N19" s="23">
        <v>146859</v>
      </c>
    </row>
    <row r="20" spans="1:14" x14ac:dyDescent="0.25">
      <c r="A20" t="s">
        <v>31</v>
      </c>
      <c r="B20" s="3">
        <v>581297</v>
      </c>
      <c r="C20" s="12">
        <v>19306</v>
      </c>
      <c r="D20" s="12">
        <v>4304</v>
      </c>
      <c r="E20" s="19">
        <v>6838</v>
      </c>
      <c r="F20" s="19">
        <v>9327</v>
      </c>
      <c r="G20" s="19">
        <v>2057</v>
      </c>
      <c r="H20" s="19">
        <v>101676</v>
      </c>
      <c r="I20" s="19">
        <v>195755</v>
      </c>
      <c r="J20" s="23">
        <v>8482</v>
      </c>
      <c r="K20" s="23">
        <v>11426</v>
      </c>
      <c r="L20" s="23">
        <v>229797</v>
      </c>
      <c r="M20" s="23">
        <v>105226</v>
      </c>
      <c r="N20" s="23">
        <v>96412</v>
      </c>
    </row>
    <row r="21" spans="1:14" x14ac:dyDescent="0.25">
      <c r="A21" t="s">
        <v>32</v>
      </c>
      <c r="B21" s="3">
        <v>669905</v>
      </c>
      <c r="C21" s="12">
        <v>21271</v>
      </c>
      <c r="D21" s="12">
        <v>4208</v>
      </c>
      <c r="E21" s="19">
        <v>7502</v>
      </c>
      <c r="F21" s="19">
        <v>10642</v>
      </c>
      <c r="G21" s="19">
        <v>2004</v>
      </c>
      <c r="H21" s="19">
        <v>131051</v>
      </c>
      <c r="I21" s="19">
        <v>228787</v>
      </c>
      <c r="J21" s="23">
        <v>9159</v>
      </c>
      <c r="K21" s="23">
        <v>12545</v>
      </c>
      <c r="L21" s="23">
        <v>267002</v>
      </c>
      <c r="M21" s="23">
        <v>128661</v>
      </c>
      <c r="N21" s="23">
        <v>114826</v>
      </c>
    </row>
    <row r="22" spans="1:14" x14ac:dyDescent="0.25">
      <c r="A22" t="s">
        <v>33</v>
      </c>
      <c r="B22">
        <v>756361</v>
      </c>
      <c r="C22" s="12">
        <v>24908</v>
      </c>
      <c r="D22" s="12">
        <v>5171</v>
      </c>
      <c r="E22" s="19">
        <v>8884</v>
      </c>
      <c r="F22" s="19">
        <v>12308</v>
      </c>
      <c r="G22" s="19">
        <v>2424</v>
      </c>
      <c r="H22" s="19">
        <v>168595</v>
      </c>
      <c r="I22" s="19">
        <v>251789</v>
      </c>
      <c r="J22" s="23">
        <v>11051</v>
      </c>
      <c r="K22" s="23">
        <v>14766</v>
      </c>
      <c r="L22" s="23">
        <v>297280</v>
      </c>
      <c r="M22" s="23">
        <v>141255</v>
      </c>
      <c r="N22" s="23">
        <v>118800</v>
      </c>
    </row>
    <row r="23" spans="1:14" x14ac:dyDescent="0.25">
      <c r="A23" t="s">
        <v>34</v>
      </c>
      <c r="B23">
        <v>760309</v>
      </c>
      <c r="C23" s="12">
        <v>22953</v>
      </c>
      <c r="D23" s="12">
        <v>4882</v>
      </c>
      <c r="E23" s="19">
        <v>8086</v>
      </c>
      <c r="F23" s="19">
        <v>11079</v>
      </c>
      <c r="G23" s="19">
        <v>2430</v>
      </c>
      <c r="H23" s="19">
        <v>142810</v>
      </c>
      <c r="I23" s="19">
        <v>235160</v>
      </c>
      <c r="J23" s="23">
        <v>10003</v>
      </c>
      <c r="K23" s="23">
        <v>13400</v>
      </c>
      <c r="L23" s="23">
        <v>281908</v>
      </c>
      <c r="M23" s="23">
        <v>137008</v>
      </c>
      <c r="N23" s="23">
        <v>113021</v>
      </c>
    </row>
    <row r="24" spans="1:14" x14ac:dyDescent="0.25">
      <c r="A24" t="s">
        <v>35</v>
      </c>
      <c r="B24">
        <v>554465</v>
      </c>
      <c r="C24" s="12">
        <v>16116</v>
      </c>
      <c r="D24" s="12">
        <v>3677</v>
      </c>
      <c r="E24" s="19">
        <v>5857</v>
      </c>
      <c r="F24" s="19">
        <v>7717</v>
      </c>
      <c r="G24" s="19">
        <v>1827</v>
      </c>
      <c r="H24" s="19">
        <v>104690</v>
      </c>
      <c r="I24" s="19">
        <v>175947</v>
      </c>
      <c r="J24" s="23">
        <v>7383</v>
      </c>
      <c r="K24" s="23">
        <v>9298</v>
      </c>
      <c r="L24" s="23">
        <v>212576</v>
      </c>
      <c r="M24" s="23">
        <v>102204</v>
      </c>
      <c r="N24" s="23">
        <v>89062</v>
      </c>
    </row>
    <row r="25" spans="1:14" x14ac:dyDescent="0.25">
      <c r="A25" t="s">
        <v>36</v>
      </c>
      <c r="B25">
        <v>641260</v>
      </c>
      <c r="C25" s="12">
        <v>19129</v>
      </c>
      <c r="D25" s="12">
        <v>4031</v>
      </c>
      <c r="E25" s="19">
        <v>6515</v>
      </c>
      <c r="F25" s="19">
        <v>9487</v>
      </c>
      <c r="G25" s="19">
        <v>1906</v>
      </c>
      <c r="H25" s="19">
        <v>132220</v>
      </c>
      <c r="I25" s="19">
        <v>205491</v>
      </c>
      <c r="J25" s="23">
        <v>8299</v>
      </c>
      <c r="K25" s="23">
        <v>11327</v>
      </c>
      <c r="L25" s="23">
        <v>246724</v>
      </c>
      <c r="M25" s="23">
        <v>120507</v>
      </c>
      <c r="N25" s="23">
        <v>100209</v>
      </c>
    </row>
    <row r="26" spans="1:14" x14ac:dyDescent="0.25">
      <c r="A26" t="s">
        <v>37</v>
      </c>
      <c r="B26">
        <v>372772</v>
      </c>
      <c r="C26" s="12">
        <v>7329</v>
      </c>
      <c r="D26" s="13">
        <v>1491</v>
      </c>
      <c r="E26" s="20">
        <v>2433</v>
      </c>
      <c r="F26" s="20">
        <v>2959</v>
      </c>
      <c r="G26" s="20">
        <v>639</v>
      </c>
      <c r="H26" s="20">
        <v>45049</v>
      </c>
      <c r="I26" s="20">
        <v>118076</v>
      </c>
      <c r="J26" s="24">
        <v>3226</v>
      </c>
      <c r="K26" s="24">
        <v>4386</v>
      </c>
      <c r="L26" s="24">
        <v>139537</v>
      </c>
      <c r="M26" s="23">
        <v>73879</v>
      </c>
      <c r="N26" s="23">
        <v>47910</v>
      </c>
    </row>
    <row r="27" spans="1:14" ht="15.75" thickBot="1" x14ac:dyDescent="0.3">
      <c r="A27" s="4" t="s">
        <v>38</v>
      </c>
      <c r="B27" s="4">
        <v>6567</v>
      </c>
      <c r="C27" s="14">
        <v>150</v>
      </c>
      <c r="D27" s="14">
        <v>39</v>
      </c>
      <c r="E27" s="18">
        <v>51</v>
      </c>
      <c r="F27" s="18">
        <v>52</v>
      </c>
      <c r="G27" s="18">
        <v>21</v>
      </c>
      <c r="H27" s="18">
        <v>42</v>
      </c>
      <c r="I27" s="18">
        <v>1946</v>
      </c>
      <c r="J27" s="22">
        <v>70</v>
      </c>
      <c r="K27" s="22">
        <v>68</v>
      </c>
      <c r="L27" s="22">
        <v>2084</v>
      </c>
      <c r="M27" s="22">
        <v>930</v>
      </c>
      <c r="N27" s="22">
        <v>616</v>
      </c>
    </row>
    <row r="28" spans="1:14" x14ac:dyDescent="0.25">
      <c r="B28">
        <f>SUM(B4:B27)</f>
        <v>15487747</v>
      </c>
      <c r="C28">
        <f>SUM(C4:C27)</f>
        <v>480197</v>
      </c>
      <c r="D28">
        <f t="shared" ref="D28:N28" si="0">SUM(D4:D27)</f>
        <v>102236</v>
      </c>
      <c r="E28">
        <f t="shared" si="0"/>
        <v>169165</v>
      </c>
      <c r="F28">
        <f t="shared" si="0"/>
        <v>235830</v>
      </c>
      <c r="G28">
        <f t="shared" si="0"/>
        <v>50017</v>
      </c>
      <c r="H28">
        <f>SUM(H4:H27)</f>
        <v>3092971</v>
      </c>
      <c r="I28">
        <f t="shared" si="0"/>
        <v>5005603</v>
      </c>
      <c r="J28">
        <f t="shared" si="0"/>
        <v>206282</v>
      </c>
      <c r="K28">
        <f t="shared" si="0"/>
        <v>280935</v>
      </c>
      <c r="L28">
        <f t="shared" si="0"/>
        <v>5917727</v>
      </c>
      <c r="M28">
        <f>SUM(M4:M27)</f>
        <v>2885758</v>
      </c>
      <c r="N28">
        <f t="shared" si="0"/>
        <v>2425858</v>
      </c>
    </row>
    <row r="29" spans="1:14" ht="15.75" thickBot="1" x14ac:dyDescent="0.3">
      <c r="A29" s="4"/>
      <c r="B29" s="4" t="s">
        <v>39</v>
      </c>
      <c r="C29" s="4">
        <f>C28/$B28</f>
        <v>3.1004961535076727E-2</v>
      </c>
      <c r="D29" s="4">
        <f t="shared" ref="D29:N29" si="1">D28/$B28</f>
        <v>6.6010892352515831E-3</v>
      </c>
      <c r="E29" s="4">
        <f t="shared" si="1"/>
        <v>1.0922505384417759E-2</v>
      </c>
      <c r="F29" s="4">
        <f t="shared" si="1"/>
        <v>1.5226875800592558E-2</v>
      </c>
      <c r="G29" s="4">
        <f t="shared" si="1"/>
        <v>3.2294561629912987E-3</v>
      </c>
      <c r="H29" s="4">
        <f t="shared" si="1"/>
        <v>0.19970438566694046</v>
      </c>
      <c r="I29" s="4">
        <f t="shared" si="1"/>
        <v>0.32319762196528651</v>
      </c>
      <c r="J29" s="4">
        <f t="shared" si="1"/>
        <v>1.3319045048966773E-2</v>
      </c>
      <c r="K29" s="4">
        <f t="shared" si="1"/>
        <v>1.8139178022471572E-2</v>
      </c>
      <c r="L29" s="4">
        <f t="shared" si="1"/>
        <v>0.38209088771917565</v>
      </c>
      <c r="M29" s="4">
        <f t="shared" si="1"/>
        <v>0.1863252285823109</v>
      </c>
      <c r="N29" s="4">
        <f t="shared" si="1"/>
        <v>0.15663078690528712</v>
      </c>
    </row>
    <row r="31" spans="1:14" x14ac:dyDescent="0.25">
      <c r="J31"/>
    </row>
    <row r="32" spans="1:14" x14ac:dyDescent="0.25">
      <c r="J32"/>
    </row>
    <row r="33" spans="1:14" x14ac:dyDescent="0.25">
      <c r="J33"/>
    </row>
    <row r="34" spans="1:14" x14ac:dyDescent="0.25">
      <c r="J34"/>
    </row>
    <row r="35" spans="1:14" x14ac:dyDescent="0.25">
      <c r="J35"/>
    </row>
    <row r="36" spans="1:14" ht="15.75" thickBot="1" x14ac:dyDescent="0.3">
      <c r="A36" s="4"/>
      <c r="B36" s="4"/>
      <c r="C36" s="4"/>
      <c r="D36" s="4"/>
      <c r="E36" s="4"/>
      <c r="F36" s="4"/>
      <c r="G36" s="4"/>
      <c r="H36" s="4"/>
      <c r="I36" s="4"/>
      <c r="J36" s="6"/>
      <c r="K36" s="6"/>
      <c r="L36" s="6"/>
      <c r="M36" s="6"/>
      <c r="N36" s="6"/>
    </row>
    <row r="37" spans="1:14" ht="15.75" thickBot="1" x14ac:dyDescent="0.3">
      <c r="A37" s="25"/>
      <c r="B37" s="25"/>
      <c r="C37" s="26" t="s">
        <v>3</v>
      </c>
      <c r="D37" s="26"/>
      <c r="E37" s="27" t="s">
        <v>4</v>
      </c>
      <c r="F37" s="27"/>
      <c r="G37" s="27"/>
      <c r="H37" s="27"/>
      <c r="I37" s="27"/>
      <c r="J37" s="28" t="s">
        <v>13</v>
      </c>
      <c r="K37" s="28"/>
      <c r="L37" s="28"/>
      <c r="M37" s="28"/>
      <c r="N37" s="28"/>
    </row>
    <row r="38" spans="1:14" ht="15.75" thickBot="1" x14ac:dyDescent="0.3">
      <c r="A38" s="25"/>
      <c r="B38" s="25" t="s">
        <v>5</v>
      </c>
      <c r="C38" s="29" t="s">
        <v>0</v>
      </c>
      <c r="D38" s="29" t="s">
        <v>1</v>
      </c>
      <c r="E38" s="30" t="s">
        <v>6</v>
      </c>
      <c r="F38" s="30" t="s">
        <v>7</v>
      </c>
      <c r="G38" s="30" t="s">
        <v>1</v>
      </c>
      <c r="H38" s="30" t="s">
        <v>8</v>
      </c>
      <c r="I38" s="30" t="s">
        <v>9</v>
      </c>
      <c r="J38" s="31" t="s">
        <v>6</v>
      </c>
      <c r="K38" s="31" t="s">
        <v>10</v>
      </c>
      <c r="L38" s="31" t="s">
        <v>11</v>
      </c>
      <c r="M38" s="31" t="s">
        <v>12</v>
      </c>
      <c r="N38" s="31" t="s">
        <v>2</v>
      </c>
    </row>
    <row r="39" spans="1:14" x14ac:dyDescent="0.25">
      <c r="A39" t="s">
        <v>15</v>
      </c>
      <c r="B39">
        <v>1540325</v>
      </c>
      <c r="C39" s="12">
        <v>3.2808011296317337E-2</v>
      </c>
      <c r="D39" s="12">
        <v>6.8407641244542551E-3</v>
      </c>
      <c r="E39" s="20">
        <v>1.1424212422703001E-2</v>
      </c>
      <c r="F39" s="20">
        <v>1.5705776378361708E-2</v>
      </c>
      <c r="G39" s="20">
        <v>3.3109895638907373E-3</v>
      </c>
      <c r="H39" s="20">
        <v>0.20755100384659081</v>
      </c>
      <c r="I39" s="20">
        <v>0.32632788534887119</v>
      </c>
      <c r="J39" s="23">
        <v>1.4402155389284729E-2</v>
      </c>
      <c r="K39" s="23">
        <v>1.9005080096732831E-2</v>
      </c>
      <c r="L39" s="23">
        <v>0.39062600425234933</v>
      </c>
      <c r="M39" s="23">
        <v>0.18678915164007595</v>
      </c>
      <c r="N39" s="23">
        <v>0.15514063590476035</v>
      </c>
    </row>
    <row r="40" spans="1:14" x14ac:dyDescent="0.25">
      <c r="A40" t="s">
        <v>16</v>
      </c>
      <c r="B40">
        <v>602144</v>
      </c>
      <c r="C40" s="12">
        <v>2.9826752404740395E-2</v>
      </c>
      <c r="D40" s="12">
        <v>6.8388956794388049E-3</v>
      </c>
      <c r="E40" s="20">
        <v>1.0372934048998247E-2</v>
      </c>
      <c r="F40" s="20">
        <v>1.4655962693309241E-2</v>
      </c>
      <c r="G40" s="20">
        <v>3.1570521337088804E-3</v>
      </c>
      <c r="H40" s="20">
        <v>0.18721269330924165</v>
      </c>
      <c r="I40" s="20">
        <v>0.31901837434234998</v>
      </c>
      <c r="J40" s="23">
        <v>1.2955372801190412E-2</v>
      </c>
      <c r="K40" s="23">
        <v>1.7510761545411063E-2</v>
      </c>
      <c r="L40" s="23">
        <v>0.37757745655524261</v>
      </c>
      <c r="M40" s="23">
        <v>0.18175718764946591</v>
      </c>
      <c r="N40" s="23">
        <v>0.15681797045225063</v>
      </c>
    </row>
    <row r="41" spans="1:14" x14ac:dyDescent="0.25">
      <c r="A41" t="s">
        <v>17</v>
      </c>
      <c r="B41">
        <v>939967</v>
      </c>
      <c r="C41" s="12">
        <v>3.2644763060830861E-2</v>
      </c>
      <c r="D41" s="12">
        <v>6.3757557446165666E-3</v>
      </c>
      <c r="E41" s="20">
        <v>1.1299332848919165E-2</v>
      </c>
      <c r="F41" s="20">
        <v>1.615482245653305E-2</v>
      </c>
      <c r="G41" s="20">
        <v>3.1522383232602848E-3</v>
      </c>
      <c r="H41" s="20">
        <v>0.20742536706075851</v>
      </c>
      <c r="I41" s="20">
        <v>0.33243188324696504</v>
      </c>
      <c r="J41" s="23">
        <v>1.3662181757444677E-2</v>
      </c>
      <c r="K41" s="23">
        <v>1.9002794778965645E-2</v>
      </c>
      <c r="L41" s="23">
        <v>0.39285421722251951</v>
      </c>
      <c r="M41" s="23">
        <v>0.18884811913609734</v>
      </c>
      <c r="N41" s="23">
        <v>0.15786937200986842</v>
      </c>
    </row>
    <row r="42" spans="1:14" x14ac:dyDescent="0.25">
      <c r="A42" t="s">
        <v>18</v>
      </c>
      <c r="B42">
        <v>806471</v>
      </c>
      <c r="C42" s="12">
        <v>3.086037811651008E-2</v>
      </c>
      <c r="D42" s="12">
        <v>7.299704515103457E-3</v>
      </c>
      <c r="E42" s="20">
        <v>1.1127492495080419E-2</v>
      </c>
      <c r="F42" s="20">
        <v>1.541530941596164E-2</v>
      </c>
      <c r="G42" s="20">
        <v>3.5388749254467921E-3</v>
      </c>
      <c r="H42" s="20">
        <v>0.19946780479397275</v>
      </c>
      <c r="I42" s="20">
        <v>0.31944112063545993</v>
      </c>
      <c r="J42" s="23">
        <v>1.300480736443096E-2</v>
      </c>
      <c r="K42" s="23">
        <v>1.7865490513608053E-2</v>
      </c>
      <c r="L42" s="23">
        <v>0.36743664682301036</v>
      </c>
      <c r="M42" s="23">
        <v>0.18011682999140702</v>
      </c>
      <c r="N42" s="23">
        <v>0.16279072651093468</v>
      </c>
    </row>
    <row r="43" spans="1:14" x14ac:dyDescent="0.25">
      <c r="A43" t="s">
        <v>19</v>
      </c>
      <c r="B43">
        <v>261056</v>
      </c>
      <c r="C43" s="12">
        <v>3.0683071831331208E-2</v>
      </c>
      <c r="D43" s="12">
        <v>6.7188649178720273E-3</v>
      </c>
      <c r="E43" s="20">
        <v>1.0223860014709488E-2</v>
      </c>
      <c r="F43" s="20">
        <v>1.5667136553076735E-2</v>
      </c>
      <c r="G43" s="20">
        <v>3.0874601618043639E-3</v>
      </c>
      <c r="H43" s="20">
        <v>0.17273305344447168</v>
      </c>
      <c r="I43" s="20">
        <v>0.32612542902672226</v>
      </c>
      <c r="J43" s="23">
        <v>1.3353456729590586E-2</v>
      </c>
      <c r="K43" s="23">
        <v>1.9991879137043395E-2</v>
      </c>
      <c r="L43" s="23">
        <v>0.3948271635204707</v>
      </c>
      <c r="M43" s="23">
        <v>0.18669557489580779</v>
      </c>
      <c r="N43" s="23">
        <v>0.1728134959548909</v>
      </c>
    </row>
    <row r="44" spans="1:14" x14ac:dyDescent="0.25">
      <c r="A44" t="s">
        <v>20</v>
      </c>
      <c r="B44">
        <v>522936</v>
      </c>
      <c r="C44" s="12">
        <v>2.8720531766793643E-2</v>
      </c>
      <c r="D44" s="12">
        <v>5.6985940918200311E-3</v>
      </c>
      <c r="E44" s="20">
        <v>1.1070188321324215E-2</v>
      </c>
      <c r="F44" s="20">
        <v>1.5674958312298256E-2</v>
      </c>
      <c r="G44" s="20">
        <v>3.0902443128795875E-3</v>
      </c>
      <c r="H44" s="20">
        <v>0.21633622470053696</v>
      </c>
      <c r="I44" s="20">
        <v>0.32327856563709517</v>
      </c>
      <c r="J44" s="23">
        <v>1.1808328361405602E-2</v>
      </c>
      <c r="K44" s="23">
        <v>1.6929413924457296E-2</v>
      </c>
      <c r="L44" s="23">
        <v>0.35719667416280387</v>
      </c>
      <c r="M44" s="23">
        <v>0.17359294445209356</v>
      </c>
      <c r="N44" s="23">
        <v>0.14732778007251365</v>
      </c>
    </row>
    <row r="45" spans="1:14" x14ac:dyDescent="0.25">
      <c r="A45" t="s">
        <v>21</v>
      </c>
      <c r="B45">
        <v>550599</v>
      </c>
      <c r="C45" s="12">
        <v>3.1117019827496963E-2</v>
      </c>
      <c r="D45" s="12">
        <v>6.963325396522696E-3</v>
      </c>
      <c r="E45" s="20">
        <v>1.1180550636670245E-2</v>
      </c>
      <c r="F45" s="20">
        <v>1.4676742965388604E-2</v>
      </c>
      <c r="G45" s="20">
        <v>3.4616844563829575E-3</v>
      </c>
      <c r="H45" s="20">
        <v>0.19954994469659407</v>
      </c>
      <c r="I45" s="20">
        <v>0.31538197490369579</v>
      </c>
      <c r="J45" s="23">
        <v>1.3236493346337353E-2</v>
      </c>
      <c r="K45" s="23">
        <v>1.712861810500927E-2</v>
      </c>
      <c r="L45" s="23">
        <v>0.36977727892713208</v>
      </c>
      <c r="M45" s="23">
        <v>0.17506388496891567</v>
      </c>
      <c r="N45" s="23">
        <v>0.15793345066009928</v>
      </c>
    </row>
    <row r="46" spans="1:14" x14ac:dyDescent="0.25">
      <c r="A46" t="s">
        <v>22</v>
      </c>
      <c r="B46">
        <v>765043</v>
      </c>
      <c r="C46" s="12">
        <v>2.8742175276422369E-2</v>
      </c>
      <c r="D46" s="12">
        <v>6.6087788529533634E-3</v>
      </c>
      <c r="E46" s="20">
        <v>1.0557576502235821E-2</v>
      </c>
      <c r="F46" s="20">
        <v>1.368811949132271E-2</v>
      </c>
      <c r="G46" s="20">
        <v>3.5318276227610736E-3</v>
      </c>
      <c r="H46" s="20">
        <v>0.22199144361820186</v>
      </c>
      <c r="I46" s="20">
        <v>0.31165176336493505</v>
      </c>
      <c r="J46" s="23">
        <v>1.2123501554814566E-2</v>
      </c>
      <c r="K46" s="23">
        <v>1.5957272989884228E-2</v>
      </c>
      <c r="L46" s="23">
        <v>0.36899233115001379</v>
      </c>
      <c r="M46" s="23">
        <v>0.19021283770977579</v>
      </c>
      <c r="N46" s="23">
        <v>0.15587097718690321</v>
      </c>
    </row>
    <row r="47" spans="1:14" x14ac:dyDescent="0.25">
      <c r="A47" t="s">
        <v>23</v>
      </c>
      <c r="B47">
        <v>926764</v>
      </c>
      <c r="C47" s="12">
        <v>3.0887043519169929E-2</v>
      </c>
      <c r="D47" s="12">
        <v>6.7028930774177672E-3</v>
      </c>
      <c r="E47" s="20">
        <v>1.0965035327224622E-2</v>
      </c>
      <c r="F47" s="20">
        <v>1.5121433288302092E-2</v>
      </c>
      <c r="G47" s="20">
        <v>3.4021606363648133E-3</v>
      </c>
      <c r="H47" s="20">
        <v>0.23738945405734363</v>
      </c>
      <c r="I47" s="20">
        <v>0.31064003349288494</v>
      </c>
      <c r="J47" s="23">
        <v>1.2965544626247891E-2</v>
      </c>
      <c r="K47" s="23">
        <v>1.8097379699686219E-2</v>
      </c>
      <c r="L47" s="23">
        <v>0.36659926367446299</v>
      </c>
      <c r="M47" s="23">
        <v>0.18755907652865239</v>
      </c>
      <c r="N47" s="23">
        <v>0.15989507576901996</v>
      </c>
    </row>
    <row r="48" spans="1:14" x14ac:dyDescent="0.25">
      <c r="A48" t="s">
        <v>24</v>
      </c>
      <c r="B48">
        <v>229433</v>
      </c>
      <c r="C48" s="12">
        <v>3.0326936404091825E-2</v>
      </c>
      <c r="D48" s="12">
        <v>6.7470677714191072E-3</v>
      </c>
      <c r="E48" s="20">
        <v>1.0595685886511531E-2</v>
      </c>
      <c r="F48" s="20">
        <v>1.4374566867015643E-2</v>
      </c>
      <c r="G48" s="20">
        <v>3.3125138929447811E-3</v>
      </c>
      <c r="H48" s="20">
        <v>0.15569687011022826</v>
      </c>
      <c r="I48" s="20">
        <v>0.33889632267372172</v>
      </c>
      <c r="J48" s="23">
        <v>1.3306716993632128E-2</v>
      </c>
      <c r="K48" s="23">
        <v>1.7656570763578038E-2</v>
      </c>
      <c r="L48" s="23">
        <v>0.39961557404558196</v>
      </c>
      <c r="M48" s="23">
        <v>0.19046083170250139</v>
      </c>
      <c r="N48" s="23">
        <v>0.16569543178182738</v>
      </c>
    </row>
    <row r="49" spans="1:14" x14ac:dyDescent="0.25">
      <c r="A49" t="s">
        <v>25</v>
      </c>
      <c r="B49">
        <v>1096386</v>
      </c>
      <c r="C49" s="12">
        <v>3.6102248660599461E-2</v>
      </c>
      <c r="D49" s="12">
        <v>5.8546898628767602E-3</v>
      </c>
      <c r="E49" s="20">
        <v>1.1817918141968248E-2</v>
      </c>
      <c r="F49" s="20">
        <v>1.799366281583311E-2</v>
      </c>
      <c r="G49" s="20">
        <v>2.9788778769520951E-3</v>
      </c>
      <c r="H49" s="20">
        <v>0.20552798010919512</v>
      </c>
      <c r="I49" s="20">
        <v>0.3224959092874225</v>
      </c>
      <c r="J49" s="23">
        <v>1.462258730045805E-2</v>
      </c>
      <c r="K49" s="23">
        <v>2.1418551495549925E-2</v>
      </c>
      <c r="L49" s="23">
        <v>0.39680003210548109</v>
      </c>
      <c r="M49" s="23">
        <v>0.204755441970255</v>
      </c>
      <c r="N49" s="23">
        <v>0.12936046246486183</v>
      </c>
    </row>
    <row r="50" spans="1:14" x14ac:dyDescent="0.25">
      <c r="A50" t="s">
        <v>26</v>
      </c>
      <c r="B50">
        <v>1111332</v>
      </c>
      <c r="C50" s="12">
        <v>2.950603420040096E-2</v>
      </c>
      <c r="D50" s="12">
        <v>7.0950894962081542E-3</v>
      </c>
      <c r="E50" s="20">
        <v>1.0805951776786775E-2</v>
      </c>
      <c r="F50" s="20">
        <v>1.4867744292434664E-2</v>
      </c>
      <c r="G50" s="20">
        <v>3.3869266789762196E-3</v>
      </c>
      <c r="H50" s="20">
        <v>0.1776138903585967</v>
      </c>
      <c r="I50" s="20">
        <v>0.32992211148423695</v>
      </c>
      <c r="J50" s="23">
        <v>1.3177880237408804E-2</v>
      </c>
      <c r="K50" s="23">
        <v>1.7166787242696151E-2</v>
      </c>
      <c r="L50" s="23">
        <v>0.3848210975658039</v>
      </c>
      <c r="M50" s="23">
        <v>0.17922367033433753</v>
      </c>
      <c r="N50" s="23">
        <v>0.16768976327506091</v>
      </c>
    </row>
    <row r="51" spans="1:14" x14ac:dyDescent="0.25">
      <c r="A51" t="s">
        <v>27</v>
      </c>
      <c r="B51">
        <v>386642</v>
      </c>
      <c r="C51" s="12">
        <v>2.8711314342466675E-2</v>
      </c>
      <c r="D51" s="12">
        <v>6.4219614009859254E-3</v>
      </c>
      <c r="E51" s="20">
        <v>9.9833954924710717E-3</v>
      </c>
      <c r="F51" s="20">
        <v>1.376208482265248E-2</v>
      </c>
      <c r="G51" s="20">
        <v>2.9924322758520801E-3</v>
      </c>
      <c r="H51" s="20">
        <v>0.20326813951924519</v>
      </c>
      <c r="I51" s="20">
        <v>0.31284754372261681</v>
      </c>
      <c r="J51" s="23">
        <v>1.2807713595522473E-2</v>
      </c>
      <c r="K51" s="23">
        <v>1.6707962404498219E-2</v>
      </c>
      <c r="L51" s="23">
        <v>0.3781948158761852</v>
      </c>
      <c r="M51" s="23">
        <v>0.19409686479999586</v>
      </c>
      <c r="N51" s="23">
        <v>0.15976019159842955</v>
      </c>
    </row>
    <row r="52" spans="1:14" x14ac:dyDescent="0.25">
      <c r="A52" t="s">
        <v>28</v>
      </c>
      <c r="B52">
        <v>167797</v>
      </c>
      <c r="C52" s="12">
        <v>3.1752653503936301E-2</v>
      </c>
      <c r="D52" s="12">
        <v>6.4780657580290474E-3</v>
      </c>
      <c r="E52" s="20">
        <v>1.0465026192363391E-2</v>
      </c>
      <c r="F52" s="20">
        <v>1.5631983885289965E-2</v>
      </c>
      <c r="G52" s="20">
        <v>3.1168614456754291E-3</v>
      </c>
      <c r="H52" s="20">
        <v>0.19459227518966371</v>
      </c>
      <c r="I52" s="20">
        <v>0.31483876350590295</v>
      </c>
      <c r="J52" s="23">
        <v>1.3343504353474735E-2</v>
      </c>
      <c r="K52" s="23">
        <v>1.8939551958616661E-2</v>
      </c>
      <c r="L52" s="23">
        <v>0.37338569819484257</v>
      </c>
      <c r="M52" s="23">
        <v>0.18643360727545785</v>
      </c>
      <c r="N52" s="23">
        <v>0.14679046705245027</v>
      </c>
    </row>
    <row r="53" spans="1:14" x14ac:dyDescent="0.25">
      <c r="A53" t="s">
        <v>29</v>
      </c>
      <c r="B53">
        <v>369450</v>
      </c>
      <c r="C53" s="12">
        <v>2.7873866558397617E-2</v>
      </c>
      <c r="D53" s="12">
        <v>6.3851671403437546E-3</v>
      </c>
      <c r="E53" s="20">
        <v>1.0163756935985925E-2</v>
      </c>
      <c r="F53" s="20">
        <v>1.4351062390039247E-2</v>
      </c>
      <c r="G53" s="20">
        <v>3.2182974692109892E-3</v>
      </c>
      <c r="H53" s="20">
        <v>0.24060089321965084</v>
      </c>
      <c r="I53" s="20">
        <v>0.3039734740830965</v>
      </c>
      <c r="J53" s="23">
        <v>1.1720124509405874E-2</v>
      </c>
      <c r="K53" s="23">
        <v>1.5753146569224524E-2</v>
      </c>
      <c r="L53" s="23">
        <v>0.35231019082419812</v>
      </c>
      <c r="M53" s="23">
        <v>0.18469346325619163</v>
      </c>
      <c r="N53" s="23">
        <v>0.15135471647042903</v>
      </c>
    </row>
    <row r="54" spans="1:14" x14ac:dyDescent="0.25">
      <c r="A54" t="s">
        <v>30</v>
      </c>
      <c r="B54">
        <v>868466</v>
      </c>
      <c r="C54" s="12">
        <v>3.2393899127887565E-2</v>
      </c>
      <c r="D54" s="12">
        <v>7.2322923407479398E-3</v>
      </c>
      <c r="E54" s="20">
        <v>1.1445468216372316E-2</v>
      </c>
      <c r="F54" s="20">
        <v>1.6092742836219264E-2</v>
      </c>
      <c r="G54" s="20">
        <v>3.510787987094486E-3</v>
      </c>
      <c r="H54" s="20">
        <v>0.18660603869351247</v>
      </c>
      <c r="I54" s="20">
        <v>0.33343274232957881</v>
      </c>
      <c r="J54" s="23">
        <v>1.35906299152759E-2</v>
      </c>
      <c r="K54" s="23">
        <v>1.9664557967727005E-2</v>
      </c>
      <c r="L54" s="23">
        <v>0.38830765971264275</v>
      </c>
      <c r="M54" s="23">
        <v>0.18305610121754912</v>
      </c>
      <c r="N54" s="23">
        <v>0.16910161134690363</v>
      </c>
    </row>
    <row r="55" spans="1:14" x14ac:dyDescent="0.25">
      <c r="A55" t="s">
        <v>31</v>
      </c>
      <c r="B55">
        <v>581297</v>
      </c>
      <c r="C55" s="12">
        <v>3.3211938131454316E-2</v>
      </c>
      <c r="D55" s="12">
        <v>7.4041324830508327E-3</v>
      </c>
      <c r="E55" s="20">
        <v>1.17633498882671E-2</v>
      </c>
      <c r="F55" s="20">
        <v>1.6045154198284183E-2</v>
      </c>
      <c r="G55" s="20">
        <v>3.5386385961049169E-3</v>
      </c>
      <c r="H55" s="20">
        <v>0.17491230816604936</v>
      </c>
      <c r="I55" s="20">
        <v>0.33675556557147207</v>
      </c>
      <c r="J55" s="23">
        <v>1.4591508299543952E-2</v>
      </c>
      <c r="K55" s="23">
        <v>1.9656045016575002E-2</v>
      </c>
      <c r="L55" s="23">
        <v>0.39531771194415249</v>
      </c>
      <c r="M55" s="23">
        <v>0.18101934123176278</v>
      </c>
      <c r="N55" s="23">
        <v>0.16585669631874927</v>
      </c>
    </row>
    <row r="56" spans="1:14" x14ac:dyDescent="0.25">
      <c r="A56" t="s">
        <v>32</v>
      </c>
      <c r="B56">
        <v>669905</v>
      </c>
      <c r="C56" s="12">
        <v>3.1752263380628594E-2</v>
      </c>
      <c r="D56" s="12">
        <v>6.2814876736253652E-3</v>
      </c>
      <c r="E56" s="20">
        <v>1.1198602786962331E-2</v>
      </c>
      <c r="F56" s="20">
        <v>1.5885834558631448E-2</v>
      </c>
      <c r="G56" s="20">
        <v>2.991468939625768E-3</v>
      </c>
      <c r="H56" s="20">
        <v>0.19562624551242341</v>
      </c>
      <c r="I56" s="20">
        <v>0.34152155902702624</v>
      </c>
      <c r="J56" s="23">
        <v>1.3672087833349505E-2</v>
      </c>
      <c r="K56" s="23">
        <v>1.8726535852098432E-2</v>
      </c>
      <c r="L56" s="23">
        <v>0.39856696098700561</v>
      </c>
      <c r="M56" s="23">
        <v>0.19205857546965616</v>
      </c>
      <c r="N56" s="23">
        <v>0.17140639344384651</v>
      </c>
    </row>
    <row r="57" spans="1:14" x14ac:dyDescent="0.25">
      <c r="A57" t="s">
        <v>33</v>
      </c>
      <c r="B57">
        <v>756361</v>
      </c>
      <c r="C57" s="12">
        <v>3.2931364784805142E-2</v>
      </c>
      <c r="D57" s="12">
        <v>6.8366824836288489E-3</v>
      </c>
      <c r="E57" s="20">
        <v>1.1745714017512801E-2</v>
      </c>
      <c r="F57" s="20">
        <v>1.6272652873429487E-2</v>
      </c>
      <c r="G57" s="20">
        <v>3.2048188629503638E-3</v>
      </c>
      <c r="H57" s="20">
        <v>0.222902820214157</v>
      </c>
      <c r="I57" s="20">
        <v>0.33289527090899718</v>
      </c>
      <c r="J57" s="23">
        <v>1.461074804227082E-2</v>
      </c>
      <c r="K57" s="23">
        <v>1.9522423816140704E-2</v>
      </c>
      <c r="L57" s="23">
        <v>0.3930398315090281</v>
      </c>
      <c r="M57" s="23">
        <v>0.18675605960645777</v>
      </c>
      <c r="N57" s="23">
        <v>0.157067855164399</v>
      </c>
    </row>
    <row r="58" spans="1:14" x14ac:dyDescent="0.25">
      <c r="A58" t="s">
        <v>34</v>
      </c>
      <c r="B58">
        <v>760309</v>
      </c>
      <c r="C58" s="12">
        <v>3.0189041560733858E-2</v>
      </c>
      <c r="D58" s="12">
        <v>6.4210735372065833E-3</v>
      </c>
      <c r="E58" s="20">
        <v>1.063514965625818E-2</v>
      </c>
      <c r="F58" s="20">
        <v>1.4571707029641896E-2</v>
      </c>
      <c r="G58" s="20">
        <v>3.1960689666964354E-3</v>
      </c>
      <c r="H58" s="20">
        <v>0.18783152639255882</v>
      </c>
      <c r="I58" s="20">
        <v>0.30929529967421143</v>
      </c>
      <c r="J58" s="23">
        <v>1.3156492952207589E-2</v>
      </c>
      <c r="K58" s="23">
        <v>1.7624413231988573E-2</v>
      </c>
      <c r="L58" s="23">
        <v>0.37078082726891304</v>
      </c>
      <c r="M58" s="23">
        <v>0.18020041851405152</v>
      </c>
      <c r="N58" s="23">
        <v>0.14865140357407317</v>
      </c>
    </row>
    <row r="59" spans="1:14" x14ac:dyDescent="0.25">
      <c r="A59" t="s">
        <v>35</v>
      </c>
      <c r="B59">
        <v>554465</v>
      </c>
      <c r="C59" s="12">
        <v>2.9065856275869533E-2</v>
      </c>
      <c r="D59" s="12">
        <v>6.6316178658707044E-3</v>
      </c>
      <c r="E59" s="20">
        <v>1.0563335828230817E-2</v>
      </c>
      <c r="F59" s="20">
        <v>1.3917920878684858E-2</v>
      </c>
      <c r="G59" s="20">
        <v>3.2950682189137278E-3</v>
      </c>
      <c r="H59" s="20">
        <v>0.18881263921077074</v>
      </c>
      <c r="I59" s="20">
        <v>0.31732751390980496</v>
      </c>
      <c r="J59" s="23">
        <v>1.3315538401882897E-2</v>
      </c>
      <c r="K59" s="23">
        <v>1.6769318171570794E-2</v>
      </c>
      <c r="L59" s="23">
        <v>0.38338939337920336</v>
      </c>
      <c r="M59" s="23">
        <v>0.18432903790140046</v>
      </c>
      <c r="N59" s="23">
        <v>0.16062691062555798</v>
      </c>
    </row>
    <row r="60" spans="1:14" x14ac:dyDescent="0.25">
      <c r="A60" t="s">
        <v>36</v>
      </c>
      <c r="B60">
        <v>641260</v>
      </c>
      <c r="C60" s="12">
        <v>2.9830334029878676E-2</v>
      </c>
      <c r="D60" s="12">
        <v>6.2860618158001435E-3</v>
      </c>
      <c r="E60" s="20">
        <v>1.0159685618937717E-2</v>
      </c>
      <c r="F60" s="20">
        <v>1.4794311199825343E-2</v>
      </c>
      <c r="G60" s="20">
        <v>2.9722733368680409E-3</v>
      </c>
      <c r="H60" s="20">
        <v>0.20618781773383651</v>
      </c>
      <c r="I60" s="20">
        <v>0.32044880391728786</v>
      </c>
      <c r="J60" s="23">
        <v>1.2941708511368244E-2</v>
      </c>
      <c r="K60" s="23">
        <v>1.7663662165112434E-2</v>
      </c>
      <c r="L60" s="23">
        <v>0.38474877584755013</v>
      </c>
      <c r="M60" s="23">
        <v>0.18792221563796277</v>
      </c>
      <c r="N60" s="23">
        <v>0.15626890808720331</v>
      </c>
    </row>
    <row r="61" spans="1:14" x14ac:dyDescent="0.25">
      <c r="A61" t="s">
        <v>37</v>
      </c>
      <c r="B61">
        <v>372772</v>
      </c>
      <c r="C61" s="12">
        <v>1.9660811434335197E-2</v>
      </c>
      <c r="D61" s="12">
        <v>3.9997639307673321E-3</v>
      </c>
      <c r="E61" s="20">
        <v>6.5267777622782831E-3</v>
      </c>
      <c r="F61" s="20">
        <v>7.9378279484510639E-3</v>
      </c>
      <c r="G61" s="20">
        <v>1.7141845417574281E-3</v>
      </c>
      <c r="H61" s="20">
        <v>0.12084866889144034</v>
      </c>
      <c r="I61" s="20">
        <v>0.3167512581417059</v>
      </c>
      <c r="J61" s="23">
        <v>8.6540834612041685E-3</v>
      </c>
      <c r="K61" s="23">
        <v>1.1765905164550986E-2</v>
      </c>
      <c r="L61" s="23">
        <v>0.37432264225853873</v>
      </c>
      <c r="M61" s="23">
        <v>0.19818816863927549</v>
      </c>
      <c r="N61" s="23">
        <v>0.12852360155805695</v>
      </c>
    </row>
    <row r="62" spans="1:14" ht="15.75" thickBot="1" x14ac:dyDescent="0.3">
      <c r="A62" s="4" t="s">
        <v>38</v>
      </c>
      <c r="B62" s="4">
        <v>6567</v>
      </c>
      <c r="C62" s="14">
        <v>2.2841480127912289E-2</v>
      </c>
      <c r="D62" s="14">
        <v>5.9387848332571949E-3</v>
      </c>
      <c r="E62" s="18">
        <v>7.7661032434901784E-3</v>
      </c>
      <c r="F62" s="18">
        <v>7.9183797776762599E-3</v>
      </c>
      <c r="G62" s="18">
        <v>3.1978072179077205E-3</v>
      </c>
      <c r="H62" s="18">
        <v>6.395614435815441E-3</v>
      </c>
      <c r="I62" s="18">
        <v>0.29633013552611542</v>
      </c>
      <c r="J62" s="22">
        <v>1.0659357393025735E-2</v>
      </c>
      <c r="K62" s="22">
        <v>1.035480432465357E-2</v>
      </c>
      <c r="L62" s="22">
        <v>0.3173442972437947</v>
      </c>
      <c r="M62" s="22">
        <v>0.14161717679305619</v>
      </c>
      <c r="N62" s="22">
        <v>9.380234505862646E-2</v>
      </c>
    </row>
    <row r="63" spans="1:14" ht="15.75" thickBot="1" x14ac:dyDescent="0.3">
      <c r="A63" s="25"/>
      <c r="B63" s="25">
        <f>SUM(B39:B62)</f>
        <v>15487747</v>
      </c>
      <c r="C63" s="25"/>
      <c r="D63" s="25"/>
      <c r="E63" s="25"/>
      <c r="F63" s="25"/>
      <c r="G63" s="25"/>
      <c r="H63" s="25"/>
      <c r="I63" s="25"/>
      <c r="J63" s="32"/>
      <c r="K63" s="32"/>
      <c r="L63" s="32"/>
      <c r="M63" s="32"/>
      <c r="N63" s="32"/>
    </row>
  </sheetData>
  <mergeCells count="6">
    <mergeCell ref="C37:D37"/>
    <mergeCell ref="E37:I37"/>
    <mergeCell ref="J37:N37"/>
    <mergeCell ref="C2:D2"/>
    <mergeCell ref="E2:I2"/>
    <mergeCell ref="J2:N2"/>
  </mergeCells>
  <conditionalFormatting sqref="J30:L30 K31:L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selection activeCell="I31" sqref="I31"/>
    </sheetView>
  </sheetViews>
  <sheetFormatPr defaultRowHeight="15" x14ac:dyDescent="0.25"/>
  <cols>
    <col min="1" max="1" width="5.7109375" bestFit="1" customWidth="1"/>
    <col min="2" max="2" width="9" bestFit="1" customWidth="1"/>
    <col min="5" max="5" width="7" bestFit="1" customWidth="1"/>
    <col min="6" max="6" width="7.7109375" customWidth="1"/>
    <col min="7" max="7" width="8.7109375" bestFit="1" customWidth="1"/>
    <col min="8" max="8" width="10.140625" customWidth="1"/>
    <col min="9" max="9" width="9.28515625" bestFit="1" customWidth="1"/>
    <col min="10" max="10" width="9.28515625" style="5" customWidth="1"/>
    <col min="11" max="11" width="8.140625" style="5" customWidth="1"/>
    <col min="12" max="12" width="9.28515625" style="5" customWidth="1"/>
    <col min="13" max="13" width="9.42578125" style="5" customWidth="1"/>
    <col min="14" max="14" width="9.28515625" style="5" customWidth="1"/>
    <col min="15" max="15" width="10.7109375" customWidth="1"/>
    <col min="22" max="22" width="11.140625" customWidth="1"/>
    <col min="24" max="24" width="10.42578125" customWidth="1"/>
  </cols>
  <sheetData>
    <row r="1" spans="1:27" ht="15.75" thickBot="1" x14ac:dyDescent="0.3">
      <c r="A1" s="1"/>
      <c r="B1" s="1"/>
      <c r="C1" s="7" t="s">
        <v>3</v>
      </c>
      <c r="D1" s="7"/>
      <c r="E1" s="15" t="s">
        <v>4</v>
      </c>
      <c r="F1" s="15"/>
      <c r="G1" s="15"/>
      <c r="H1" s="15"/>
      <c r="I1" s="15"/>
      <c r="J1" s="21" t="s">
        <v>13</v>
      </c>
      <c r="K1" s="21"/>
      <c r="L1" s="21"/>
      <c r="M1" s="21"/>
      <c r="N1" s="21"/>
      <c r="P1" s="9" t="s">
        <v>3</v>
      </c>
      <c r="Q1" s="9"/>
      <c r="R1" s="8" t="s">
        <v>4</v>
      </c>
      <c r="S1" s="8"/>
      <c r="T1" s="8"/>
      <c r="U1" s="8"/>
      <c r="V1" s="8"/>
      <c r="W1" s="10" t="s">
        <v>13</v>
      </c>
      <c r="X1" s="10"/>
      <c r="Y1" s="10"/>
      <c r="Z1" s="10"/>
      <c r="AA1" s="10"/>
    </row>
    <row r="2" spans="1:27" ht="15.75" thickBot="1" x14ac:dyDescent="0.3">
      <c r="A2" s="1"/>
      <c r="B2" s="1" t="s">
        <v>5</v>
      </c>
      <c r="C2" s="11" t="s">
        <v>0</v>
      </c>
      <c r="D2" s="11" t="s">
        <v>1</v>
      </c>
      <c r="E2" s="16" t="s">
        <v>6</v>
      </c>
      <c r="F2" s="16" t="s">
        <v>14</v>
      </c>
      <c r="G2" s="17" t="s">
        <v>1</v>
      </c>
      <c r="H2" s="16" t="s">
        <v>8</v>
      </c>
      <c r="I2" s="18" t="s">
        <v>9</v>
      </c>
      <c r="J2" s="22" t="s">
        <v>6</v>
      </c>
      <c r="K2" s="22" t="s">
        <v>10</v>
      </c>
      <c r="L2" s="22" t="s">
        <v>11</v>
      </c>
      <c r="M2" s="22" t="s">
        <v>12</v>
      </c>
      <c r="N2" s="22" t="s">
        <v>2</v>
      </c>
      <c r="O2" s="4"/>
      <c r="P2" s="1" t="s">
        <v>0</v>
      </c>
      <c r="Q2" s="1" t="s">
        <v>1</v>
      </c>
      <c r="R2" s="1" t="s">
        <v>6</v>
      </c>
      <c r="S2" s="1" t="s">
        <v>7</v>
      </c>
      <c r="T2" s="2" t="s">
        <v>1</v>
      </c>
      <c r="U2" s="1" t="s">
        <v>8</v>
      </c>
      <c r="V2" s="1" t="s">
        <v>9</v>
      </c>
      <c r="W2" s="6" t="s">
        <v>6</v>
      </c>
      <c r="X2" s="6" t="s">
        <v>10</v>
      </c>
      <c r="Y2" s="6" t="s">
        <v>11</v>
      </c>
      <c r="Z2" s="6" t="s">
        <v>12</v>
      </c>
      <c r="AA2" s="6" t="s">
        <v>2</v>
      </c>
    </row>
    <row r="3" spans="1:27" x14ac:dyDescent="0.25">
      <c r="A3" t="s">
        <v>15</v>
      </c>
      <c r="B3" s="3">
        <v>1540325</v>
      </c>
      <c r="C3" s="12">
        <v>50535</v>
      </c>
      <c r="D3" s="12">
        <v>10537</v>
      </c>
      <c r="E3" s="19">
        <v>17597</v>
      </c>
      <c r="F3" s="19">
        <v>24192</v>
      </c>
      <c r="G3" s="19">
        <v>5100</v>
      </c>
      <c r="H3" s="19">
        <v>319696</v>
      </c>
      <c r="I3" s="19">
        <v>502651</v>
      </c>
      <c r="J3" s="23">
        <v>22184</v>
      </c>
      <c r="K3" s="23">
        <v>29274</v>
      </c>
      <c r="L3" s="23">
        <v>601691</v>
      </c>
      <c r="M3" s="23">
        <v>287716</v>
      </c>
      <c r="N3" s="23">
        <v>238967</v>
      </c>
      <c r="O3">
        <f>N3/L3</f>
        <v>0.39715900686565031</v>
      </c>
      <c r="P3">
        <f t="shared" ref="P3:AA18" si="0">C3/$B3</f>
        <v>3.2808011296317337E-2</v>
      </c>
      <c r="Q3">
        <f t="shared" si="0"/>
        <v>6.8407641244542551E-3</v>
      </c>
      <c r="R3">
        <f t="shared" si="0"/>
        <v>1.1424212422703001E-2</v>
      </c>
      <c r="S3">
        <f t="shared" si="0"/>
        <v>1.5705776378361708E-2</v>
      </c>
      <c r="T3">
        <f t="shared" si="0"/>
        <v>3.3109895638907373E-3</v>
      </c>
      <c r="U3">
        <f t="shared" si="0"/>
        <v>0.20755100384659081</v>
      </c>
      <c r="V3">
        <f t="shared" si="0"/>
        <v>0.32632788534887119</v>
      </c>
      <c r="W3">
        <f t="shared" si="0"/>
        <v>1.4402155389284729E-2</v>
      </c>
      <c r="X3">
        <f t="shared" si="0"/>
        <v>1.9005080096732831E-2</v>
      </c>
      <c r="Y3">
        <f t="shared" si="0"/>
        <v>0.39062600425234933</v>
      </c>
      <c r="Z3">
        <f>M3/$B3</f>
        <v>0.18678915164007595</v>
      </c>
      <c r="AA3">
        <f t="shared" si="0"/>
        <v>0.15514063590476035</v>
      </c>
    </row>
    <row r="4" spans="1:27" x14ac:dyDescent="0.25">
      <c r="A4" t="s">
        <v>16</v>
      </c>
      <c r="B4" s="3">
        <v>602144</v>
      </c>
      <c r="C4" s="12">
        <v>17960</v>
      </c>
      <c r="D4" s="12">
        <v>4118</v>
      </c>
      <c r="E4" s="19">
        <v>6246</v>
      </c>
      <c r="F4" s="19">
        <v>8825</v>
      </c>
      <c r="G4" s="19">
        <v>1901</v>
      </c>
      <c r="H4" s="19">
        <v>112729</v>
      </c>
      <c r="I4" s="19">
        <v>192095</v>
      </c>
      <c r="J4" s="23">
        <v>7801</v>
      </c>
      <c r="K4" s="23">
        <v>10544</v>
      </c>
      <c r="L4" s="23">
        <v>227356</v>
      </c>
      <c r="M4" s="23">
        <v>109444</v>
      </c>
      <c r="N4" s="23">
        <v>94427</v>
      </c>
      <c r="O4">
        <f t="shared" ref="O4:O26" si="1">N4/L4</f>
        <v>0.41532662432484735</v>
      </c>
      <c r="P4">
        <f t="shared" si="0"/>
        <v>2.9826752404740395E-2</v>
      </c>
      <c r="Q4">
        <f t="shared" si="0"/>
        <v>6.8388956794388049E-3</v>
      </c>
      <c r="R4">
        <f t="shared" si="0"/>
        <v>1.0372934048998247E-2</v>
      </c>
      <c r="S4">
        <f t="shared" si="0"/>
        <v>1.4655962693309241E-2</v>
      </c>
      <c r="T4">
        <f t="shared" si="0"/>
        <v>3.1570521337088804E-3</v>
      </c>
      <c r="U4">
        <f t="shared" si="0"/>
        <v>0.18721269330924165</v>
      </c>
      <c r="V4">
        <f t="shared" si="0"/>
        <v>0.31901837434234998</v>
      </c>
      <c r="W4">
        <f t="shared" si="0"/>
        <v>1.2955372801190412E-2</v>
      </c>
      <c r="X4">
        <f t="shared" si="0"/>
        <v>1.7510761545411063E-2</v>
      </c>
      <c r="Y4">
        <f t="shared" si="0"/>
        <v>0.37757745655524261</v>
      </c>
      <c r="Z4">
        <f>M4/$B4</f>
        <v>0.18175718764946591</v>
      </c>
      <c r="AA4">
        <f t="shared" si="0"/>
        <v>0.15681797045225063</v>
      </c>
    </row>
    <row r="5" spans="1:27" x14ac:dyDescent="0.25">
      <c r="A5" t="s">
        <v>17</v>
      </c>
      <c r="B5" s="3">
        <v>939967</v>
      </c>
      <c r="C5" s="12">
        <v>30685</v>
      </c>
      <c r="D5" s="12">
        <v>5993</v>
      </c>
      <c r="E5" s="19">
        <v>10621</v>
      </c>
      <c r="F5" s="19">
        <v>15185</v>
      </c>
      <c r="G5" s="19">
        <v>2963</v>
      </c>
      <c r="H5" s="19">
        <v>194973</v>
      </c>
      <c r="I5" s="19">
        <v>312475</v>
      </c>
      <c r="J5" s="23">
        <v>12842</v>
      </c>
      <c r="K5" s="23">
        <v>17862</v>
      </c>
      <c r="L5" s="23">
        <v>369270</v>
      </c>
      <c r="M5" s="23">
        <v>177511</v>
      </c>
      <c r="N5" s="23">
        <v>148392</v>
      </c>
      <c r="O5">
        <f t="shared" si="1"/>
        <v>0.40185230319278575</v>
      </c>
      <c r="P5">
        <f t="shared" si="0"/>
        <v>3.2644763060830861E-2</v>
      </c>
      <c r="Q5">
        <f t="shared" si="0"/>
        <v>6.3757557446165666E-3</v>
      </c>
      <c r="R5">
        <f t="shared" si="0"/>
        <v>1.1299332848919165E-2</v>
      </c>
      <c r="S5">
        <f t="shared" si="0"/>
        <v>1.615482245653305E-2</v>
      </c>
      <c r="T5">
        <f t="shared" si="0"/>
        <v>3.1522383232602848E-3</v>
      </c>
      <c r="U5">
        <f t="shared" si="0"/>
        <v>0.20742536706075851</v>
      </c>
      <c r="V5">
        <f t="shared" si="0"/>
        <v>0.33243188324696504</v>
      </c>
      <c r="W5">
        <f t="shared" si="0"/>
        <v>1.3662181757444677E-2</v>
      </c>
      <c r="X5">
        <f t="shared" si="0"/>
        <v>1.9002794778965645E-2</v>
      </c>
      <c r="Y5">
        <f t="shared" si="0"/>
        <v>0.39285421722251951</v>
      </c>
      <c r="Z5">
        <f>M5/$B5</f>
        <v>0.18884811913609734</v>
      </c>
      <c r="AA5">
        <f t="shared" si="0"/>
        <v>0.15786937200986842</v>
      </c>
    </row>
    <row r="6" spans="1:27" x14ac:dyDescent="0.25">
      <c r="A6" t="s">
        <v>18</v>
      </c>
      <c r="B6" s="3">
        <v>806471</v>
      </c>
      <c r="C6" s="12">
        <v>24888</v>
      </c>
      <c r="D6" s="12">
        <v>5887</v>
      </c>
      <c r="E6" s="19">
        <v>8974</v>
      </c>
      <c r="F6" s="19">
        <v>12432</v>
      </c>
      <c r="G6" s="19">
        <v>2854</v>
      </c>
      <c r="H6" s="19">
        <v>160865</v>
      </c>
      <c r="I6" s="19">
        <v>257620</v>
      </c>
      <c r="J6" s="23">
        <v>10488</v>
      </c>
      <c r="K6" s="23">
        <v>14408</v>
      </c>
      <c r="L6" s="23">
        <v>296327</v>
      </c>
      <c r="M6" s="23">
        <v>145259</v>
      </c>
      <c r="N6" s="23">
        <v>131286</v>
      </c>
      <c r="O6">
        <f t="shared" si="1"/>
        <v>0.44304433953031619</v>
      </c>
      <c r="P6">
        <f t="shared" si="0"/>
        <v>3.086037811651008E-2</v>
      </c>
      <c r="Q6">
        <f t="shared" si="0"/>
        <v>7.299704515103457E-3</v>
      </c>
      <c r="R6">
        <f t="shared" si="0"/>
        <v>1.1127492495080419E-2</v>
      </c>
      <c r="S6">
        <f t="shared" si="0"/>
        <v>1.541530941596164E-2</v>
      </c>
      <c r="T6">
        <f t="shared" si="0"/>
        <v>3.5388749254467921E-3</v>
      </c>
      <c r="U6">
        <f t="shared" si="0"/>
        <v>0.19946780479397275</v>
      </c>
      <c r="V6">
        <f t="shared" si="0"/>
        <v>0.31944112063545993</v>
      </c>
      <c r="W6">
        <f t="shared" si="0"/>
        <v>1.300480736443096E-2</v>
      </c>
      <c r="X6">
        <f t="shared" si="0"/>
        <v>1.7865490513608053E-2</v>
      </c>
      <c r="Y6">
        <f t="shared" si="0"/>
        <v>0.36743664682301036</v>
      </c>
      <c r="Z6">
        <f>M6/$B6</f>
        <v>0.18011682999140702</v>
      </c>
      <c r="AA6">
        <f t="shared" si="0"/>
        <v>0.16279072651093468</v>
      </c>
    </row>
    <row r="7" spans="1:27" x14ac:dyDescent="0.25">
      <c r="A7" t="s">
        <v>19</v>
      </c>
      <c r="B7" s="3">
        <v>261056</v>
      </c>
      <c r="C7" s="12">
        <v>8010</v>
      </c>
      <c r="D7" s="12">
        <v>1754</v>
      </c>
      <c r="E7" s="19">
        <v>2669</v>
      </c>
      <c r="F7" s="19">
        <v>4090</v>
      </c>
      <c r="G7" s="19">
        <v>806</v>
      </c>
      <c r="H7" s="19">
        <v>45093</v>
      </c>
      <c r="I7" s="19">
        <v>85137</v>
      </c>
      <c r="J7" s="23">
        <v>3486</v>
      </c>
      <c r="K7" s="23">
        <v>5219</v>
      </c>
      <c r="L7" s="23">
        <v>103072</v>
      </c>
      <c r="M7" s="23">
        <v>48738</v>
      </c>
      <c r="N7" s="23">
        <v>45114</v>
      </c>
      <c r="O7">
        <f t="shared" si="1"/>
        <v>0.43769403911828625</v>
      </c>
      <c r="P7">
        <f t="shared" si="0"/>
        <v>3.0683071831331208E-2</v>
      </c>
      <c r="Q7">
        <f t="shared" si="0"/>
        <v>6.7188649178720273E-3</v>
      </c>
      <c r="R7">
        <f t="shared" si="0"/>
        <v>1.0223860014709488E-2</v>
      </c>
      <c r="S7">
        <f t="shared" si="0"/>
        <v>1.5667136553076735E-2</v>
      </c>
      <c r="T7">
        <f t="shared" si="0"/>
        <v>3.0874601618043639E-3</v>
      </c>
      <c r="U7">
        <f t="shared" si="0"/>
        <v>0.17273305344447168</v>
      </c>
      <c r="V7">
        <f t="shared" si="0"/>
        <v>0.32612542902672226</v>
      </c>
      <c r="W7">
        <f t="shared" si="0"/>
        <v>1.3353456729590586E-2</v>
      </c>
      <c r="X7">
        <f t="shared" si="0"/>
        <v>1.9991879137043395E-2</v>
      </c>
      <c r="Y7">
        <f t="shared" si="0"/>
        <v>0.3948271635204707</v>
      </c>
      <c r="Z7">
        <f>M7/$B7</f>
        <v>0.18669557489580779</v>
      </c>
      <c r="AA7">
        <f t="shared" si="0"/>
        <v>0.1728134959548909</v>
      </c>
    </row>
    <row r="8" spans="1:27" x14ac:dyDescent="0.25">
      <c r="A8" t="s">
        <v>20</v>
      </c>
      <c r="B8" s="3">
        <v>522936</v>
      </c>
      <c r="C8" s="12">
        <v>15019</v>
      </c>
      <c r="D8" s="12">
        <v>2980</v>
      </c>
      <c r="E8" s="19">
        <v>5789</v>
      </c>
      <c r="F8" s="19">
        <v>8197</v>
      </c>
      <c r="G8" s="19">
        <v>1616</v>
      </c>
      <c r="H8" s="19">
        <v>113130</v>
      </c>
      <c r="I8" s="19">
        <v>169054</v>
      </c>
      <c r="J8" s="23">
        <v>6175</v>
      </c>
      <c r="K8" s="23">
        <v>8853</v>
      </c>
      <c r="L8" s="23">
        <v>186791</v>
      </c>
      <c r="M8" s="23">
        <v>90778</v>
      </c>
      <c r="N8" s="23">
        <v>77043</v>
      </c>
      <c r="O8">
        <f t="shared" si="1"/>
        <v>0.41245563223067494</v>
      </c>
      <c r="P8">
        <f t="shared" si="0"/>
        <v>2.8720531766793643E-2</v>
      </c>
      <c r="Q8">
        <f t="shared" si="0"/>
        <v>5.6985940918200311E-3</v>
      </c>
      <c r="R8">
        <f t="shared" si="0"/>
        <v>1.1070188321324215E-2</v>
      </c>
      <c r="S8">
        <f t="shared" si="0"/>
        <v>1.5674958312298256E-2</v>
      </c>
      <c r="T8">
        <f t="shared" si="0"/>
        <v>3.0902443128795875E-3</v>
      </c>
      <c r="U8">
        <f t="shared" si="0"/>
        <v>0.21633622470053696</v>
      </c>
      <c r="V8">
        <f t="shared" si="0"/>
        <v>0.32327856563709517</v>
      </c>
      <c r="W8">
        <f t="shared" si="0"/>
        <v>1.1808328361405602E-2</v>
      </c>
      <c r="X8">
        <f t="shared" si="0"/>
        <v>1.6929413924457296E-2</v>
      </c>
      <c r="Y8">
        <f t="shared" si="0"/>
        <v>0.35719667416280387</v>
      </c>
      <c r="Z8">
        <f>M8/$B8</f>
        <v>0.17359294445209356</v>
      </c>
      <c r="AA8">
        <f t="shared" si="0"/>
        <v>0.14732778007251365</v>
      </c>
    </row>
    <row r="9" spans="1:27" x14ac:dyDescent="0.25">
      <c r="A9" t="s">
        <v>21</v>
      </c>
      <c r="B9" s="3">
        <v>550599</v>
      </c>
      <c r="C9" s="12">
        <v>17133</v>
      </c>
      <c r="D9" s="12">
        <v>3834</v>
      </c>
      <c r="E9" s="19">
        <v>6156</v>
      </c>
      <c r="F9" s="19">
        <v>8081</v>
      </c>
      <c r="G9" s="19">
        <v>1906</v>
      </c>
      <c r="H9" s="19">
        <v>109872</v>
      </c>
      <c r="I9" s="19">
        <v>173649</v>
      </c>
      <c r="J9" s="23">
        <v>7288</v>
      </c>
      <c r="K9" s="23">
        <v>9431</v>
      </c>
      <c r="L9" s="23">
        <v>203599</v>
      </c>
      <c r="M9" s="23">
        <v>96390</v>
      </c>
      <c r="N9" s="23">
        <v>86958</v>
      </c>
      <c r="O9">
        <f t="shared" si="1"/>
        <v>0.42710425886178222</v>
      </c>
      <c r="P9">
        <f t="shared" si="0"/>
        <v>3.1117019827496963E-2</v>
      </c>
      <c r="Q9">
        <f t="shared" si="0"/>
        <v>6.963325396522696E-3</v>
      </c>
      <c r="R9">
        <f t="shared" si="0"/>
        <v>1.1180550636670245E-2</v>
      </c>
      <c r="S9">
        <f t="shared" si="0"/>
        <v>1.4676742965388604E-2</v>
      </c>
      <c r="T9">
        <f t="shared" si="0"/>
        <v>3.4616844563829575E-3</v>
      </c>
      <c r="U9">
        <f t="shared" si="0"/>
        <v>0.19954994469659407</v>
      </c>
      <c r="V9">
        <f t="shared" si="0"/>
        <v>0.31538197490369579</v>
      </c>
      <c r="W9">
        <f t="shared" si="0"/>
        <v>1.3236493346337353E-2</v>
      </c>
      <c r="X9">
        <f t="shared" si="0"/>
        <v>1.712861810500927E-2</v>
      </c>
      <c r="Y9">
        <f t="shared" si="0"/>
        <v>0.36977727892713208</v>
      </c>
      <c r="Z9">
        <f>M9/$B9</f>
        <v>0.17506388496891567</v>
      </c>
      <c r="AA9">
        <f t="shared" si="0"/>
        <v>0.15793345066009928</v>
      </c>
    </row>
    <row r="10" spans="1:27" x14ac:dyDescent="0.25">
      <c r="A10" t="s">
        <v>22</v>
      </c>
      <c r="B10" s="3">
        <v>765043</v>
      </c>
      <c r="C10" s="12">
        <v>21989</v>
      </c>
      <c r="D10" s="12">
        <v>5056</v>
      </c>
      <c r="E10" s="19">
        <v>8077</v>
      </c>
      <c r="F10" s="19">
        <v>10472</v>
      </c>
      <c r="G10" s="19">
        <v>2702</v>
      </c>
      <c r="H10" s="19">
        <v>169833</v>
      </c>
      <c r="I10" s="19">
        <v>238427</v>
      </c>
      <c r="J10" s="23">
        <v>9275</v>
      </c>
      <c r="K10" s="23">
        <v>12208</v>
      </c>
      <c r="L10" s="23">
        <v>282295</v>
      </c>
      <c r="M10" s="23">
        <v>145521</v>
      </c>
      <c r="N10" s="23">
        <v>119248</v>
      </c>
      <c r="O10">
        <f t="shared" si="1"/>
        <v>0.42242335145858056</v>
      </c>
      <c r="P10">
        <f t="shared" si="0"/>
        <v>2.8742175276422369E-2</v>
      </c>
      <c r="Q10">
        <f t="shared" si="0"/>
        <v>6.6087788529533634E-3</v>
      </c>
      <c r="R10">
        <f t="shared" si="0"/>
        <v>1.0557576502235821E-2</v>
      </c>
      <c r="S10">
        <f t="shared" si="0"/>
        <v>1.368811949132271E-2</v>
      </c>
      <c r="T10">
        <f t="shared" si="0"/>
        <v>3.5318276227610736E-3</v>
      </c>
      <c r="U10">
        <f t="shared" si="0"/>
        <v>0.22199144361820186</v>
      </c>
      <c r="V10">
        <f t="shared" si="0"/>
        <v>0.31165176336493505</v>
      </c>
      <c r="W10">
        <f t="shared" si="0"/>
        <v>1.2123501554814566E-2</v>
      </c>
      <c r="X10">
        <f t="shared" si="0"/>
        <v>1.5957272989884228E-2</v>
      </c>
      <c r="Y10">
        <f t="shared" si="0"/>
        <v>0.36899233115001379</v>
      </c>
      <c r="Z10">
        <f>M10/$B10</f>
        <v>0.19021283770977579</v>
      </c>
      <c r="AA10">
        <f t="shared" si="0"/>
        <v>0.15587097718690321</v>
      </c>
    </row>
    <row r="11" spans="1:27" x14ac:dyDescent="0.25">
      <c r="A11" t="s">
        <v>23</v>
      </c>
      <c r="B11" s="3">
        <v>926764</v>
      </c>
      <c r="C11" s="12">
        <v>28625</v>
      </c>
      <c r="D11" s="12">
        <v>6212</v>
      </c>
      <c r="E11" s="19">
        <v>10162</v>
      </c>
      <c r="F11" s="19">
        <v>14014</v>
      </c>
      <c r="G11" s="19">
        <v>3153</v>
      </c>
      <c r="H11" s="19">
        <v>220004</v>
      </c>
      <c r="I11" s="19">
        <v>287890</v>
      </c>
      <c r="J11" s="23">
        <v>12016</v>
      </c>
      <c r="K11" s="23">
        <v>16772</v>
      </c>
      <c r="L11" s="23">
        <v>339751</v>
      </c>
      <c r="M11" s="23">
        <v>173823</v>
      </c>
      <c r="N11" s="23">
        <v>148185</v>
      </c>
      <c r="O11">
        <f t="shared" si="1"/>
        <v>0.43615765663677225</v>
      </c>
      <c r="P11">
        <f t="shared" si="0"/>
        <v>3.0887043519169929E-2</v>
      </c>
      <c r="Q11">
        <f t="shared" si="0"/>
        <v>6.7028930774177672E-3</v>
      </c>
      <c r="R11">
        <f t="shared" si="0"/>
        <v>1.0965035327224622E-2</v>
      </c>
      <c r="S11">
        <f t="shared" si="0"/>
        <v>1.5121433288302092E-2</v>
      </c>
      <c r="T11">
        <f t="shared" si="0"/>
        <v>3.4021606363648133E-3</v>
      </c>
      <c r="U11">
        <f t="shared" si="0"/>
        <v>0.23738945405734363</v>
      </c>
      <c r="V11">
        <f t="shared" si="0"/>
        <v>0.31064003349288494</v>
      </c>
      <c r="W11">
        <f t="shared" si="0"/>
        <v>1.2965544626247891E-2</v>
      </c>
      <c r="X11">
        <f t="shared" si="0"/>
        <v>1.8097379699686219E-2</v>
      </c>
      <c r="Y11">
        <f t="shared" si="0"/>
        <v>0.36659926367446299</v>
      </c>
      <c r="Z11">
        <f>M11/$B11</f>
        <v>0.18755907652865239</v>
      </c>
      <c r="AA11">
        <f t="shared" si="0"/>
        <v>0.15989507576901996</v>
      </c>
    </row>
    <row r="12" spans="1:27" x14ac:dyDescent="0.25">
      <c r="A12" t="s">
        <v>24</v>
      </c>
      <c r="B12" s="3">
        <v>229433</v>
      </c>
      <c r="C12" s="12">
        <v>6958</v>
      </c>
      <c r="D12" s="12">
        <v>1548</v>
      </c>
      <c r="E12" s="19">
        <v>2431</v>
      </c>
      <c r="F12" s="19">
        <v>3298</v>
      </c>
      <c r="G12" s="19">
        <v>760</v>
      </c>
      <c r="H12" s="19">
        <v>35722</v>
      </c>
      <c r="I12" s="19">
        <v>77754</v>
      </c>
      <c r="J12" s="23">
        <v>3053</v>
      </c>
      <c r="K12" s="23">
        <v>4051</v>
      </c>
      <c r="L12" s="23">
        <v>91685</v>
      </c>
      <c r="M12" s="23">
        <v>43698</v>
      </c>
      <c r="N12" s="23">
        <v>38016</v>
      </c>
      <c r="O12">
        <f t="shared" si="1"/>
        <v>0.41463707258548288</v>
      </c>
      <c r="P12">
        <f t="shared" si="0"/>
        <v>3.0326936404091825E-2</v>
      </c>
      <c r="Q12">
        <f t="shared" si="0"/>
        <v>6.7470677714191072E-3</v>
      </c>
      <c r="R12">
        <f t="shared" si="0"/>
        <v>1.0595685886511531E-2</v>
      </c>
      <c r="S12">
        <f t="shared" si="0"/>
        <v>1.4374566867015643E-2</v>
      </c>
      <c r="T12">
        <f t="shared" si="0"/>
        <v>3.3125138929447811E-3</v>
      </c>
      <c r="U12">
        <f t="shared" si="0"/>
        <v>0.15569687011022826</v>
      </c>
      <c r="V12">
        <f t="shared" si="0"/>
        <v>0.33889632267372172</v>
      </c>
      <c r="W12">
        <f t="shared" si="0"/>
        <v>1.3306716993632128E-2</v>
      </c>
      <c r="X12">
        <f t="shared" si="0"/>
        <v>1.7656570763578038E-2</v>
      </c>
      <c r="Y12">
        <f t="shared" si="0"/>
        <v>0.39961557404558196</v>
      </c>
      <c r="Z12">
        <f>M12/$B12</f>
        <v>0.19046083170250139</v>
      </c>
      <c r="AA12">
        <f t="shared" si="0"/>
        <v>0.16569543178182738</v>
      </c>
    </row>
    <row r="13" spans="1:27" x14ac:dyDescent="0.25">
      <c r="A13" t="s">
        <v>25</v>
      </c>
      <c r="B13" s="3">
        <v>1096386</v>
      </c>
      <c r="C13" s="12">
        <v>39582</v>
      </c>
      <c r="D13" s="12">
        <v>6419</v>
      </c>
      <c r="E13" s="19">
        <v>12957</v>
      </c>
      <c r="F13" s="19">
        <v>19728</v>
      </c>
      <c r="G13" s="19">
        <v>3266</v>
      </c>
      <c r="H13" s="19">
        <v>225338</v>
      </c>
      <c r="I13" s="19">
        <v>353580</v>
      </c>
      <c r="J13" s="23">
        <v>16032</v>
      </c>
      <c r="K13" s="23">
        <v>23483</v>
      </c>
      <c r="L13" s="23">
        <v>435046</v>
      </c>
      <c r="M13" s="23">
        <v>224491</v>
      </c>
      <c r="N13" s="23">
        <v>141829</v>
      </c>
      <c r="O13">
        <f t="shared" si="1"/>
        <v>0.3260092036244443</v>
      </c>
      <c r="P13">
        <f t="shared" si="0"/>
        <v>3.6102248660599461E-2</v>
      </c>
      <c r="Q13">
        <f t="shared" si="0"/>
        <v>5.8546898628767602E-3</v>
      </c>
      <c r="R13">
        <f t="shared" si="0"/>
        <v>1.1817918141968248E-2</v>
      </c>
      <c r="S13">
        <f t="shared" si="0"/>
        <v>1.799366281583311E-2</v>
      </c>
      <c r="T13">
        <f t="shared" si="0"/>
        <v>2.9788778769520951E-3</v>
      </c>
      <c r="U13">
        <f t="shared" si="0"/>
        <v>0.20552798010919512</v>
      </c>
      <c r="V13">
        <f t="shared" si="0"/>
        <v>0.3224959092874225</v>
      </c>
      <c r="W13">
        <f t="shared" si="0"/>
        <v>1.462258730045805E-2</v>
      </c>
      <c r="X13">
        <f t="shared" si="0"/>
        <v>2.1418551495549925E-2</v>
      </c>
      <c r="Y13">
        <f t="shared" si="0"/>
        <v>0.39680003210548109</v>
      </c>
      <c r="Z13">
        <f>M13/$B13</f>
        <v>0.204755441970255</v>
      </c>
      <c r="AA13">
        <f t="shared" si="0"/>
        <v>0.12936046246486183</v>
      </c>
    </row>
    <row r="14" spans="1:27" x14ac:dyDescent="0.25">
      <c r="A14" t="s">
        <v>26</v>
      </c>
      <c r="B14" s="3">
        <v>1111332</v>
      </c>
      <c r="C14" s="12">
        <v>32791</v>
      </c>
      <c r="D14" s="12">
        <v>7885</v>
      </c>
      <c r="E14" s="19">
        <v>12009</v>
      </c>
      <c r="F14" s="19">
        <v>16523</v>
      </c>
      <c r="G14" s="19">
        <v>3764</v>
      </c>
      <c r="H14" s="19">
        <v>197388</v>
      </c>
      <c r="I14" s="19">
        <v>366653</v>
      </c>
      <c r="J14" s="23">
        <v>14645</v>
      </c>
      <c r="K14" s="23">
        <v>19078</v>
      </c>
      <c r="L14" s="23">
        <v>427664</v>
      </c>
      <c r="M14" s="23">
        <v>199177</v>
      </c>
      <c r="N14" s="23">
        <v>186359</v>
      </c>
      <c r="O14">
        <f t="shared" si="1"/>
        <v>0.43576031651015751</v>
      </c>
      <c r="P14">
        <f t="shared" si="0"/>
        <v>2.950603420040096E-2</v>
      </c>
      <c r="Q14">
        <f t="shared" si="0"/>
        <v>7.0950894962081542E-3</v>
      </c>
      <c r="R14">
        <f t="shared" si="0"/>
        <v>1.0805951776786775E-2</v>
      </c>
      <c r="S14">
        <f t="shared" si="0"/>
        <v>1.4867744292434664E-2</v>
      </c>
      <c r="T14">
        <f t="shared" si="0"/>
        <v>3.3869266789762196E-3</v>
      </c>
      <c r="U14">
        <f t="shared" si="0"/>
        <v>0.1776138903585967</v>
      </c>
      <c r="V14">
        <f t="shared" si="0"/>
        <v>0.32992211148423695</v>
      </c>
      <c r="W14">
        <f t="shared" si="0"/>
        <v>1.3177880237408804E-2</v>
      </c>
      <c r="X14">
        <f t="shared" si="0"/>
        <v>1.7166787242696151E-2</v>
      </c>
      <c r="Y14">
        <f t="shared" si="0"/>
        <v>0.3848210975658039</v>
      </c>
      <c r="Z14">
        <f>M14/$B14</f>
        <v>0.17922367033433753</v>
      </c>
      <c r="AA14">
        <f t="shared" si="0"/>
        <v>0.16768976327506091</v>
      </c>
    </row>
    <row r="15" spans="1:27" x14ac:dyDescent="0.25">
      <c r="A15" t="s">
        <v>27</v>
      </c>
      <c r="B15" s="3">
        <v>386642</v>
      </c>
      <c r="C15" s="12">
        <v>11101</v>
      </c>
      <c r="D15" s="12">
        <v>2483</v>
      </c>
      <c r="E15" s="19">
        <v>3860</v>
      </c>
      <c r="F15" s="19">
        <v>5321</v>
      </c>
      <c r="G15" s="19">
        <v>1157</v>
      </c>
      <c r="H15" s="19">
        <v>78592</v>
      </c>
      <c r="I15" s="19">
        <v>120960</v>
      </c>
      <c r="J15" s="23">
        <v>4952</v>
      </c>
      <c r="K15" s="23">
        <v>6460</v>
      </c>
      <c r="L15" s="23">
        <v>146226</v>
      </c>
      <c r="M15" s="23">
        <v>75046</v>
      </c>
      <c r="N15" s="23">
        <v>61770</v>
      </c>
      <c r="O15">
        <f t="shared" si="1"/>
        <v>0.4224282959254852</v>
      </c>
      <c r="P15">
        <f t="shared" si="0"/>
        <v>2.8711314342466675E-2</v>
      </c>
      <c r="Q15">
        <f t="shared" si="0"/>
        <v>6.4219614009859254E-3</v>
      </c>
      <c r="R15">
        <f t="shared" si="0"/>
        <v>9.9833954924710717E-3</v>
      </c>
      <c r="S15">
        <f t="shared" si="0"/>
        <v>1.376208482265248E-2</v>
      </c>
      <c r="T15">
        <f t="shared" si="0"/>
        <v>2.9924322758520801E-3</v>
      </c>
      <c r="U15">
        <f t="shared" si="0"/>
        <v>0.20326813951924519</v>
      </c>
      <c r="V15">
        <f t="shared" si="0"/>
        <v>0.31284754372261681</v>
      </c>
      <c r="W15">
        <f t="shared" si="0"/>
        <v>1.2807713595522473E-2</v>
      </c>
      <c r="X15">
        <f t="shared" si="0"/>
        <v>1.6707962404498219E-2</v>
      </c>
      <c r="Y15">
        <f t="shared" si="0"/>
        <v>0.3781948158761852</v>
      </c>
      <c r="Z15">
        <f>M15/$B15</f>
        <v>0.19409686479999586</v>
      </c>
      <c r="AA15">
        <f t="shared" si="0"/>
        <v>0.15976019159842955</v>
      </c>
    </row>
    <row r="16" spans="1:27" x14ac:dyDescent="0.25">
      <c r="A16" t="s">
        <v>28</v>
      </c>
      <c r="B16" s="3">
        <v>167797</v>
      </c>
      <c r="C16" s="12">
        <v>5328</v>
      </c>
      <c r="D16" s="12">
        <v>1087</v>
      </c>
      <c r="E16" s="19">
        <v>1756</v>
      </c>
      <c r="F16" s="19">
        <v>2623</v>
      </c>
      <c r="G16" s="19">
        <v>523</v>
      </c>
      <c r="H16" s="19">
        <v>32652</v>
      </c>
      <c r="I16" s="19">
        <v>52829</v>
      </c>
      <c r="J16" s="23">
        <v>2239</v>
      </c>
      <c r="K16" s="23">
        <v>3178</v>
      </c>
      <c r="L16" s="23">
        <v>62653</v>
      </c>
      <c r="M16" s="23">
        <v>31283</v>
      </c>
      <c r="N16" s="23">
        <v>24631</v>
      </c>
      <c r="O16">
        <f t="shared" si="1"/>
        <v>0.39313360892535076</v>
      </c>
      <c r="P16">
        <f t="shared" si="0"/>
        <v>3.1752653503936301E-2</v>
      </c>
      <c r="Q16">
        <f t="shared" si="0"/>
        <v>6.4780657580290474E-3</v>
      </c>
      <c r="R16">
        <f t="shared" si="0"/>
        <v>1.0465026192363391E-2</v>
      </c>
      <c r="S16">
        <f t="shared" si="0"/>
        <v>1.5631983885289965E-2</v>
      </c>
      <c r="T16">
        <f t="shared" si="0"/>
        <v>3.1168614456754291E-3</v>
      </c>
      <c r="U16">
        <f t="shared" si="0"/>
        <v>0.19459227518966371</v>
      </c>
      <c r="V16">
        <f t="shared" si="0"/>
        <v>0.31483876350590295</v>
      </c>
      <c r="W16">
        <f t="shared" si="0"/>
        <v>1.3343504353474735E-2</v>
      </c>
      <c r="X16">
        <f t="shared" si="0"/>
        <v>1.8939551958616661E-2</v>
      </c>
      <c r="Y16">
        <f t="shared" si="0"/>
        <v>0.37338569819484257</v>
      </c>
      <c r="Z16">
        <f>M16/$B16</f>
        <v>0.18643360727545785</v>
      </c>
      <c r="AA16">
        <f t="shared" si="0"/>
        <v>0.14679046705245027</v>
      </c>
    </row>
    <row r="17" spans="1:27" x14ac:dyDescent="0.25">
      <c r="A17" t="s">
        <v>29</v>
      </c>
      <c r="B17" s="3">
        <v>369450</v>
      </c>
      <c r="C17" s="12">
        <v>10298</v>
      </c>
      <c r="D17" s="12">
        <v>2359</v>
      </c>
      <c r="E17" s="19">
        <v>3755</v>
      </c>
      <c r="F17" s="19">
        <v>5302</v>
      </c>
      <c r="G17" s="19">
        <v>1189</v>
      </c>
      <c r="H17" s="19">
        <v>88890</v>
      </c>
      <c r="I17" s="19">
        <v>112303</v>
      </c>
      <c r="J17" s="23">
        <v>4330</v>
      </c>
      <c r="K17" s="23">
        <v>5820</v>
      </c>
      <c r="L17" s="23">
        <v>130161</v>
      </c>
      <c r="M17" s="23">
        <v>68235</v>
      </c>
      <c r="N17" s="23">
        <v>55918</v>
      </c>
      <c r="O17">
        <f t="shared" si="1"/>
        <v>0.4296064105223531</v>
      </c>
      <c r="P17">
        <f t="shared" si="0"/>
        <v>2.7873866558397617E-2</v>
      </c>
      <c r="Q17">
        <f t="shared" si="0"/>
        <v>6.3851671403437546E-3</v>
      </c>
      <c r="R17">
        <f t="shared" si="0"/>
        <v>1.0163756935985925E-2</v>
      </c>
      <c r="S17">
        <f t="shared" si="0"/>
        <v>1.4351062390039247E-2</v>
      </c>
      <c r="T17">
        <f t="shared" si="0"/>
        <v>3.2182974692109892E-3</v>
      </c>
      <c r="U17">
        <f t="shared" si="0"/>
        <v>0.24060089321965084</v>
      </c>
      <c r="V17">
        <f t="shared" si="0"/>
        <v>0.3039734740830965</v>
      </c>
      <c r="W17">
        <f t="shared" si="0"/>
        <v>1.1720124509405874E-2</v>
      </c>
      <c r="X17">
        <f t="shared" si="0"/>
        <v>1.5753146569224524E-2</v>
      </c>
      <c r="Y17">
        <f t="shared" si="0"/>
        <v>0.35231019082419812</v>
      </c>
      <c r="Z17">
        <f>M17/$B17</f>
        <v>0.18469346325619163</v>
      </c>
      <c r="AA17">
        <f t="shared" si="0"/>
        <v>0.15135471647042903</v>
      </c>
    </row>
    <row r="18" spans="1:27" x14ac:dyDescent="0.25">
      <c r="A18" t="s">
        <v>30</v>
      </c>
      <c r="B18" s="3">
        <v>868466</v>
      </c>
      <c r="C18" s="12">
        <v>28133</v>
      </c>
      <c r="D18" s="12">
        <v>6281</v>
      </c>
      <c r="E18" s="19">
        <v>9940</v>
      </c>
      <c r="F18" s="19">
        <v>13976</v>
      </c>
      <c r="G18" s="19">
        <v>3049</v>
      </c>
      <c r="H18" s="19">
        <v>162061</v>
      </c>
      <c r="I18" s="19">
        <v>289575</v>
      </c>
      <c r="J18" s="23">
        <v>11803</v>
      </c>
      <c r="K18" s="23">
        <v>17078</v>
      </c>
      <c r="L18" s="23">
        <v>337232</v>
      </c>
      <c r="M18" s="23">
        <v>158978</v>
      </c>
      <c r="N18" s="23">
        <v>146859</v>
      </c>
      <c r="O18">
        <f t="shared" si="1"/>
        <v>0.43548358400151826</v>
      </c>
      <c r="P18">
        <f t="shared" si="0"/>
        <v>3.2393899127887565E-2</v>
      </c>
      <c r="Q18">
        <f t="shared" si="0"/>
        <v>7.2322923407479398E-3</v>
      </c>
      <c r="R18">
        <f t="shared" si="0"/>
        <v>1.1445468216372316E-2</v>
      </c>
      <c r="S18">
        <f t="shared" si="0"/>
        <v>1.6092742836219264E-2</v>
      </c>
      <c r="T18">
        <f t="shared" si="0"/>
        <v>3.510787987094486E-3</v>
      </c>
      <c r="U18">
        <f t="shared" si="0"/>
        <v>0.18660603869351247</v>
      </c>
      <c r="V18">
        <f t="shared" si="0"/>
        <v>0.33343274232957881</v>
      </c>
      <c r="W18">
        <f t="shared" si="0"/>
        <v>1.35906299152759E-2</v>
      </c>
      <c r="X18">
        <f t="shared" si="0"/>
        <v>1.9664557967727005E-2</v>
      </c>
      <c r="Y18">
        <f t="shared" si="0"/>
        <v>0.38830765971264275</v>
      </c>
      <c r="Z18">
        <f>M18/$B18</f>
        <v>0.18305610121754912</v>
      </c>
      <c r="AA18">
        <f t="shared" si="0"/>
        <v>0.16910161134690363</v>
      </c>
    </row>
    <row r="19" spans="1:27" x14ac:dyDescent="0.25">
      <c r="A19" t="s">
        <v>31</v>
      </c>
      <c r="B19" s="3">
        <v>581297</v>
      </c>
      <c r="C19" s="12">
        <v>19306</v>
      </c>
      <c r="D19" s="12">
        <v>4304</v>
      </c>
      <c r="E19" s="19">
        <v>6838</v>
      </c>
      <c r="F19" s="19">
        <v>9327</v>
      </c>
      <c r="G19" s="19">
        <v>2057</v>
      </c>
      <c r="H19" s="19">
        <v>101676</v>
      </c>
      <c r="I19" s="19">
        <v>195755</v>
      </c>
      <c r="J19" s="23">
        <v>8482</v>
      </c>
      <c r="K19" s="23">
        <v>11426</v>
      </c>
      <c r="L19" s="23">
        <v>229797</v>
      </c>
      <c r="M19" s="23">
        <v>105226</v>
      </c>
      <c r="N19" s="23">
        <v>96412</v>
      </c>
      <c r="O19">
        <f t="shared" si="1"/>
        <v>0.41955290974207671</v>
      </c>
      <c r="P19">
        <f t="shared" ref="P19:Y41" si="2">C19/$B19</f>
        <v>3.3211938131454316E-2</v>
      </c>
      <c r="Q19">
        <f t="shared" si="2"/>
        <v>7.4041324830508327E-3</v>
      </c>
      <c r="R19">
        <f t="shared" si="2"/>
        <v>1.17633498882671E-2</v>
      </c>
      <c r="S19">
        <f t="shared" si="2"/>
        <v>1.6045154198284183E-2</v>
      </c>
      <c r="T19">
        <f t="shared" si="2"/>
        <v>3.5386385961049169E-3</v>
      </c>
      <c r="U19">
        <f t="shared" si="2"/>
        <v>0.17491230816604936</v>
      </c>
      <c r="V19">
        <f t="shared" si="2"/>
        <v>0.33675556557147207</v>
      </c>
      <c r="W19">
        <f t="shared" si="2"/>
        <v>1.4591508299543952E-2</v>
      </c>
      <c r="X19">
        <f t="shared" si="2"/>
        <v>1.9656045016575002E-2</v>
      </c>
      <c r="Y19">
        <f t="shared" si="2"/>
        <v>0.39531771194415249</v>
      </c>
      <c r="Z19">
        <f>M19/$B19</f>
        <v>0.18101934123176278</v>
      </c>
      <c r="AA19">
        <f t="shared" ref="AA19:AA41" si="3">N19/$B19</f>
        <v>0.16585669631874927</v>
      </c>
    </row>
    <row r="20" spans="1:27" x14ac:dyDescent="0.25">
      <c r="A20" t="s">
        <v>32</v>
      </c>
      <c r="B20" s="3">
        <v>669905</v>
      </c>
      <c r="C20" s="12">
        <v>21271</v>
      </c>
      <c r="D20" s="12">
        <v>4208</v>
      </c>
      <c r="E20" s="19">
        <v>7502</v>
      </c>
      <c r="F20" s="19">
        <v>10642</v>
      </c>
      <c r="G20" s="19">
        <v>2004</v>
      </c>
      <c r="H20" s="19">
        <v>131051</v>
      </c>
      <c r="I20" s="19">
        <v>228787</v>
      </c>
      <c r="J20" s="23">
        <v>9159</v>
      </c>
      <c r="K20" s="23">
        <v>12545</v>
      </c>
      <c r="L20" s="23">
        <v>267002</v>
      </c>
      <c r="M20" s="23">
        <v>128661</v>
      </c>
      <c r="N20" s="23">
        <v>114826</v>
      </c>
      <c r="O20">
        <f t="shared" si="1"/>
        <v>0.4300567036951034</v>
      </c>
      <c r="P20">
        <f t="shared" si="2"/>
        <v>3.1752263380628594E-2</v>
      </c>
      <c r="Q20">
        <f t="shared" si="2"/>
        <v>6.2814876736253652E-3</v>
      </c>
      <c r="R20">
        <f t="shared" si="2"/>
        <v>1.1198602786962331E-2</v>
      </c>
      <c r="S20">
        <f t="shared" si="2"/>
        <v>1.5885834558631448E-2</v>
      </c>
      <c r="T20">
        <f t="shared" si="2"/>
        <v>2.991468939625768E-3</v>
      </c>
      <c r="U20">
        <f t="shared" si="2"/>
        <v>0.19562624551242341</v>
      </c>
      <c r="V20">
        <f t="shared" si="2"/>
        <v>0.34152155902702624</v>
      </c>
      <c r="W20">
        <f t="shared" si="2"/>
        <v>1.3672087833349505E-2</v>
      </c>
      <c r="X20">
        <f t="shared" si="2"/>
        <v>1.8726535852098432E-2</v>
      </c>
      <c r="Y20">
        <f t="shared" si="2"/>
        <v>0.39856696098700561</v>
      </c>
      <c r="Z20">
        <f>M20/$B20</f>
        <v>0.19205857546965616</v>
      </c>
      <c r="AA20">
        <f t="shared" si="3"/>
        <v>0.17140639344384651</v>
      </c>
    </row>
    <row r="21" spans="1:27" x14ac:dyDescent="0.25">
      <c r="A21" t="s">
        <v>33</v>
      </c>
      <c r="B21">
        <v>756361</v>
      </c>
      <c r="C21" s="12">
        <v>24908</v>
      </c>
      <c r="D21" s="12">
        <v>5171</v>
      </c>
      <c r="E21" s="19">
        <v>8884</v>
      </c>
      <c r="F21" s="19">
        <v>12308</v>
      </c>
      <c r="G21" s="19">
        <v>2424</v>
      </c>
      <c r="H21" s="19">
        <v>168595</v>
      </c>
      <c r="I21" s="19">
        <v>251789</v>
      </c>
      <c r="J21" s="23">
        <v>11051</v>
      </c>
      <c r="K21" s="23">
        <v>14766</v>
      </c>
      <c r="L21" s="23">
        <v>297280</v>
      </c>
      <c r="M21" s="23">
        <v>141255</v>
      </c>
      <c r="N21" s="23">
        <v>118800</v>
      </c>
      <c r="O21">
        <f t="shared" si="1"/>
        <v>0.3996232508073197</v>
      </c>
      <c r="P21">
        <f t="shared" si="2"/>
        <v>3.2931364784805142E-2</v>
      </c>
      <c r="Q21">
        <f t="shared" si="2"/>
        <v>6.8366824836288489E-3</v>
      </c>
      <c r="R21">
        <f t="shared" si="2"/>
        <v>1.1745714017512801E-2</v>
      </c>
      <c r="S21">
        <f t="shared" si="2"/>
        <v>1.6272652873429487E-2</v>
      </c>
      <c r="T21">
        <f t="shared" si="2"/>
        <v>3.2048188629503638E-3</v>
      </c>
      <c r="U21">
        <f t="shared" si="2"/>
        <v>0.222902820214157</v>
      </c>
      <c r="V21">
        <f t="shared" si="2"/>
        <v>0.33289527090899718</v>
      </c>
      <c r="W21">
        <f t="shared" si="2"/>
        <v>1.461074804227082E-2</v>
      </c>
      <c r="X21">
        <f t="shared" si="2"/>
        <v>1.9522423816140704E-2</v>
      </c>
      <c r="Y21">
        <f t="shared" si="2"/>
        <v>0.3930398315090281</v>
      </c>
      <c r="Z21">
        <f>M21/$B21</f>
        <v>0.18675605960645777</v>
      </c>
      <c r="AA21">
        <f t="shared" si="3"/>
        <v>0.157067855164399</v>
      </c>
    </row>
    <row r="22" spans="1:27" x14ac:dyDescent="0.25">
      <c r="A22" t="s">
        <v>34</v>
      </c>
      <c r="B22">
        <v>760309</v>
      </c>
      <c r="C22" s="12">
        <v>22953</v>
      </c>
      <c r="D22" s="12">
        <v>4882</v>
      </c>
      <c r="E22" s="19">
        <v>8086</v>
      </c>
      <c r="F22" s="19">
        <v>11079</v>
      </c>
      <c r="G22" s="19">
        <v>2430</v>
      </c>
      <c r="H22" s="19">
        <v>142810</v>
      </c>
      <c r="I22" s="19">
        <v>235160</v>
      </c>
      <c r="J22" s="23">
        <v>10003</v>
      </c>
      <c r="K22" s="23">
        <v>13400</v>
      </c>
      <c r="L22" s="23">
        <v>281908</v>
      </c>
      <c r="M22" s="23">
        <v>137008</v>
      </c>
      <c r="N22" s="23">
        <v>113021</v>
      </c>
      <c r="O22">
        <f t="shared" si="1"/>
        <v>0.40091448273904962</v>
      </c>
      <c r="P22">
        <f t="shared" si="2"/>
        <v>3.0189041560733858E-2</v>
      </c>
      <c r="Q22">
        <f t="shared" si="2"/>
        <v>6.4210735372065833E-3</v>
      </c>
      <c r="R22">
        <f t="shared" si="2"/>
        <v>1.063514965625818E-2</v>
      </c>
      <c r="S22">
        <f t="shared" si="2"/>
        <v>1.4571707029641896E-2</v>
      </c>
      <c r="T22">
        <f t="shared" si="2"/>
        <v>3.1960689666964354E-3</v>
      </c>
      <c r="U22">
        <f t="shared" si="2"/>
        <v>0.18783152639255882</v>
      </c>
      <c r="V22">
        <f t="shared" si="2"/>
        <v>0.30929529967421143</v>
      </c>
      <c r="W22">
        <f t="shared" si="2"/>
        <v>1.3156492952207589E-2</v>
      </c>
      <c r="X22">
        <f t="shared" si="2"/>
        <v>1.7624413231988573E-2</v>
      </c>
      <c r="Y22">
        <f t="shared" si="2"/>
        <v>0.37078082726891304</v>
      </c>
      <c r="Z22">
        <f>M22/$B22</f>
        <v>0.18020041851405152</v>
      </c>
      <c r="AA22">
        <f t="shared" si="3"/>
        <v>0.14865140357407317</v>
      </c>
    </row>
    <row r="23" spans="1:27" x14ac:dyDescent="0.25">
      <c r="A23" t="s">
        <v>35</v>
      </c>
      <c r="B23">
        <v>554465</v>
      </c>
      <c r="C23" s="12">
        <v>16116</v>
      </c>
      <c r="D23" s="12">
        <v>3677</v>
      </c>
      <c r="E23" s="19">
        <v>5857</v>
      </c>
      <c r="F23" s="19">
        <v>7717</v>
      </c>
      <c r="G23" s="19">
        <v>1827</v>
      </c>
      <c r="H23" s="19">
        <v>104690</v>
      </c>
      <c r="I23" s="19">
        <v>175947</v>
      </c>
      <c r="J23" s="23">
        <v>7383</v>
      </c>
      <c r="K23" s="23">
        <v>9298</v>
      </c>
      <c r="L23" s="23">
        <v>212576</v>
      </c>
      <c r="M23" s="23">
        <v>102204</v>
      </c>
      <c r="N23" s="23">
        <v>89062</v>
      </c>
      <c r="O23">
        <f t="shared" si="1"/>
        <v>0.4189654523558633</v>
      </c>
      <c r="P23">
        <f t="shared" si="2"/>
        <v>2.9065856275869533E-2</v>
      </c>
      <c r="Q23">
        <f t="shared" si="2"/>
        <v>6.6316178658707044E-3</v>
      </c>
      <c r="R23">
        <f t="shared" si="2"/>
        <v>1.0563335828230817E-2</v>
      </c>
      <c r="S23">
        <f t="shared" si="2"/>
        <v>1.3917920878684858E-2</v>
      </c>
      <c r="T23">
        <f t="shared" si="2"/>
        <v>3.2950682189137278E-3</v>
      </c>
      <c r="U23">
        <f t="shared" si="2"/>
        <v>0.18881263921077074</v>
      </c>
      <c r="V23">
        <f t="shared" si="2"/>
        <v>0.31732751390980496</v>
      </c>
      <c r="W23">
        <f t="shared" si="2"/>
        <v>1.3315538401882897E-2</v>
      </c>
      <c r="X23">
        <f t="shared" si="2"/>
        <v>1.6769318171570794E-2</v>
      </c>
      <c r="Y23">
        <f t="shared" si="2"/>
        <v>0.38338939337920336</v>
      </c>
      <c r="Z23">
        <f>M23/$B23</f>
        <v>0.18432903790140046</v>
      </c>
      <c r="AA23">
        <f t="shared" si="3"/>
        <v>0.16062691062555798</v>
      </c>
    </row>
    <row r="24" spans="1:27" x14ac:dyDescent="0.25">
      <c r="A24" t="s">
        <v>36</v>
      </c>
      <c r="B24">
        <v>641260</v>
      </c>
      <c r="C24" s="12">
        <v>19129</v>
      </c>
      <c r="D24" s="12">
        <v>4031</v>
      </c>
      <c r="E24" s="19">
        <v>6515</v>
      </c>
      <c r="F24" s="19">
        <v>9487</v>
      </c>
      <c r="G24" s="19">
        <v>1906</v>
      </c>
      <c r="H24" s="19">
        <v>132220</v>
      </c>
      <c r="I24" s="19">
        <v>205491</v>
      </c>
      <c r="J24" s="23">
        <v>8299</v>
      </c>
      <c r="K24" s="23">
        <v>11327</v>
      </c>
      <c r="L24" s="23">
        <v>246724</v>
      </c>
      <c r="M24" s="23">
        <v>120507</v>
      </c>
      <c r="N24" s="23">
        <v>100209</v>
      </c>
      <c r="O24">
        <f t="shared" si="1"/>
        <v>0.40615829834146655</v>
      </c>
      <c r="P24">
        <f t="shared" si="2"/>
        <v>2.9830334029878676E-2</v>
      </c>
      <c r="Q24">
        <f t="shared" si="2"/>
        <v>6.2860618158001435E-3</v>
      </c>
      <c r="R24">
        <f t="shared" si="2"/>
        <v>1.0159685618937717E-2</v>
      </c>
      <c r="S24">
        <f t="shared" si="2"/>
        <v>1.4794311199825343E-2</v>
      </c>
      <c r="T24">
        <f t="shared" si="2"/>
        <v>2.9722733368680409E-3</v>
      </c>
      <c r="U24">
        <f t="shared" si="2"/>
        <v>0.20618781773383651</v>
      </c>
      <c r="V24">
        <f t="shared" si="2"/>
        <v>0.32044880391728786</v>
      </c>
      <c r="W24">
        <f t="shared" si="2"/>
        <v>1.2941708511368244E-2</v>
      </c>
      <c r="X24">
        <f t="shared" si="2"/>
        <v>1.7663662165112434E-2</v>
      </c>
      <c r="Y24">
        <f t="shared" si="2"/>
        <v>0.38474877584755013</v>
      </c>
      <c r="Z24">
        <f>M24/$B24</f>
        <v>0.18792221563796277</v>
      </c>
      <c r="AA24">
        <f t="shared" si="3"/>
        <v>0.15626890808720331</v>
      </c>
    </row>
    <row r="25" spans="1:27" x14ac:dyDescent="0.25">
      <c r="A25" t="s">
        <v>37</v>
      </c>
      <c r="B25">
        <v>372772</v>
      </c>
      <c r="C25" s="12">
        <v>7329</v>
      </c>
      <c r="D25" s="13">
        <v>1491</v>
      </c>
      <c r="E25" s="20">
        <v>2433</v>
      </c>
      <c r="F25" s="20">
        <v>2959</v>
      </c>
      <c r="G25" s="20">
        <v>639</v>
      </c>
      <c r="H25" s="20">
        <v>45049</v>
      </c>
      <c r="I25" s="20">
        <v>118076</v>
      </c>
      <c r="J25" s="24">
        <v>3226</v>
      </c>
      <c r="K25" s="24">
        <v>4386</v>
      </c>
      <c r="L25" s="24">
        <v>139537</v>
      </c>
      <c r="M25" s="23">
        <v>73879</v>
      </c>
      <c r="N25" s="23">
        <v>47910</v>
      </c>
      <c r="O25">
        <f t="shared" si="1"/>
        <v>0.34334979252814668</v>
      </c>
      <c r="P25">
        <f t="shared" si="2"/>
        <v>1.9660811434335197E-2</v>
      </c>
      <c r="Q25">
        <f t="shared" si="2"/>
        <v>3.9997639307673321E-3</v>
      </c>
      <c r="R25">
        <f t="shared" si="2"/>
        <v>6.5267777622782831E-3</v>
      </c>
      <c r="S25">
        <f t="shared" si="2"/>
        <v>7.9378279484510639E-3</v>
      </c>
      <c r="T25">
        <f t="shared" si="2"/>
        <v>1.7141845417574281E-3</v>
      </c>
      <c r="U25">
        <f t="shared" si="2"/>
        <v>0.12084866889144034</v>
      </c>
      <c r="V25">
        <f t="shared" si="2"/>
        <v>0.3167512581417059</v>
      </c>
      <c r="W25">
        <f t="shared" si="2"/>
        <v>8.6540834612041685E-3</v>
      </c>
      <c r="X25">
        <f t="shared" si="2"/>
        <v>1.1765905164550986E-2</v>
      </c>
      <c r="Y25">
        <f t="shared" si="2"/>
        <v>0.37432264225853873</v>
      </c>
      <c r="Z25">
        <f>M25/$B25</f>
        <v>0.19818816863927549</v>
      </c>
      <c r="AA25">
        <f t="shared" si="3"/>
        <v>0.12852360155805695</v>
      </c>
    </row>
    <row r="26" spans="1:27" ht="15.75" thickBot="1" x14ac:dyDescent="0.3">
      <c r="A26" s="4" t="s">
        <v>38</v>
      </c>
      <c r="B26" s="4">
        <v>6567</v>
      </c>
      <c r="C26" s="14">
        <v>150</v>
      </c>
      <c r="D26" s="14">
        <v>39</v>
      </c>
      <c r="E26" s="18">
        <v>51</v>
      </c>
      <c r="F26" s="18">
        <v>52</v>
      </c>
      <c r="G26" s="18">
        <v>21</v>
      </c>
      <c r="H26" s="18">
        <v>42</v>
      </c>
      <c r="I26" s="18">
        <v>1946</v>
      </c>
      <c r="J26" s="22">
        <v>70</v>
      </c>
      <c r="K26" s="22">
        <v>68</v>
      </c>
      <c r="L26" s="22">
        <v>2084</v>
      </c>
      <c r="M26" s="22">
        <v>930</v>
      </c>
      <c r="N26" s="22">
        <v>616</v>
      </c>
      <c r="O26" s="4">
        <f t="shared" si="1"/>
        <v>0.29558541266794625</v>
      </c>
      <c r="P26">
        <f t="shared" si="2"/>
        <v>2.2841480127912289E-2</v>
      </c>
      <c r="Q26">
        <f t="shared" si="2"/>
        <v>5.9387848332571949E-3</v>
      </c>
      <c r="R26">
        <f t="shared" si="2"/>
        <v>7.7661032434901784E-3</v>
      </c>
      <c r="S26">
        <f t="shared" si="2"/>
        <v>7.9183797776762599E-3</v>
      </c>
      <c r="T26">
        <f t="shared" si="2"/>
        <v>3.1978072179077205E-3</v>
      </c>
      <c r="U26">
        <f t="shared" si="2"/>
        <v>6.395614435815441E-3</v>
      </c>
      <c r="V26">
        <f t="shared" si="2"/>
        <v>0.29633013552611542</v>
      </c>
      <c r="W26">
        <f t="shared" si="2"/>
        <v>1.0659357393025735E-2</v>
      </c>
      <c r="X26">
        <f t="shared" si="2"/>
        <v>1.035480432465357E-2</v>
      </c>
      <c r="Y26">
        <f t="shared" si="2"/>
        <v>0.3173442972437947</v>
      </c>
      <c r="Z26">
        <f>M26/$B26</f>
        <v>0.14161717679305619</v>
      </c>
      <c r="AA26">
        <f t="shared" si="3"/>
        <v>9.380234505862646E-2</v>
      </c>
    </row>
    <row r="27" spans="1:27" x14ac:dyDescent="0.25">
      <c r="B27">
        <f>SUM(B3:B26)</f>
        <v>15487747</v>
      </c>
      <c r="C27">
        <f>SUM(C3:C26)</f>
        <v>480197</v>
      </c>
      <c r="D27">
        <f t="shared" ref="D27:N27" si="4">SUM(D3:D26)</f>
        <v>102236</v>
      </c>
      <c r="E27">
        <f t="shared" si="4"/>
        <v>169165</v>
      </c>
      <c r="F27">
        <f t="shared" si="4"/>
        <v>235830</v>
      </c>
      <c r="G27">
        <f t="shared" si="4"/>
        <v>50017</v>
      </c>
      <c r="H27">
        <f>SUM(H3:H26)</f>
        <v>3092971</v>
      </c>
      <c r="I27">
        <f t="shared" si="4"/>
        <v>5005603</v>
      </c>
      <c r="J27">
        <f t="shared" si="4"/>
        <v>206282</v>
      </c>
      <c r="K27">
        <f t="shared" si="4"/>
        <v>280935</v>
      </c>
      <c r="L27">
        <f t="shared" si="4"/>
        <v>5917727</v>
      </c>
      <c r="M27">
        <f>SUM(M3:M26)</f>
        <v>2885758</v>
      </c>
      <c r="N27">
        <f t="shared" si="4"/>
        <v>2425858</v>
      </c>
    </row>
    <row r="28" spans="1:27" x14ac:dyDescent="0.25">
      <c r="C28">
        <f>C27/$B27</f>
        <v>3.1004961535076727E-2</v>
      </c>
      <c r="D28">
        <f t="shared" ref="D28:N28" si="5">D27/$B27</f>
        <v>6.6010892352515831E-3</v>
      </c>
      <c r="E28">
        <f t="shared" si="5"/>
        <v>1.0922505384417759E-2</v>
      </c>
      <c r="F28">
        <f t="shared" si="5"/>
        <v>1.5226875800592558E-2</v>
      </c>
      <c r="G28">
        <f t="shared" si="5"/>
        <v>3.2294561629912987E-3</v>
      </c>
      <c r="H28">
        <f t="shared" si="5"/>
        <v>0.19970438566694046</v>
      </c>
      <c r="I28">
        <f t="shared" si="5"/>
        <v>0.32319762196528651</v>
      </c>
      <c r="J28">
        <f t="shared" si="5"/>
        <v>1.3319045048966773E-2</v>
      </c>
      <c r="K28">
        <f t="shared" si="5"/>
        <v>1.8139178022471572E-2</v>
      </c>
      <c r="L28">
        <f t="shared" si="5"/>
        <v>0.38209088771917565</v>
      </c>
      <c r="M28">
        <f t="shared" si="5"/>
        <v>0.1863252285823109</v>
      </c>
      <c r="N28">
        <f t="shared" si="5"/>
        <v>0.15663078690528712</v>
      </c>
    </row>
    <row r="30" spans="1:27" x14ac:dyDescent="0.25">
      <c r="J30"/>
    </row>
    <row r="31" spans="1:27" x14ac:dyDescent="0.25">
      <c r="J31"/>
    </row>
    <row r="32" spans="1:27" x14ac:dyDescent="0.25">
      <c r="J32"/>
    </row>
    <row r="33" spans="10:10" x14ac:dyDescent="0.25">
      <c r="J33"/>
    </row>
    <row r="34" spans="10:10" x14ac:dyDescent="0.25">
      <c r="J34"/>
    </row>
    <row r="35" spans="10:10" x14ac:dyDescent="0.25">
      <c r="J35"/>
    </row>
    <row r="36" spans="10:10" x14ac:dyDescent="0.25">
      <c r="J36"/>
    </row>
    <row r="37" spans="10:10" x14ac:dyDescent="0.25">
      <c r="J37"/>
    </row>
    <row r="38" spans="10:10" x14ac:dyDescent="0.25">
      <c r="J38"/>
    </row>
    <row r="39" spans="10:10" x14ac:dyDescent="0.25">
      <c r="J39"/>
    </row>
    <row r="40" spans="10:10" x14ac:dyDescent="0.25">
      <c r="J40"/>
    </row>
    <row r="41" spans="10:10" x14ac:dyDescent="0.25">
      <c r="J41"/>
    </row>
    <row r="42" spans="10:10" x14ac:dyDescent="0.25">
      <c r="J42"/>
    </row>
    <row r="43" spans="10:10" x14ac:dyDescent="0.25">
      <c r="J43"/>
    </row>
    <row r="44" spans="10:10" x14ac:dyDescent="0.25">
      <c r="J44"/>
    </row>
    <row r="45" spans="10:10" x14ac:dyDescent="0.25">
      <c r="J45"/>
    </row>
    <row r="46" spans="10:10" x14ac:dyDescent="0.25">
      <c r="J46"/>
    </row>
    <row r="47" spans="10:10" x14ac:dyDescent="0.25">
      <c r="J47"/>
    </row>
    <row r="48" spans="10:10" x14ac:dyDescent="0.25">
      <c r="J48"/>
    </row>
    <row r="49" spans="10:10" x14ac:dyDescent="0.25">
      <c r="J49"/>
    </row>
    <row r="50" spans="10:10" x14ac:dyDescent="0.25">
      <c r="J50"/>
    </row>
    <row r="51" spans="10:10" x14ac:dyDescent="0.25">
      <c r="J51"/>
    </row>
    <row r="52" spans="10:10" x14ac:dyDescent="0.25">
      <c r="J52"/>
    </row>
    <row r="53" spans="10:10" x14ac:dyDescent="0.25">
      <c r="J53"/>
    </row>
    <row r="54" spans="10:10" x14ac:dyDescent="0.25">
      <c r="J54"/>
    </row>
    <row r="55" spans="10:10" x14ac:dyDescent="0.25">
      <c r="J55"/>
    </row>
  </sheetData>
  <sortState ref="A2:N25">
    <sortCondition ref="A1"/>
  </sortState>
  <mergeCells count="6">
    <mergeCell ref="C1:D1"/>
    <mergeCell ref="E1:I1"/>
    <mergeCell ref="J1:N1"/>
    <mergeCell ref="P1:Q1"/>
    <mergeCell ref="R1:V1"/>
    <mergeCell ref="W1:AA1"/>
  </mergeCells>
  <conditionalFormatting sqref="X3:X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:Y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:Z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A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W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:K50 J29:L29 L30:L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MCHS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Guo, Shicheng</dc:creator>
  <cp:lastModifiedBy>Guo, Shicheng</cp:lastModifiedBy>
  <cp:lastPrinted>2019-06-23T23:38:09Z</cp:lastPrinted>
  <dcterms:created xsi:type="dcterms:W3CDTF">2019-06-20T22:11:31Z</dcterms:created>
  <dcterms:modified xsi:type="dcterms:W3CDTF">2019-06-24T00:54:59Z</dcterms:modified>
</cp:coreProperties>
</file>