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icheng\Dropbox\Project\methylation\monod\analysis\"/>
    </mc:Choice>
  </mc:AlternateContent>
  <bookViews>
    <workbookView xWindow="0" yWindow="0" windowWidth="19365" windowHeight="9195" activeTab="1"/>
  </bookViews>
  <sheets>
    <sheet name="Prediction ACC" sheetId="4" r:id="rId1"/>
    <sheet name="De-PCP" sheetId="5" r:id="rId2"/>
    <sheet name="Sheet5" sheetId="6" r:id="rId3"/>
    <sheet name="Sheet1" sheetId="1" r:id="rId4"/>
    <sheet name="Sheet2" sheetId="2" r:id="rId5"/>
    <sheet name="Sheet3" sheetId="3" r:id="rId6"/>
    <sheet name="Sheet4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3" i="1" l="1"/>
  <c r="AQ2" i="1" s="1"/>
  <c r="AL13" i="1"/>
  <c r="AR2" i="1" s="1"/>
  <c r="AM13" i="1"/>
  <c r="AS3" i="1" s="1"/>
  <c r="AJ13" i="1"/>
  <c r="AP4" i="1" s="1"/>
  <c r="AM39" i="1"/>
  <c r="AN40" i="1"/>
  <c r="AM42" i="1"/>
  <c r="AR42" i="1"/>
  <c r="AQ44" i="1"/>
  <c r="AQ45" i="1"/>
  <c r="AM37" i="1"/>
  <c r="AK34" i="1"/>
  <c r="AK37" i="1" s="1"/>
  <c r="AL34" i="1"/>
  <c r="AL38" i="1" s="1"/>
  <c r="AM34" i="1"/>
  <c r="AM41" i="1" s="1"/>
  <c r="AN34" i="1"/>
  <c r="AN39" i="1" s="1"/>
  <c r="AO34" i="1"/>
  <c r="AO37" i="1" s="1"/>
  <c r="AP34" i="1"/>
  <c r="AP38" i="1" s="1"/>
  <c r="AQ34" i="1"/>
  <c r="AQ38" i="1" s="1"/>
  <c r="AR34" i="1"/>
  <c r="AR39" i="1" s="1"/>
  <c r="AS34" i="1"/>
  <c r="AS37" i="1" s="1"/>
  <c r="AJ34" i="1"/>
  <c r="AJ39" i="1" s="1"/>
  <c r="AR37" i="1" l="1"/>
  <c r="AS46" i="1"/>
  <c r="AN46" i="1"/>
  <c r="AM45" i="1"/>
  <c r="AO44" i="1"/>
  <c r="AQ43" i="1"/>
  <c r="AQ42" i="1"/>
  <c r="AK42" i="1"/>
  <c r="AR40" i="1"/>
  <c r="AM40" i="1"/>
  <c r="AS38" i="1"/>
  <c r="AN38" i="1"/>
  <c r="AK44" i="1"/>
  <c r="AQ37" i="1"/>
  <c r="AR46" i="1"/>
  <c r="AM46" i="1"/>
  <c r="AS44" i="1"/>
  <c r="AN44" i="1"/>
  <c r="AM43" i="1"/>
  <c r="AO42" i="1"/>
  <c r="AQ41" i="1"/>
  <c r="AQ40" i="1"/>
  <c r="AK40" i="1"/>
  <c r="AR38" i="1"/>
  <c r="AM38" i="1"/>
  <c r="AO46" i="1"/>
  <c r="AS40" i="1"/>
  <c r="AO38" i="1"/>
  <c r="AN37" i="1"/>
  <c r="AQ46" i="1"/>
  <c r="AK46" i="1"/>
  <c r="AR44" i="1"/>
  <c r="AM44" i="1"/>
  <c r="AS42" i="1"/>
  <c r="AN42" i="1"/>
  <c r="AO40" i="1"/>
  <c r="AQ39" i="1"/>
  <c r="AK38" i="1"/>
  <c r="AJ46" i="1"/>
  <c r="AP45" i="1"/>
  <c r="AL45" i="1"/>
  <c r="AJ44" i="1"/>
  <c r="AP43" i="1"/>
  <c r="AL43" i="1"/>
  <c r="AJ42" i="1"/>
  <c r="AP41" i="1"/>
  <c r="AL41" i="1"/>
  <c r="AJ40" i="1"/>
  <c r="AP39" i="1"/>
  <c r="AL39" i="1"/>
  <c r="AJ38" i="1"/>
  <c r="AJ37" i="1"/>
  <c r="AP37" i="1"/>
  <c r="AL37" i="1"/>
  <c r="AS45" i="1"/>
  <c r="AO45" i="1"/>
  <c r="AK45" i="1"/>
  <c r="AS43" i="1"/>
  <c r="AO43" i="1"/>
  <c r="AK43" i="1"/>
  <c r="AS41" i="1"/>
  <c r="AO41" i="1"/>
  <c r="AK41" i="1"/>
  <c r="AS39" i="1"/>
  <c r="AO39" i="1"/>
  <c r="AK39" i="1"/>
  <c r="AP46" i="1"/>
  <c r="AL46" i="1"/>
  <c r="AR45" i="1"/>
  <c r="AN45" i="1"/>
  <c r="AJ45" i="1"/>
  <c r="AP44" i="1"/>
  <c r="AL44" i="1"/>
  <c r="AR43" i="1"/>
  <c r="AN43" i="1"/>
  <c r="AJ43" i="1"/>
  <c r="AP42" i="1"/>
  <c r="AL42" i="1"/>
  <c r="AR41" i="1"/>
  <c r="AN41" i="1"/>
  <c r="AJ41" i="1"/>
  <c r="AP40" i="1"/>
  <c r="AL40" i="1"/>
  <c r="AP11" i="1"/>
  <c r="AP10" i="1"/>
  <c r="AP8" i="1"/>
  <c r="AP6" i="1"/>
  <c r="AP3" i="1"/>
  <c r="AS8" i="1"/>
  <c r="AS2" i="1"/>
  <c r="AR11" i="1"/>
  <c r="AR10" i="1"/>
  <c r="AR9" i="1"/>
  <c r="AR8" i="1"/>
  <c r="AR7" i="1"/>
  <c r="AR6" i="1"/>
  <c r="AR5" i="1"/>
  <c r="AR4" i="1"/>
  <c r="AR3" i="1"/>
  <c r="AP2" i="1"/>
  <c r="AP9" i="1"/>
  <c r="AP7" i="1"/>
  <c r="AP5" i="1"/>
  <c r="AS11" i="1"/>
  <c r="AS10" i="1"/>
  <c r="AS9" i="1"/>
  <c r="AS7" i="1"/>
  <c r="AS6" i="1"/>
  <c r="AS5" i="1"/>
  <c r="AS4" i="1"/>
  <c r="AQ11" i="1"/>
  <c r="AQ10" i="1"/>
  <c r="AQ9" i="1"/>
  <c r="AQ8" i="1"/>
  <c r="AQ7" i="1"/>
  <c r="AQ6" i="1"/>
  <c r="AQ5" i="1"/>
  <c r="AQ4" i="1"/>
  <c r="AQ3" i="1"/>
  <c r="K28" i="2" l="1"/>
  <c r="K29" i="2" s="1"/>
  <c r="I29" i="2"/>
  <c r="H21" i="2"/>
  <c r="H29" i="2" s="1"/>
  <c r="E3" i="2"/>
  <c r="E4" i="2"/>
  <c r="E5" i="2"/>
  <c r="E6" i="2"/>
  <c r="E7" i="2"/>
  <c r="E8" i="2"/>
  <c r="E9" i="2"/>
  <c r="E10" i="2"/>
  <c r="E11" i="2"/>
  <c r="E2" i="2"/>
  <c r="F28" i="1" l="1"/>
  <c r="E28" i="1"/>
  <c r="D28" i="1"/>
  <c r="C28" i="1"/>
</calcChain>
</file>

<file path=xl/sharedStrings.xml><?xml version="1.0" encoding="utf-8"?>
<sst xmlns="http://schemas.openxmlformats.org/spreadsheetml/2006/main" count="552" uniqueCount="180">
  <si>
    <t>Brain</t>
  </si>
  <si>
    <t>Colon</t>
  </si>
  <si>
    <t>Intestine</t>
  </si>
  <si>
    <t>Kidney</t>
  </si>
  <si>
    <t>Liver</t>
  </si>
  <si>
    <t>Lung</t>
  </si>
  <si>
    <t>Spleen</t>
  </si>
  <si>
    <t>WBC</t>
  </si>
  <si>
    <t>SEN</t>
  </si>
  <si>
    <t>stomach</t>
  </si>
  <si>
    <t>Pancreas</t>
  </si>
  <si>
    <t>Normal Plasma</t>
  </si>
  <si>
    <t>Colon cancer</t>
  </si>
  <si>
    <t>Lung cancer</t>
  </si>
  <si>
    <t>Pancreatic cancer</t>
  </si>
  <si>
    <t>Ziller2013</t>
  </si>
  <si>
    <t>Breast</t>
  </si>
  <si>
    <t>Heyn2016</t>
  </si>
  <si>
    <t>Total</t>
  </si>
  <si>
    <t>Previous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</si>
  <si>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</si>
  <si>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</si>
  <si>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</si>
  <si>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</si>
  <si>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</si>
  <si>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</si>
  <si>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</si>
  <si>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</si>
  <si>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</si>
  <si>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</si>
  <si>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z</t>
  </si>
  <si>
    <t>WB</t>
  </si>
  <si>
    <t>CRC</t>
  </si>
  <si>
    <t>LC</t>
  </si>
  <si>
    <t>PC</t>
  </si>
  <si>
    <t>NP</t>
  </si>
  <si>
    <t>Prediction Performance to Test Dataset</t>
  </si>
  <si>
    <t>Prediction Performance to Trainning Dataset</t>
  </si>
  <si>
    <t>Normal Plasma I (35)</t>
  </si>
  <si>
    <t>Normal Plasma II (40)</t>
  </si>
  <si>
    <t xml:space="preserve">* 500 times random forest prediction and the prediction performance were averaged. </t>
  </si>
  <si>
    <t>LCT</t>
  </si>
  <si>
    <t>CCT</t>
  </si>
  <si>
    <t>CCP1</t>
  </si>
  <si>
    <t>CCP2</t>
  </si>
  <si>
    <t>CCP3</t>
  </si>
  <si>
    <t>CCP4</t>
  </si>
  <si>
    <t>CCP5</t>
  </si>
  <si>
    <t>CCP6</t>
  </si>
  <si>
    <t>CCP7</t>
  </si>
  <si>
    <t>CCP8</t>
  </si>
  <si>
    <t>CCP9</t>
  </si>
  <si>
    <t>CCP10</t>
  </si>
  <si>
    <t>CCP11</t>
  </si>
  <si>
    <t>CCP12</t>
  </si>
  <si>
    <t>CCP13</t>
  </si>
  <si>
    <t>CCP14</t>
  </si>
  <si>
    <t>CCP15</t>
  </si>
  <si>
    <t>CCP16</t>
  </si>
  <si>
    <t>CCP17</t>
  </si>
  <si>
    <t>CCP18</t>
  </si>
  <si>
    <t>CCP19</t>
  </si>
  <si>
    <t>CCP20</t>
  </si>
  <si>
    <t>CCP21</t>
  </si>
  <si>
    <t>CCP22</t>
  </si>
  <si>
    <t>CCP23</t>
  </si>
  <si>
    <t>CCP24</t>
  </si>
  <si>
    <t>CCP25</t>
  </si>
  <si>
    <t>CCP26</t>
  </si>
  <si>
    <t>CCP27</t>
  </si>
  <si>
    <t>CCP28</t>
  </si>
  <si>
    <t>CCP29</t>
  </si>
  <si>
    <t>CCP30</t>
  </si>
  <si>
    <t>LCP1</t>
  </si>
  <si>
    <t>LCP2</t>
  </si>
  <si>
    <t>LCP3</t>
  </si>
  <si>
    <t>LCP4</t>
  </si>
  <si>
    <t>LCP5</t>
  </si>
  <si>
    <t>LCP6</t>
  </si>
  <si>
    <t>LCP7</t>
  </si>
  <si>
    <t>LCP8</t>
  </si>
  <si>
    <t>LCP9</t>
  </si>
  <si>
    <t>LCP10</t>
  </si>
  <si>
    <t>LCP11</t>
  </si>
  <si>
    <t>LCP12</t>
  </si>
  <si>
    <t>LCP13</t>
  </si>
  <si>
    <t>LCP14</t>
  </si>
  <si>
    <t>LCP15</t>
  </si>
  <si>
    <t>LCP16</t>
  </si>
  <si>
    <t>LCP17</t>
  </si>
  <si>
    <t>LCP18</t>
  </si>
  <si>
    <t>LCP19</t>
  </si>
  <si>
    <t>LCP20</t>
  </si>
  <si>
    <t>LCP21</t>
  </si>
  <si>
    <t>LCP22</t>
  </si>
  <si>
    <t>LCP23</t>
  </si>
  <si>
    <t>LCP24</t>
  </si>
  <si>
    <t>LCP25</t>
  </si>
  <si>
    <t>LCP26</t>
  </si>
  <si>
    <t>LCP27</t>
  </si>
  <si>
    <t>LCP28</t>
  </si>
  <si>
    <t>LCP29</t>
  </si>
  <si>
    <t>NCP1</t>
  </si>
  <si>
    <t>NCP2</t>
  </si>
  <si>
    <t>NCP3</t>
  </si>
  <si>
    <t>NCP4</t>
  </si>
  <si>
    <t>NCP5</t>
  </si>
  <si>
    <t>NCP6</t>
  </si>
  <si>
    <t>NCP7</t>
  </si>
  <si>
    <t>NCP8</t>
  </si>
  <si>
    <t>NCP9</t>
  </si>
  <si>
    <t>NCP10</t>
  </si>
  <si>
    <t>NCP11</t>
  </si>
  <si>
    <t>NCP12</t>
  </si>
  <si>
    <t>NCP13</t>
  </si>
  <si>
    <t>NCP14</t>
  </si>
  <si>
    <t>NCP15</t>
  </si>
  <si>
    <t>NCP16</t>
  </si>
  <si>
    <t>NCP17</t>
  </si>
  <si>
    <t>NCP18</t>
  </si>
  <si>
    <t>NCP19</t>
  </si>
  <si>
    <t>NCP20</t>
  </si>
  <si>
    <t>NCP21</t>
  </si>
  <si>
    <t>NCP22</t>
  </si>
  <si>
    <t>NCP23</t>
  </si>
  <si>
    <t>NCP24</t>
  </si>
  <si>
    <t>NCP25</t>
  </si>
  <si>
    <t>NCP26</t>
  </si>
  <si>
    <t>NCP27</t>
  </si>
  <si>
    <t>NCP28</t>
  </si>
  <si>
    <t>NCP29</t>
  </si>
  <si>
    <t>NCP30</t>
  </si>
  <si>
    <t>NCP31</t>
  </si>
  <si>
    <t>NCP32</t>
  </si>
  <si>
    <t>NCP33</t>
  </si>
  <si>
    <t>NCP34</t>
  </si>
  <si>
    <t>NCP35</t>
  </si>
  <si>
    <t>NCP36</t>
  </si>
  <si>
    <t>NCP37</t>
  </si>
  <si>
    <t>NCP38</t>
  </si>
  <si>
    <t>NCP39</t>
  </si>
  <si>
    <t>NCP40</t>
  </si>
  <si>
    <t>NCP41</t>
  </si>
  <si>
    <t>NCP42</t>
  </si>
  <si>
    <t>NCP43</t>
  </si>
  <si>
    <t>NCP44</t>
  </si>
  <si>
    <t>NCP45</t>
  </si>
  <si>
    <t>NCP46</t>
  </si>
  <si>
    <t>NCP47</t>
  </si>
  <si>
    <t>NCP48</t>
  </si>
  <si>
    <t>NCP49</t>
  </si>
  <si>
    <t>NCP50</t>
  </si>
  <si>
    <t>NCP51</t>
  </si>
  <si>
    <t>NCP52</t>
  </si>
  <si>
    <t>NCP53</t>
  </si>
  <si>
    <t>NCP54</t>
  </si>
  <si>
    <t>NCP55</t>
  </si>
  <si>
    <t>NCP56</t>
  </si>
  <si>
    <t>NCP57</t>
  </si>
  <si>
    <t>NCP58</t>
  </si>
  <si>
    <t>NCP59</t>
  </si>
  <si>
    <t>NCP60</t>
  </si>
  <si>
    <t>NCP61</t>
  </si>
  <si>
    <t>NCP62</t>
  </si>
  <si>
    <t>NCP63</t>
  </si>
  <si>
    <t>NCP64</t>
  </si>
  <si>
    <t>NCP65</t>
  </si>
  <si>
    <t>NCP66</t>
  </si>
  <si>
    <t>NCP67</t>
  </si>
  <si>
    <t>NCP68</t>
  </si>
  <si>
    <t>NCP69</t>
  </si>
  <si>
    <t>NCP70</t>
  </si>
  <si>
    <t>NCP71</t>
  </si>
  <si>
    <t>NCP72</t>
  </si>
  <si>
    <t>NCP73</t>
  </si>
  <si>
    <t>NCP74</t>
  </si>
  <si>
    <t>NCP75</t>
  </si>
  <si>
    <t>CCP</t>
  </si>
  <si>
    <t>LCP</t>
  </si>
  <si>
    <t>*50,000 iteration and calculate the average accuray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</si>
</sst>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;;;"/>
    <numFmt numFmtId="165" formatCode="&quot;&quot;;&quot;&quot;;&quot;&quot;;&quot;&quot;"/>
    <numFmt numFmtId="166" formatCode=";;"/>
    <numFmt numFmtId="167" formatCode="0.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b/>
      <sz val="8"/>
      <color rgb="FF555555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 wrapText="1"/>
    </xf>
    <xf numFmtId="10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3" xfId="0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10" fontId="0" fillId="0" borderId="3" xfId="0" applyNumberFormat="1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left"/>
    </xf>
    <xf numFmtId="10" fontId="0" fillId="0" borderId="0" xfId="0" applyNumberFormat="1" applyBorder="1"/>
    <xf numFmtId="0" fontId="0" fillId="0" borderId="3" xfId="0" applyBorder="1" applyAlignment="1">
      <alignment horizontal="left"/>
    </xf>
    <xf numFmtId="0" fontId="0" fillId="0" borderId="0" xfId="0" applyBorder="1"/>
    <xf numFmtId="0" fontId="0" fillId="0" borderId="0" xfId="0" applyFill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/>
    <xf numFmtId="165" fontId="0" fillId="0" borderId="0" xfId="0" applyNumberFormat="1" applyBorder="1"/>
    <xf numFmtId="165" fontId="0" fillId="0" borderId="3" xfId="0" applyNumberFormat="1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/>
    </xf>
    <xf numFmtId="166" fontId="0" fillId="0" borderId="0" xfId="0" applyNumberFormat="1"/>
    <xf numFmtId="166" fontId="0" fillId="0" borderId="3" xfId="0" applyNumberFormat="1" applyBorder="1"/>
    <xf numFmtId="167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Sheet2!$A$16:$A$24</c:f>
              <c:strCache>
                <c:ptCount val="9"/>
                <c:pt idx="0">
                  <c:v>Brain</c:v>
                </c:pt>
                <c:pt idx="1">
                  <c:v>Colon</c:v>
                </c:pt>
                <c:pt idx="2">
                  <c:v>Intestine</c:v>
                </c:pt>
                <c:pt idx="3">
                  <c:v>Kidney</c:v>
                </c:pt>
                <c:pt idx="4">
                  <c:v>Liver</c:v>
                </c:pt>
                <c:pt idx="5">
                  <c:v>Lung</c:v>
                </c:pt>
                <c:pt idx="6">
                  <c:v>Pancreas</c:v>
                </c:pt>
                <c:pt idx="7">
                  <c:v>stomach</c:v>
                </c:pt>
                <c:pt idx="8">
                  <c:v>WBC</c:v>
                </c:pt>
              </c:strCache>
            </c:strRef>
          </c:cat>
          <c:val>
            <c:numRef>
              <c:f>Sheet2!$B$16:$B$24</c:f>
              <c:numCache>
                <c:formatCode>General</c:formatCode>
                <c:ptCount val="9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60-43CE-A020-6D91DE8B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82408"/>
        <c:axId val="219063416"/>
      </c:barChart>
      <c:catAx>
        <c:axId val="45058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063416"/>
        <c:crosses val="autoZero"/>
        <c:auto val="1"/>
        <c:lblAlgn val="ctr"/>
        <c:lblOffset val="100"/>
        <c:noMultiLvlLbl val="0"/>
      </c:catAx>
      <c:valAx>
        <c:axId val="21906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8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24</xdr:row>
      <xdr:rowOff>104775</xdr:rowOff>
    </xdr:from>
    <xdr:to>
      <xdr:col>4</xdr:col>
      <xdr:colOff>152400</xdr:colOff>
      <xdr:row>34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3"/>
  <sheetViews>
    <sheetView topLeftCell="A7" workbookViewId="0">
      <selection activeCell="M38" sqref="M38"/>
    </sheetView>
  </sheetViews>
  <sheetFormatPr defaultRowHeight="15" x14ac:dyDescent="0.25"/>
  <cols>
    <col min="2" max="2" width="12.28515625" bestFit="1" customWidth="1"/>
    <col min="3" max="3" width="12" bestFit="1" customWidth="1"/>
    <col min="4" max="4" width="17.140625" customWidth="1"/>
    <col min="5" max="5" width="16.42578125" customWidth="1"/>
    <col min="6" max="6" width="12.28515625" customWidth="1"/>
    <col min="7" max="7" width="13" customWidth="1"/>
  </cols>
  <sheetData>
    <row r="4" spans="1:11" ht="15.75" thickBot="1" x14ac:dyDescent="0.3">
      <c r="A4" s="28" t="s">
        <v>37</v>
      </c>
      <c r="B4" s="28"/>
      <c r="C4" s="28"/>
      <c r="D4" s="28"/>
      <c r="E4" s="28"/>
      <c r="F4" s="28"/>
      <c r="G4" s="28"/>
      <c r="H4" s="28"/>
      <c r="I4" s="28"/>
      <c r="J4" s="28"/>
      <c r="K4" s="28"/>
    </row>
    <row r="5" spans="1:11" ht="15.75" thickBot="1" x14ac:dyDescent="0.3">
      <c r="A5" s="11"/>
      <c r="B5" s="12" t="s">
        <v>0</v>
      </c>
      <c r="C5" s="12" t="s">
        <v>1</v>
      </c>
      <c r="D5" s="12" t="s">
        <v>2</v>
      </c>
      <c r="E5" s="12" t="s">
        <v>3</v>
      </c>
      <c r="F5" s="12" t="s">
        <v>4</v>
      </c>
      <c r="G5" s="12" t="s">
        <v>5</v>
      </c>
      <c r="H5" s="12" t="s">
        <v>10</v>
      </c>
      <c r="I5" s="12" t="s">
        <v>6</v>
      </c>
      <c r="J5" s="12" t="s">
        <v>9</v>
      </c>
      <c r="K5" s="12" t="s">
        <v>31</v>
      </c>
    </row>
    <row r="6" spans="1:11" x14ac:dyDescent="0.25">
      <c r="A6" s="3" t="s">
        <v>0</v>
      </c>
      <c r="B6">
        <v>2.532</v>
      </c>
      <c r="C6">
        <v>0.05</v>
      </c>
      <c r="D6">
        <v>3.7999999999999999E-2</v>
      </c>
      <c r="E6">
        <v>0.06</v>
      </c>
      <c r="F6">
        <v>6.2E-2</v>
      </c>
      <c r="G6">
        <v>3.7999999999999999E-2</v>
      </c>
      <c r="H6">
        <v>4.5999999999999999E-2</v>
      </c>
      <c r="I6">
        <v>0.04</v>
      </c>
      <c r="J6">
        <v>4.8000000000000001E-2</v>
      </c>
      <c r="K6">
        <v>0.04</v>
      </c>
    </row>
    <row r="7" spans="1:11" x14ac:dyDescent="0.25">
      <c r="A7" s="3" t="s">
        <v>1</v>
      </c>
      <c r="B7">
        <v>4.3999999999999997E-2</v>
      </c>
      <c r="C7">
        <v>3.298</v>
      </c>
      <c r="D7">
        <v>0.36199999999999999</v>
      </c>
      <c r="E7">
        <v>0.05</v>
      </c>
      <c r="F7">
        <v>3.5999999999999997E-2</v>
      </c>
      <c r="G7">
        <v>0.03</v>
      </c>
      <c r="H7">
        <v>4.5999999999999999E-2</v>
      </c>
      <c r="I7">
        <v>0.05</v>
      </c>
      <c r="J7">
        <v>2.8000000000000001E-2</v>
      </c>
      <c r="K7">
        <v>5.8000000000000003E-2</v>
      </c>
    </row>
    <row r="8" spans="1:11" x14ac:dyDescent="0.25">
      <c r="A8" s="3" t="s">
        <v>2</v>
      </c>
      <c r="B8">
        <v>4.3999999999999997E-2</v>
      </c>
      <c r="C8">
        <v>0.36799999999999999</v>
      </c>
      <c r="D8">
        <v>3.2559999999999998</v>
      </c>
      <c r="E8">
        <v>4.3999999999999997E-2</v>
      </c>
      <c r="F8">
        <v>3.2000000000000001E-2</v>
      </c>
      <c r="G8">
        <v>4.5999999999999999E-2</v>
      </c>
      <c r="H8">
        <v>4.2000000000000003E-2</v>
      </c>
      <c r="I8">
        <v>4.5999999999999999E-2</v>
      </c>
      <c r="J8">
        <v>4.8000000000000001E-2</v>
      </c>
      <c r="K8">
        <v>0.06</v>
      </c>
    </row>
    <row r="9" spans="1:11" x14ac:dyDescent="0.25">
      <c r="A9" s="3" t="s">
        <v>3</v>
      </c>
      <c r="B9">
        <v>4.2000000000000003E-2</v>
      </c>
      <c r="C9">
        <v>0.05</v>
      </c>
      <c r="D9">
        <v>5.6000000000000001E-2</v>
      </c>
      <c r="E9">
        <v>3.5819999999999999</v>
      </c>
      <c r="F9">
        <v>0.05</v>
      </c>
      <c r="G9">
        <v>4.8000000000000001E-2</v>
      </c>
      <c r="H9">
        <v>4.5999999999999999E-2</v>
      </c>
      <c r="I9">
        <v>4.3999999999999997E-2</v>
      </c>
      <c r="J9">
        <v>5.8000000000000003E-2</v>
      </c>
      <c r="K9">
        <v>4.8000000000000001E-2</v>
      </c>
    </row>
    <row r="10" spans="1:11" x14ac:dyDescent="0.25">
      <c r="A10" s="3" t="s">
        <v>4</v>
      </c>
      <c r="B10">
        <v>5.3999999999999999E-2</v>
      </c>
      <c r="C10">
        <v>0.03</v>
      </c>
      <c r="D10">
        <v>0.04</v>
      </c>
      <c r="E10">
        <v>3.5999999999999997E-2</v>
      </c>
      <c r="F10">
        <v>4.5880000000000001</v>
      </c>
      <c r="G10">
        <v>4.2000000000000003E-2</v>
      </c>
      <c r="H10">
        <v>6.4000000000000001E-2</v>
      </c>
      <c r="I10">
        <v>4.8000000000000001E-2</v>
      </c>
      <c r="J10">
        <v>5.6000000000000001E-2</v>
      </c>
      <c r="K10">
        <v>4.3999999999999997E-2</v>
      </c>
    </row>
    <row r="11" spans="1:11" x14ac:dyDescent="0.25">
      <c r="A11" s="3" t="s">
        <v>5</v>
      </c>
      <c r="B11">
        <v>6.6000000000000003E-2</v>
      </c>
      <c r="C11">
        <v>3.7999999999999999E-2</v>
      </c>
      <c r="D11">
        <v>4.5999999999999999E-2</v>
      </c>
      <c r="E11">
        <v>4.2000000000000003E-2</v>
      </c>
      <c r="F11">
        <v>3.7999999999999999E-2</v>
      </c>
      <c r="G11">
        <v>4.6020000000000003</v>
      </c>
      <c r="H11">
        <v>3.4000000000000002E-2</v>
      </c>
      <c r="I11">
        <v>5.3999999999999999E-2</v>
      </c>
      <c r="J11">
        <v>4.2000000000000003E-2</v>
      </c>
      <c r="K11">
        <v>4.8000000000000001E-2</v>
      </c>
    </row>
    <row r="12" spans="1:11" x14ac:dyDescent="0.25">
      <c r="A12" s="3" t="s">
        <v>10</v>
      </c>
      <c r="B12">
        <v>0.06</v>
      </c>
      <c r="C12">
        <v>4.8000000000000001E-2</v>
      </c>
      <c r="D12">
        <v>4.3999999999999997E-2</v>
      </c>
      <c r="E12">
        <v>5.1999999999999998E-2</v>
      </c>
      <c r="F12">
        <v>5.3999999999999999E-2</v>
      </c>
      <c r="G12">
        <v>0.04</v>
      </c>
      <c r="H12">
        <v>2.5819999999999999</v>
      </c>
      <c r="I12">
        <v>3.7999999999999999E-2</v>
      </c>
      <c r="J12">
        <v>6.8000000000000005E-2</v>
      </c>
      <c r="K12">
        <v>4.2000000000000003E-2</v>
      </c>
    </row>
    <row r="13" spans="1:11" x14ac:dyDescent="0.25">
      <c r="A13" s="3" t="s">
        <v>6</v>
      </c>
      <c r="B13">
        <v>0.05</v>
      </c>
      <c r="C13">
        <v>4.8000000000000001E-2</v>
      </c>
      <c r="D13">
        <v>5.1999999999999998E-2</v>
      </c>
      <c r="E13">
        <v>4.2000000000000003E-2</v>
      </c>
      <c r="F13">
        <v>4.2000000000000003E-2</v>
      </c>
      <c r="G13">
        <v>4.8000000000000001E-2</v>
      </c>
      <c r="H13">
        <v>5.1999999999999998E-2</v>
      </c>
      <c r="I13">
        <v>5.5860000000000003</v>
      </c>
      <c r="J13">
        <v>4.5999999999999999E-2</v>
      </c>
      <c r="K13">
        <v>4.5999999999999999E-2</v>
      </c>
    </row>
    <row r="14" spans="1:11" x14ac:dyDescent="0.25">
      <c r="A14" s="3" t="s">
        <v>9</v>
      </c>
      <c r="B14">
        <v>5.6000000000000001E-2</v>
      </c>
      <c r="C14">
        <v>0.04</v>
      </c>
      <c r="D14">
        <v>0.05</v>
      </c>
      <c r="E14">
        <v>4.8000000000000001E-2</v>
      </c>
      <c r="F14">
        <v>5.6000000000000001E-2</v>
      </c>
      <c r="G14">
        <v>4.5999999999999999E-2</v>
      </c>
      <c r="H14">
        <v>4.8000000000000001E-2</v>
      </c>
      <c r="I14">
        <v>4.8000000000000001E-2</v>
      </c>
      <c r="J14">
        <v>4.556</v>
      </c>
      <c r="K14">
        <v>4.5999999999999999E-2</v>
      </c>
    </row>
    <row r="15" spans="1:11" ht="15.75" thickBot="1" x14ac:dyDescent="0.3">
      <c r="A15" s="14" t="s">
        <v>31</v>
      </c>
      <c r="B15" s="10">
        <v>5.1999999999999998E-2</v>
      </c>
      <c r="C15" s="10">
        <v>0.03</v>
      </c>
      <c r="D15" s="10">
        <v>5.6000000000000001E-2</v>
      </c>
      <c r="E15" s="10">
        <v>4.3999999999999997E-2</v>
      </c>
      <c r="F15" s="10">
        <v>4.2000000000000003E-2</v>
      </c>
      <c r="G15" s="10">
        <v>0.06</v>
      </c>
      <c r="H15" s="10">
        <v>0.04</v>
      </c>
      <c r="I15" s="10">
        <v>4.5999999999999999E-2</v>
      </c>
      <c r="J15" s="10">
        <v>0.05</v>
      </c>
      <c r="K15" s="10">
        <v>3.5680000000000001</v>
      </c>
    </row>
    <row r="16" spans="1:11" ht="15.75" thickBot="1" x14ac:dyDescent="0.3">
      <c r="A16" s="14" t="s">
        <v>8</v>
      </c>
      <c r="B16" s="15">
        <v>0.84399999999999997</v>
      </c>
      <c r="C16" s="15">
        <v>0.89949999999999997</v>
      </c>
      <c r="D16" s="15">
        <v>0.88900000000000001</v>
      </c>
      <c r="E16" s="15">
        <v>0.89549999999999996</v>
      </c>
      <c r="F16" s="15">
        <v>0.91759999999999997</v>
      </c>
      <c r="G16" s="15">
        <v>0.92040000000000011</v>
      </c>
      <c r="H16" s="15">
        <v>0.86066666666666658</v>
      </c>
      <c r="I16" s="15">
        <v>0.93099999999999994</v>
      </c>
      <c r="J16" s="15">
        <v>0.91120000000000001</v>
      </c>
      <c r="K16" s="15">
        <v>0.89200000000000002</v>
      </c>
    </row>
    <row r="17" spans="1:11" x14ac:dyDescent="0.25">
      <c r="A17" s="13"/>
      <c r="B17" s="18"/>
      <c r="C17" s="18"/>
      <c r="D17" s="18"/>
      <c r="E17" s="18"/>
      <c r="F17" s="18"/>
      <c r="G17" s="18"/>
      <c r="H17" s="18"/>
      <c r="I17" s="18"/>
      <c r="J17" s="18"/>
      <c r="K17" s="18"/>
    </row>
    <row r="18" spans="1:11" x14ac:dyDescent="0.25">
      <c r="A18" s="13"/>
      <c r="B18" s="18"/>
      <c r="C18" s="18"/>
      <c r="D18" s="18"/>
      <c r="E18" s="18"/>
      <c r="F18" s="18"/>
      <c r="G18" s="18"/>
      <c r="H18" s="18"/>
      <c r="I18" s="18"/>
      <c r="J18" s="18"/>
      <c r="K18" s="18"/>
    </row>
    <row r="20" spans="1:11" ht="15.75" thickBot="1" x14ac:dyDescent="0.3">
      <c r="B20" s="17" t="s">
        <v>36</v>
      </c>
      <c r="C20" s="17"/>
      <c r="D20" s="17"/>
      <c r="E20" s="17"/>
      <c r="F20" s="17"/>
    </row>
    <row r="21" spans="1:11" ht="15.75" thickBot="1" x14ac:dyDescent="0.3">
      <c r="B21" s="17"/>
      <c r="C21" s="16" t="s">
        <v>12</v>
      </c>
      <c r="D21" s="16" t="s">
        <v>13</v>
      </c>
      <c r="E21" s="17" t="s">
        <v>14</v>
      </c>
      <c r="F21" s="10" t="s">
        <v>38</v>
      </c>
    </row>
    <row r="22" spans="1:11" x14ac:dyDescent="0.25">
      <c r="A22">
        <v>3</v>
      </c>
      <c r="B22" s="3" t="s">
        <v>10</v>
      </c>
      <c r="C22">
        <v>0.38200000000000001</v>
      </c>
      <c r="D22">
        <v>0.40600000000000003</v>
      </c>
      <c r="E22">
        <v>6.3579999999999997</v>
      </c>
      <c r="F22">
        <v>0.86199999999999999</v>
      </c>
    </row>
    <row r="23" spans="1:11" x14ac:dyDescent="0.25">
      <c r="A23">
        <v>1</v>
      </c>
      <c r="B23" s="3" t="s">
        <v>1</v>
      </c>
      <c r="C23">
        <v>26.367999999999999</v>
      </c>
      <c r="D23">
        <v>0.39800000000000002</v>
      </c>
      <c r="E23">
        <v>0.39400000000000002</v>
      </c>
      <c r="F23">
        <v>0.80400000000000005</v>
      </c>
    </row>
    <row r="24" spans="1:11" x14ac:dyDescent="0.25">
      <c r="A24">
        <v>2</v>
      </c>
      <c r="B24" s="3" t="s">
        <v>5</v>
      </c>
      <c r="C24">
        <v>0.42799999999999999</v>
      </c>
      <c r="D24">
        <v>25.4</v>
      </c>
      <c r="E24">
        <v>0.40200000000000002</v>
      </c>
      <c r="F24">
        <v>0.78</v>
      </c>
    </row>
    <row r="25" spans="1:11" x14ac:dyDescent="0.25">
      <c r="A25">
        <v>4</v>
      </c>
      <c r="B25" s="3" t="s">
        <v>3</v>
      </c>
      <c r="C25">
        <v>0.41799999999999998</v>
      </c>
      <c r="D25">
        <v>0.41</v>
      </c>
      <c r="E25">
        <v>0.40600000000000003</v>
      </c>
      <c r="F25">
        <v>0.86399999999999999</v>
      </c>
    </row>
    <row r="26" spans="1:11" x14ac:dyDescent="0.25">
      <c r="A26">
        <v>5</v>
      </c>
      <c r="B26" s="3" t="s">
        <v>4</v>
      </c>
      <c r="C26">
        <v>0.39200000000000002</v>
      </c>
      <c r="D26">
        <v>0.41</v>
      </c>
      <c r="E26">
        <v>0.40799999999999997</v>
      </c>
      <c r="F26">
        <v>0.77400000000000002</v>
      </c>
    </row>
    <row r="27" spans="1:11" x14ac:dyDescent="0.25">
      <c r="A27">
        <v>6</v>
      </c>
      <c r="B27" s="3" t="s">
        <v>5</v>
      </c>
      <c r="C27">
        <v>0.40799999999999997</v>
      </c>
      <c r="D27">
        <v>0.39800000000000002</v>
      </c>
      <c r="E27">
        <v>0.42599999999999999</v>
      </c>
      <c r="F27">
        <v>0.86</v>
      </c>
    </row>
    <row r="28" spans="1:11" x14ac:dyDescent="0.25">
      <c r="A28">
        <v>7</v>
      </c>
      <c r="B28" s="3" t="s">
        <v>10</v>
      </c>
      <c r="C28">
        <v>0.41599999999999998</v>
      </c>
      <c r="D28">
        <v>0.40200000000000002</v>
      </c>
      <c r="E28">
        <v>0.37</v>
      </c>
      <c r="F28">
        <v>0.75</v>
      </c>
    </row>
    <row r="29" spans="1:11" x14ac:dyDescent="0.25">
      <c r="A29">
        <v>8</v>
      </c>
      <c r="B29" s="3" t="s">
        <v>6</v>
      </c>
      <c r="C29">
        <v>0.41199999999999998</v>
      </c>
      <c r="D29">
        <v>0.39800000000000002</v>
      </c>
      <c r="E29">
        <v>0.42</v>
      </c>
      <c r="F29">
        <v>0.80400000000000005</v>
      </c>
    </row>
    <row r="30" spans="1:11" x14ac:dyDescent="0.25">
      <c r="A30">
        <v>9</v>
      </c>
      <c r="B30" s="13" t="s">
        <v>9</v>
      </c>
      <c r="C30" s="20">
        <v>0.38</v>
      </c>
      <c r="D30" s="20">
        <v>0.40200000000000002</v>
      </c>
      <c r="E30" s="20">
        <v>0.41799999999999998</v>
      </c>
      <c r="F30" s="20">
        <v>0.81400000000000006</v>
      </c>
    </row>
    <row r="31" spans="1:11" ht="15.75" thickBot="1" x14ac:dyDescent="0.3">
      <c r="A31">
        <v>10</v>
      </c>
      <c r="B31" s="17" t="s">
        <v>7</v>
      </c>
      <c r="C31" s="10">
        <v>0.39600000000000002</v>
      </c>
      <c r="D31" s="10">
        <v>0.376</v>
      </c>
      <c r="E31" s="10">
        <v>0.39800000000000002</v>
      </c>
      <c r="F31" s="10">
        <v>67.688000000000002</v>
      </c>
    </row>
    <row r="32" spans="1:11" ht="15.75" thickBot="1" x14ac:dyDescent="0.3">
      <c r="B32" s="17" t="s">
        <v>8</v>
      </c>
      <c r="C32" s="10">
        <v>0.87893333333333301</v>
      </c>
      <c r="D32" s="10">
        <v>0.87586206896551699</v>
      </c>
      <c r="E32" s="10">
        <v>0.63580000000000003</v>
      </c>
      <c r="F32" s="10">
        <v>0.896057142857143</v>
      </c>
    </row>
    <row r="33" spans="2:2" x14ac:dyDescent="0.25">
      <c r="B33" s="21" t="s">
        <v>40</v>
      </c>
    </row>
  </sheetData>
  <mergeCells count="1">
    <mergeCell ref="A4:K4"/>
  </mergeCells>
  <conditionalFormatting sqref="A5:K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F21 B22:B31 B3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K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2:F31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workbookViewId="0">
      <selection activeCell="L19" sqref="L19:Q38"/>
    </sheetView>
  </sheetViews>
  <sheetFormatPr defaultRowHeight="15" x14ac:dyDescent="0.25"/>
  <cols>
    <col min="1" max="1" width="9" bestFit="1" customWidth="1"/>
    <col min="2" max="2" width="12.28515625" bestFit="1" customWidth="1"/>
    <col min="3" max="3" width="11.28515625" bestFit="1" customWidth="1"/>
    <col min="4" max="4" width="9" bestFit="1" customWidth="1"/>
    <col min="10" max="10" width="8.42578125" bestFit="1" customWidth="1"/>
    <col min="11" max="11" width="7.140625" bestFit="1" customWidth="1"/>
  </cols>
  <sheetData>
    <row r="1" spans="1:26" ht="15.75" thickBot="1" x14ac:dyDescent="0.3">
      <c r="A1" s="28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</row>
    <row r="2" spans="1:26" ht="15.75" thickBot="1" x14ac:dyDescent="0.3">
      <c r="A2" s="11"/>
      <c r="B2" s="12" t="s">
        <v>0</v>
      </c>
      <c r="C2" s="12" t="s">
        <v>1</v>
      </c>
      <c r="D2" s="12" t="s">
        <v>2</v>
      </c>
      <c r="E2" s="12" t="s">
        <v>3</v>
      </c>
      <c r="F2" s="12" t="s">
        <v>4</v>
      </c>
      <c r="G2" s="12" t="s">
        <v>5</v>
      </c>
      <c r="H2" s="12" t="s">
        <v>10</v>
      </c>
      <c r="I2" s="12" t="s">
        <v>6</v>
      </c>
      <c r="J2" s="12" t="s">
        <v>9</v>
      </c>
      <c r="K2" s="12" t="s">
        <v>31</v>
      </c>
    </row>
    <row r="3" spans="1:26" x14ac:dyDescent="0.25">
      <c r="A3" s="3" t="s">
        <v>0</v>
      </c>
      <c r="B3" s="29">
        <v>2.532</v>
      </c>
      <c r="C3" s="29">
        <v>0.05</v>
      </c>
      <c r="D3" s="29">
        <v>3.7999999999999999E-2</v>
      </c>
      <c r="E3" s="29">
        <v>0.06</v>
      </c>
      <c r="F3" s="29">
        <v>6.2E-2</v>
      </c>
      <c r="G3" s="29">
        <v>3.7999999999999999E-2</v>
      </c>
      <c r="H3" s="29">
        <v>4.5999999999999999E-2</v>
      </c>
      <c r="I3" s="29">
        <v>0.04</v>
      </c>
      <c r="J3" s="29">
        <v>4.8000000000000001E-2</v>
      </c>
      <c r="K3" s="29">
        <v>0.04</v>
      </c>
    </row>
    <row r="4" spans="1:26" x14ac:dyDescent="0.25">
      <c r="A4" s="3" t="s">
        <v>1</v>
      </c>
      <c r="B4" s="29">
        <v>4.3999999999999997E-2</v>
      </c>
      <c r="C4" s="29">
        <v>3.298</v>
      </c>
      <c r="D4" s="29">
        <v>0.36199999999999999</v>
      </c>
      <c r="E4" s="29">
        <v>0.05</v>
      </c>
      <c r="F4" s="29">
        <v>3.5999999999999997E-2</v>
      </c>
      <c r="G4" s="29">
        <v>0.03</v>
      </c>
      <c r="H4" s="29">
        <v>4.5999999999999999E-2</v>
      </c>
      <c r="I4" s="29">
        <v>0.05</v>
      </c>
      <c r="J4" s="29">
        <v>2.8000000000000001E-2</v>
      </c>
      <c r="K4" s="29">
        <v>5.8000000000000003E-2</v>
      </c>
      <c r="P4" s="29">
        <v>2.532</v>
      </c>
      <c r="Q4" s="29">
        <v>0.05</v>
      </c>
      <c r="R4" s="29">
        <v>3.7999999999999999E-2</v>
      </c>
      <c r="S4" s="29">
        <v>0.06</v>
      </c>
      <c r="T4" s="29">
        <v>6.2E-2</v>
      </c>
      <c r="U4" s="29">
        <v>3.7999999999999999E-2</v>
      </c>
      <c r="V4" s="29">
        <v>4.5999999999999999E-2</v>
      </c>
      <c r="W4" s="29">
        <v>0.04</v>
      </c>
      <c r="X4" s="29">
        <v>4.8000000000000001E-2</v>
      </c>
      <c r="Y4" s="29">
        <v>0</v>
      </c>
      <c r="Z4" s="29"/>
    </row>
    <row r="5" spans="1:26" x14ac:dyDescent="0.25">
      <c r="A5" s="3" t="s">
        <v>2</v>
      </c>
      <c r="B5" s="29">
        <v>4.3999999999999997E-2</v>
      </c>
      <c r="C5" s="29">
        <v>0.36799999999999999</v>
      </c>
      <c r="D5" s="29">
        <v>3.2559999999999998</v>
      </c>
      <c r="E5" s="29">
        <v>4.3999999999999997E-2</v>
      </c>
      <c r="F5" s="29">
        <v>3.2000000000000001E-2</v>
      </c>
      <c r="G5" s="29">
        <v>4.5999999999999999E-2</v>
      </c>
      <c r="H5" s="29">
        <v>4.2000000000000003E-2</v>
      </c>
      <c r="I5" s="29">
        <v>4.5999999999999999E-2</v>
      </c>
      <c r="J5" s="29">
        <v>4.8000000000000001E-2</v>
      </c>
      <c r="K5" s="29">
        <v>0.06</v>
      </c>
      <c r="P5" s="29">
        <v>4.3999999999999997E-2</v>
      </c>
      <c r="Q5" s="29">
        <v>3.298</v>
      </c>
      <c r="R5" s="29">
        <v>0.36199999999999999</v>
      </c>
      <c r="S5" s="29">
        <v>0.05</v>
      </c>
      <c r="T5" s="29">
        <v>3.5999999999999997E-2</v>
      </c>
      <c r="U5" s="29">
        <v>0.03</v>
      </c>
      <c r="V5" s="29">
        <v>4.5999999999999999E-2</v>
      </c>
      <c r="W5" s="29">
        <v>0.05</v>
      </c>
      <c r="X5" s="29">
        <v>2.8000000000000001E-2</v>
      </c>
      <c r="Y5" s="29">
        <v>0.01</v>
      </c>
      <c r="Z5" s="29"/>
    </row>
    <row r="6" spans="1:26" x14ac:dyDescent="0.25">
      <c r="A6" s="3" t="s">
        <v>3</v>
      </c>
      <c r="B6" s="29">
        <v>4.2000000000000003E-2</v>
      </c>
      <c r="C6" s="29">
        <v>0.05</v>
      </c>
      <c r="D6" s="29">
        <v>5.6000000000000001E-2</v>
      </c>
      <c r="E6" s="29">
        <v>3.5819999999999999</v>
      </c>
      <c r="F6" s="29">
        <v>0.05</v>
      </c>
      <c r="G6" s="29">
        <v>4.8000000000000001E-2</v>
      </c>
      <c r="H6" s="29">
        <v>4.5999999999999999E-2</v>
      </c>
      <c r="I6" s="29">
        <v>4.3999999999999997E-2</v>
      </c>
      <c r="J6" s="29">
        <v>5.8000000000000003E-2</v>
      </c>
      <c r="K6" s="29">
        <v>4.8000000000000001E-2</v>
      </c>
      <c r="P6" s="29">
        <v>4.3999999999999997E-2</v>
      </c>
      <c r="Q6" s="29">
        <v>0.36799999999999999</v>
      </c>
      <c r="R6" s="29">
        <v>3.2559999999999998</v>
      </c>
      <c r="S6" s="29">
        <v>4.3999999999999997E-2</v>
      </c>
      <c r="T6" s="29">
        <v>3.2000000000000001E-2</v>
      </c>
      <c r="U6" s="29">
        <v>4.5999999999999999E-2</v>
      </c>
      <c r="V6" s="29">
        <v>4.2000000000000003E-2</v>
      </c>
      <c r="W6" s="29">
        <v>4.5999999999999999E-2</v>
      </c>
      <c r="X6" s="29">
        <v>4.8000000000000001E-2</v>
      </c>
      <c r="Y6" s="29">
        <v>0.02</v>
      </c>
      <c r="Z6" s="29"/>
    </row>
    <row r="7" spans="1:26" x14ac:dyDescent="0.25">
      <c r="A7" s="3" t="s">
        <v>4</v>
      </c>
      <c r="B7" s="29">
        <v>5.3999999999999999E-2</v>
      </c>
      <c r="C7" s="29">
        <v>0.03</v>
      </c>
      <c r="D7" s="29">
        <v>0.04</v>
      </c>
      <c r="E7" s="29">
        <v>3.5999999999999997E-2</v>
      </c>
      <c r="F7" s="29">
        <v>4.5880000000000001</v>
      </c>
      <c r="G7" s="29">
        <v>4.2000000000000003E-2</v>
      </c>
      <c r="H7" s="29">
        <v>6.4000000000000001E-2</v>
      </c>
      <c r="I7" s="29">
        <v>4.8000000000000001E-2</v>
      </c>
      <c r="J7" s="29">
        <v>5.6000000000000001E-2</v>
      </c>
      <c r="K7" s="29">
        <v>4.3999999999999997E-2</v>
      </c>
      <c r="P7" s="29">
        <v>4.2000000000000003E-2</v>
      </c>
      <c r="Q7" s="29">
        <v>0.05</v>
      </c>
      <c r="R7" s="29">
        <v>5.6000000000000001E-2</v>
      </c>
      <c r="S7" s="29">
        <v>3.5819999999999999</v>
      </c>
      <c r="T7" s="29">
        <v>0.05</v>
      </c>
      <c r="U7" s="29">
        <v>4.8000000000000001E-2</v>
      </c>
      <c r="V7" s="29">
        <v>4.5999999999999999E-2</v>
      </c>
      <c r="W7" s="29">
        <v>4.3999999999999997E-2</v>
      </c>
      <c r="X7" s="29">
        <v>5.8000000000000003E-2</v>
      </c>
      <c r="Y7" s="29">
        <v>0.03</v>
      </c>
      <c r="Z7" s="29"/>
    </row>
    <row r="8" spans="1:26" x14ac:dyDescent="0.25">
      <c r="A8" s="3" t="s">
        <v>5</v>
      </c>
      <c r="B8" s="29">
        <v>6.6000000000000003E-2</v>
      </c>
      <c r="C8" s="29">
        <v>3.7999999999999999E-2</v>
      </c>
      <c r="D8" s="29">
        <v>4.5999999999999999E-2</v>
      </c>
      <c r="E8" s="29">
        <v>4.2000000000000003E-2</v>
      </c>
      <c r="F8" s="29">
        <v>3.7999999999999999E-2</v>
      </c>
      <c r="G8" s="29">
        <v>4.6020000000000003</v>
      </c>
      <c r="H8" s="29">
        <v>3.4000000000000002E-2</v>
      </c>
      <c r="I8" s="29">
        <v>5.3999999999999999E-2</v>
      </c>
      <c r="J8" s="29">
        <v>4.2000000000000003E-2</v>
      </c>
      <c r="K8" s="29">
        <v>4.8000000000000001E-2</v>
      </c>
      <c r="P8" s="29">
        <v>5.3999999999999999E-2</v>
      </c>
      <c r="Q8" s="29">
        <v>0.03</v>
      </c>
      <c r="R8" s="29">
        <v>0.04</v>
      </c>
      <c r="S8" s="29">
        <v>3.5999999999999997E-2</v>
      </c>
      <c r="T8" s="29">
        <v>4.5880000000000001</v>
      </c>
      <c r="U8" s="29">
        <v>4.2000000000000003E-2</v>
      </c>
      <c r="V8" s="29">
        <v>6.4000000000000001E-2</v>
      </c>
      <c r="W8" s="29">
        <v>4.8000000000000001E-2</v>
      </c>
      <c r="X8" s="29">
        <v>5.6000000000000001E-2</v>
      </c>
      <c r="Y8" s="29">
        <v>0.04</v>
      </c>
      <c r="Z8" s="29"/>
    </row>
    <row r="9" spans="1:26" x14ac:dyDescent="0.25">
      <c r="A9" s="3" t="s">
        <v>10</v>
      </c>
      <c r="B9" s="29">
        <v>0.06</v>
      </c>
      <c r="C9" s="29">
        <v>4.8000000000000001E-2</v>
      </c>
      <c r="D9" s="29">
        <v>4.3999999999999997E-2</v>
      </c>
      <c r="E9" s="29">
        <v>5.1999999999999998E-2</v>
      </c>
      <c r="F9" s="29">
        <v>5.3999999999999999E-2</v>
      </c>
      <c r="G9" s="29">
        <v>0.04</v>
      </c>
      <c r="H9" s="29">
        <v>2.5819999999999999</v>
      </c>
      <c r="I9" s="29">
        <v>3.7999999999999999E-2</v>
      </c>
      <c r="J9" s="29">
        <v>6.8000000000000005E-2</v>
      </c>
      <c r="K9" s="29">
        <v>4.2000000000000003E-2</v>
      </c>
      <c r="P9" s="29">
        <v>6.6000000000000003E-2</v>
      </c>
      <c r="Q9" s="29">
        <v>3.7999999999999999E-2</v>
      </c>
      <c r="R9" s="29">
        <v>4.5999999999999999E-2</v>
      </c>
      <c r="S9" s="29">
        <v>4.2000000000000003E-2</v>
      </c>
      <c r="T9" s="29">
        <v>3.7999999999999999E-2</v>
      </c>
      <c r="U9" s="29">
        <v>4.6020000000000003</v>
      </c>
      <c r="V9" s="29">
        <v>3.4000000000000002E-2</v>
      </c>
      <c r="W9" s="29">
        <v>5.3999999999999999E-2</v>
      </c>
      <c r="X9" s="29">
        <v>4.2000000000000003E-2</v>
      </c>
      <c r="Y9" s="29">
        <v>0.1</v>
      </c>
    </row>
    <row r="10" spans="1:26" x14ac:dyDescent="0.25">
      <c r="A10" s="3" t="s">
        <v>6</v>
      </c>
      <c r="B10" s="29">
        <v>0.05</v>
      </c>
      <c r="C10" s="29">
        <v>4.8000000000000001E-2</v>
      </c>
      <c r="D10" s="29">
        <v>5.1999999999999998E-2</v>
      </c>
      <c r="E10" s="29">
        <v>4.2000000000000003E-2</v>
      </c>
      <c r="F10" s="29">
        <v>4.2000000000000003E-2</v>
      </c>
      <c r="G10" s="29">
        <v>4.8000000000000001E-2</v>
      </c>
      <c r="H10" s="29">
        <v>5.1999999999999998E-2</v>
      </c>
      <c r="I10" s="29">
        <v>5.5860000000000003</v>
      </c>
      <c r="J10" s="29">
        <v>4.5999999999999999E-2</v>
      </c>
      <c r="K10" s="29">
        <v>4.5999999999999999E-2</v>
      </c>
      <c r="P10" s="29">
        <v>0.06</v>
      </c>
      <c r="Q10" s="29">
        <v>4.8000000000000001E-2</v>
      </c>
      <c r="R10" s="29">
        <v>4.3999999999999997E-2</v>
      </c>
      <c r="S10" s="29">
        <v>5.1999999999999998E-2</v>
      </c>
      <c r="T10" s="29">
        <v>5.3999999999999999E-2</v>
      </c>
      <c r="U10" s="29">
        <v>0.04</v>
      </c>
      <c r="V10" s="29">
        <v>2.5819999999999999</v>
      </c>
      <c r="W10" s="29">
        <v>3.7999999999999999E-2</v>
      </c>
      <c r="X10" s="29">
        <v>6.8000000000000005E-2</v>
      </c>
      <c r="Y10" s="29">
        <v>0.2</v>
      </c>
    </row>
    <row r="11" spans="1:26" x14ac:dyDescent="0.25">
      <c r="A11" s="3" t="s">
        <v>9</v>
      </c>
      <c r="B11" s="29">
        <v>5.6000000000000001E-2</v>
      </c>
      <c r="C11" s="29">
        <v>0.04</v>
      </c>
      <c r="D11" s="29">
        <v>0.05</v>
      </c>
      <c r="E11" s="29">
        <v>4.8000000000000001E-2</v>
      </c>
      <c r="F11" s="29">
        <v>5.6000000000000001E-2</v>
      </c>
      <c r="G11" s="29">
        <v>4.5999999999999999E-2</v>
      </c>
      <c r="H11" s="29">
        <v>4.8000000000000001E-2</v>
      </c>
      <c r="I11" s="29">
        <v>4.8000000000000001E-2</v>
      </c>
      <c r="J11" s="29">
        <v>4.556</v>
      </c>
      <c r="K11" s="29">
        <v>4.5999999999999999E-2</v>
      </c>
      <c r="P11" s="29">
        <v>0.05</v>
      </c>
      <c r="Q11" s="29">
        <v>4.8000000000000001E-2</v>
      </c>
      <c r="R11" s="29">
        <v>5.1999999999999998E-2</v>
      </c>
      <c r="S11" s="29">
        <v>4.2000000000000003E-2</v>
      </c>
      <c r="T11" s="29">
        <v>4.2000000000000003E-2</v>
      </c>
      <c r="U11" s="29">
        <v>4.8000000000000001E-2</v>
      </c>
      <c r="V11" s="29">
        <v>5.1999999999999998E-2</v>
      </c>
      <c r="W11" s="29">
        <v>5.5860000000000003</v>
      </c>
      <c r="X11" s="29">
        <v>4.5999999999999999E-2</v>
      </c>
      <c r="Y11" s="29">
        <v>0.3</v>
      </c>
    </row>
    <row r="12" spans="1:26" ht="15.75" thickBot="1" x14ac:dyDescent="0.3">
      <c r="A12" s="27" t="s">
        <v>31</v>
      </c>
      <c r="B12" s="30">
        <v>5.1999999999999998E-2</v>
      </c>
      <c r="C12" s="30">
        <v>0.03</v>
      </c>
      <c r="D12" s="30">
        <v>5.6000000000000001E-2</v>
      </c>
      <c r="E12" s="30">
        <v>4.3999999999999997E-2</v>
      </c>
      <c r="F12" s="30">
        <v>4.2000000000000003E-2</v>
      </c>
      <c r="G12" s="30">
        <v>0.06</v>
      </c>
      <c r="H12" s="30">
        <v>0.04</v>
      </c>
      <c r="I12" s="30">
        <v>4.5999999999999999E-2</v>
      </c>
      <c r="J12" s="30">
        <v>0.05</v>
      </c>
      <c r="K12" s="30">
        <v>3.5680000000000001</v>
      </c>
      <c r="P12" s="29">
        <v>5.6000000000000001E-2</v>
      </c>
      <c r="Q12" s="29">
        <v>0.04</v>
      </c>
      <c r="R12" s="29">
        <v>0.05</v>
      </c>
      <c r="S12" s="29">
        <v>4.8000000000000001E-2</v>
      </c>
      <c r="T12" s="29">
        <v>5.6000000000000001E-2</v>
      </c>
      <c r="U12" s="29">
        <v>4.5999999999999999E-2</v>
      </c>
      <c r="V12" s="29">
        <v>4.8000000000000001E-2</v>
      </c>
      <c r="W12" s="29">
        <v>4.8000000000000001E-2</v>
      </c>
      <c r="X12" s="29">
        <v>4.556</v>
      </c>
      <c r="Y12" s="29">
        <v>0.7</v>
      </c>
    </row>
    <row r="13" spans="1:26" ht="15.75" thickBot="1" x14ac:dyDescent="0.3">
      <c r="A13" s="27" t="s">
        <v>8</v>
      </c>
      <c r="B13" s="15">
        <v>0.84399999999999997</v>
      </c>
      <c r="C13" s="15">
        <v>0.89949999999999997</v>
      </c>
      <c r="D13" s="15">
        <v>0.88900000000000001</v>
      </c>
      <c r="E13" s="15">
        <v>0.89549999999999996</v>
      </c>
      <c r="F13" s="15">
        <v>0.91759999999999997</v>
      </c>
      <c r="G13" s="15">
        <v>0.9204</v>
      </c>
      <c r="H13" s="15">
        <v>0.86066666666666702</v>
      </c>
      <c r="I13" s="15">
        <v>0.93100000000000005</v>
      </c>
      <c r="J13" s="15">
        <v>0.91120000000000001</v>
      </c>
      <c r="K13" s="15">
        <v>0.89200000000000002</v>
      </c>
      <c r="P13" s="29">
        <v>5.1999999999999998E-2</v>
      </c>
      <c r="Q13" s="29">
        <v>0.03</v>
      </c>
      <c r="R13" s="29">
        <v>5.6000000000000001E-2</v>
      </c>
      <c r="S13" s="29">
        <v>4.3999999999999997E-2</v>
      </c>
      <c r="T13" s="29">
        <v>4.2000000000000003E-2</v>
      </c>
      <c r="U13" s="29">
        <v>0.06</v>
      </c>
      <c r="V13" s="29">
        <v>0.04</v>
      </c>
      <c r="W13" s="29">
        <v>4.5999999999999999E-2</v>
      </c>
      <c r="X13" s="29">
        <v>0.05</v>
      </c>
      <c r="Y13" s="29">
        <v>0.8</v>
      </c>
    </row>
    <row r="14" spans="1:26" x14ac:dyDescent="0.25">
      <c r="A14" s="13"/>
      <c r="B14" s="18"/>
      <c r="C14" s="18"/>
      <c r="D14" s="18"/>
      <c r="E14" s="18"/>
      <c r="F14" s="18"/>
      <c r="G14" s="18"/>
      <c r="H14" s="18"/>
      <c r="I14" s="18"/>
      <c r="J14" s="18"/>
      <c r="K14" s="18"/>
      <c r="P14" s="29"/>
      <c r="Q14" s="29"/>
      <c r="R14" s="29"/>
      <c r="S14" s="29"/>
      <c r="T14" s="29"/>
      <c r="U14" s="29"/>
      <c r="V14" s="29"/>
      <c r="W14" s="29"/>
      <c r="X14" s="29"/>
      <c r="Y14" s="29">
        <v>0.9</v>
      </c>
    </row>
    <row r="15" spans="1:26" x14ac:dyDescent="0.25">
      <c r="A15" s="13"/>
      <c r="B15" s="18"/>
      <c r="C15" s="18"/>
      <c r="D15" s="18"/>
      <c r="E15" s="18"/>
      <c r="F15" s="18"/>
      <c r="G15" s="18"/>
      <c r="H15" s="18"/>
      <c r="I15" s="18"/>
      <c r="J15" s="18"/>
      <c r="K15" s="18"/>
      <c r="P15" s="29"/>
      <c r="Q15" s="29"/>
      <c r="R15" s="29"/>
      <c r="S15" s="29"/>
      <c r="T15" s="29"/>
      <c r="U15" s="29"/>
      <c r="V15" s="29"/>
      <c r="W15" s="29"/>
      <c r="X15" s="29"/>
      <c r="Y15" s="29">
        <v>1</v>
      </c>
    </row>
    <row r="16" spans="1:26" x14ac:dyDescent="0.25">
      <c r="B16" t="s">
        <v>177</v>
      </c>
      <c r="C16" t="s">
        <v>178</v>
      </c>
      <c r="D16" t="s">
        <v>35</v>
      </c>
      <c r="P16" s="29"/>
      <c r="Q16" s="29"/>
      <c r="R16" s="29"/>
      <c r="S16" s="29"/>
      <c r="T16" s="29"/>
      <c r="U16" s="29"/>
      <c r="V16" s="29"/>
      <c r="W16" s="29"/>
      <c r="X16" s="29"/>
      <c r="Y16" s="29"/>
    </row>
    <row r="17" spans="1:16" x14ac:dyDescent="0.25">
      <c r="A17" t="s">
        <v>0</v>
      </c>
      <c r="B17" s="29">
        <v>0.23397999999999999</v>
      </c>
      <c r="C17" s="29">
        <v>1.5399999999999999E-3</v>
      </c>
      <c r="D17" s="29">
        <v>0.34351999999999999</v>
      </c>
    </row>
    <row r="18" spans="1:16" x14ac:dyDescent="0.25">
      <c r="A18" t="s">
        <v>1</v>
      </c>
      <c r="B18" s="29">
        <v>24.846</v>
      </c>
      <c r="C18" s="29">
        <v>0.45322000000000001</v>
      </c>
      <c r="D18" s="29">
        <v>0.85468</v>
      </c>
    </row>
    <row r="19" spans="1:16" x14ac:dyDescent="0.25">
      <c r="A19" t="s">
        <v>2</v>
      </c>
      <c r="B19" s="29">
        <v>1.69442</v>
      </c>
      <c r="C19" s="29">
        <v>0.28198000000000001</v>
      </c>
      <c r="D19" s="29">
        <v>0.86194000000000004</v>
      </c>
    </row>
    <row r="20" spans="1:16" x14ac:dyDescent="0.25">
      <c r="A20" t="s">
        <v>3</v>
      </c>
      <c r="B20" s="29">
        <v>0.20483999999999999</v>
      </c>
      <c r="C20" s="29">
        <v>0.44984000000000002</v>
      </c>
      <c r="D20" s="29">
        <v>0.50523999999999991</v>
      </c>
    </row>
    <row r="21" spans="1:16" x14ac:dyDescent="0.25">
      <c r="A21" t="s">
        <v>4</v>
      </c>
      <c r="B21" s="29">
        <v>0.85136000000000001</v>
      </c>
      <c r="C21" s="29">
        <v>0.35918</v>
      </c>
      <c r="D21" s="29">
        <v>1.22302</v>
      </c>
    </row>
    <row r="22" spans="1:16" x14ac:dyDescent="0.25">
      <c r="A22" t="s">
        <v>5</v>
      </c>
      <c r="B22" s="29">
        <v>0.75839999999999996</v>
      </c>
      <c r="C22" s="29">
        <v>25.6708</v>
      </c>
      <c r="D22" s="29">
        <v>1.1775599999999999</v>
      </c>
    </row>
    <row r="23" spans="1:16" x14ac:dyDescent="0.25">
      <c r="A23" t="s">
        <v>10</v>
      </c>
      <c r="B23" s="29">
        <v>0.3664</v>
      </c>
      <c r="C23" s="29">
        <v>0.91244000000000003</v>
      </c>
      <c r="D23" s="29">
        <v>0.80767999999999995</v>
      </c>
      <c r="N23" s="29">
        <v>0.23397999999999999</v>
      </c>
      <c r="O23" s="29">
        <v>1.5399999999999999E-3</v>
      </c>
      <c r="P23" s="29">
        <v>0.34351999999999999</v>
      </c>
    </row>
    <row r="24" spans="1:16" x14ac:dyDescent="0.25">
      <c r="A24" t="s">
        <v>6</v>
      </c>
      <c r="B24" s="29">
        <v>0.21012</v>
      </c>
      <c r="C24" s="29">
        <v>6.0380000000000003E-2</v>
      </c>
      <c r="D24" s="29">
        <v>0.20494000000000001</v>
      </c>
      <c r="N24" s="29">
        <v>24.846</v>
      </c>
      <c r="O24" s="29">
        <v>0.45322000000000001</v>
      </c>
      <c r="P24" s="29">
        <v>0.85468</v>
      </c>
    </row>
    <row r="25" spans="1:16" x14ac:dyDescent="0.25">
      <c r="A25" t="s">
        <v>9</v>
      </c>
      <c r="B25" s="29">
        <v>0.59341999999999995</v>
      </c>
      <c r="C25" s="29">
        <v>0.49006</v>
      </c>
      <c r="D25" s="29">
        <v>0.62141999999999997</v>
      </c>
      <c r="N25" s="29">
        <v>1.69442</v>
      </c>
      <c r="O25" s="29">
        <v>0.28198000000000001</v>
      </c>
      <c r="P25" s="29">
        <v>0.86194000000000004</v>
      </c>
    </row>
    <row r="26" spans="1:16" x14ac:dyDescent="0.25">
      <c r="A26" t="s">
        <v>7</v>
      </c>
      <c r="B26" s="29">
        <v>0.24106</v>
      </c>
      <c r="C26" s="29">
        <v>0.32056000000000001</v>
      </c>
      <c r="D26" s="29">
        <v>68.400000000000006</v>
      </c>
      <c r="N26" s="29">
        <v>0.20483999999999999</v>
      </c>
      <c r="O26" s="29">
        <v>0.44984000000000002</v>
      </c>
      <c r="P26" s="29">
        <v>0.50523999999999991</v>
      </c>
    </row>
    <row r="27" spans="1:16" x14ac:dyDescent="0.25">
      <c r="B27" s="7">
        <v>0.82799999999999996</v>
      </c>
      <c r="C27" s="7">
        <v>0.88500000000000001</v>
      </c>
      <c r="D27" s="7">
        <v>0.91200000000000003</v>
      </c>
      <c r="N27" s="29">
        <v>0.85136000000000001</v>
      </c>
      <c r="O27" s="29">
        <v>0.35918</v>
      </c>
      <c r="P27" s="29">
        <v>1.22302</v>
      </c>
    </row>
    <row r="28" spans="1:16" x14ac:dyDescent="0.25">
      <c r="A28" t="s">
        <v>179</v>
      </c>
      <c r="B28" s="31"/>
      <c r="C28" s="31"/>
      <c r="D28" s="31"/>
      <c r="N28" s="29">
        <v>0.75839999999999996</v>
      </c>
      <c r="O28" s="29">
        <v>25.6708</v>
      </c>
      <c r="P28" s="29">
        <v>1.1775599999999999</v>
      </c>
    </row>
    <row r="29" spans="1:16" x14ac:dyDescent="0.25">
      <c r="B29" s="31"/>
      <c r="C29" s="31"/>
      <c r="D29" s="31"/>
      <c r="N29" s="29">
        <v>0.3664</v>
      </c>
      <c r="O29" s="29">
        <v>0.91244000000000003</v>
      </c>
      <c r="P29" s="29">
        <v>0.80767999999999995</v>
      </c>
    </row>
    <row r="30" spans="1:16" x14ac:dyDescent="0.25">
      <c r="B30" s="31"/>
      <c r="C30" s="31"/>
      <c r="D30" s="31"/>
      <c r="N30" s="29">
        <v>0.21012</v>
      </c>
      <c r="O30" s="29">
        <v>6.0380000000000003E-2</v>
      </c>
      <c r="P30" s="29">
        <v>0.20494000000000001</v>
      </c>
    </row>
    <row r="31" spans="1:16" x14ac:dyDescent="0.25">
      <c r="B31" s="31"/>
      <c r="C31" s="31"/>
      <c r="D31" s="31"/>
      <c r="N31" s="29">
        <v>0.59341999999999995</v>
      </c>
      <c r="O31" s="29">
        <v>0.49006</v>
      </c>
      <c r="P31" s="29">
        <v>0.62141999999999997</v>
      </c>
    </row>
    <row r="32" spans="1:16" x14ac:dyDescent="0.25">
      <c r="B32" s="31"/>
      <c r="C32" s="31"/>
      <c r="D32" s="31"/>
      <c r="N32" s="29">
        <v>0.24106</v>
      </c>
      <c r="O32" s="29">
        <v>0.32056000000000001</v>
      </c>
      <c r="P32" s="29">
        <v>68.400000000000006</v>
      </c>
    </row>
    <row r="33" spans="2:4" x14ac:dyDescent="0.25">
      <c r="B33" s="31"/>
      <c r="C33" s="31"/>
      <c r="D33" s="31"/>
    </row>
    <row r="34" spans="2:4" x14ac:dyDescent="0.25">
      <c r="B34" s="31"/>
      <c r="C34" s="31"/>
      <c r="D34" s="31"/>
    </row>
    <row r="35" spans="2:4" x14ac:dyDescent="0.25">
      <c r="B35" s="31"/>
      <c r="C35" s="31"/>
      <c r="D35" s="31"/>
    </row>
    <row r="36" spans="2:4" x14ac:dyDescent="0.25">
      <c r="B36" s="31"/>
      <c r="C36" s="31"/>
      <c r="D36" s="31"/>
    </row>
    <row r="37" spans="2:4" x14ac:dyDescent="0.25">
      <c r="B37" s="31"/>
      <c r="C37" s="31"/>
      <c r="D37" s="31"/>
    </row>
    <row r="38" spans="2:4" x14ac:dyDescent="0.25">
      <c r="B38" s="31"/>
      <c r="C38" s="31"/>
      <c r="D38" s="31"/>
    </row>
  </sheetData>
  <mergeCells count="1">
    <mergeCell ref="A1:K1"/>
  </mergeCells>
  <conditionalFormatting sqref="A2:K12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K12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8">
      <colorScale>
        <cfvo type="min"/>
        <cfvo type="percentile" val="50"/>
        <cfvo type="max"/>
        <color rgb="FF7030A0"/>
        <color rgb="FFFFEB84"/>
        <color rgb="FFFF0000"/>
      </colorScale>
    </cfRule>
    <cfRule type="colorScale" priority="26">
      <colorScale>
        <cfvo type="min"/>
        <cfvo type="percentile" val="50"/>
        <cfvo type="max"/>
        <color rgb="FF0070C0"/>
        <color rgb="FFFFEB84"/>
        <color rgb="FFFF0000"/>
      </colorScale>
    </cfRule>
  </conditionalFormatting>
  <conditionalFormatting sqref="A16:D26 A28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6:D26 A28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D26">
    <cfRule type="colorScale" priority="30">
      <colorScale>
        <cfvo type="min"/>
        <cfvo type="max"/>
        <color theme="0"/>
        <color rgb="FFFF0000"/>
      </colorScale>
    </cfRule>
    <cfRule type="colorScale" priority="29">
      <colorScale>
        <cfvo type="min"/>
        <cfvo type="percentile" val="50"/>
        <cfvo type="max"/>
        <color theme="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70C0"/>
        <color rgb="FFFFEB84"/>
        <color rgb="FFFF0000"/>
      </colorScale>
    </cfRule>
  </conditionalFormatting>
  <conditionalFormatting sqref="P4:Y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:Y12">
    <cfRule type="colorScale" priority="22">
      <colorScale>
        <cfvo type="min"/>
        <cfvo type="percentile" val="50"/>
        <cfvo type="max"/>
        <color rgb="FF0070C0"/>
        <color rgb="FFFFEB84"/>
        <color rgb="FFFF0000"/>
      </colorScale>
    </cfRule>
    <cfRule type="colorScale" priority="23">
      <colorScale>
        <cfvo type="min"/>
        <cfvo type="percentile" val="50"/>
        <cfvo type="max"/>
        <color rgb="FF7030A0"/>
        <color rgb="FFFFEB84"/>
        <color rgb="FFFF0000"/>
      </colorScale>
    </cfRule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Y1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3:Y16">
    <cfRule type="colorScale" priority="18">
      <colorScale>
        <cfvo type="min"/>
        <cfvo type="percentile" val="50"/>
        <cfvo type="max"/>
        <color rgb="FF0070C0"/>
        <color rgb="FFFFEB84"/>
        <color rgb="FFFF0000"/>
      </colorScale>
    </cfRule>
    <cfRule type="colorScale" priority="19">
      <colorScale>
        <cfvo type="min"/>
        <cfvo type="percentile" val="50"/>
        <cfvo type="max"/>
        <color rgb="FF7030A0"/>
        <color rgb="FFFFEB84"/>
        <color rgb="FFFF0000"/>
      </colorScale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P3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P3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:P32">
    <cfRule type="colorScale" priority="13">
      <colorScale>
        <cfvo type="min"/>
        <cfvo type="percentile" val="50"/>
        <cfvo type="max"/>
        <color rgb="FF0070C0"/>
        <color rgb="FFFFEB84"/>
        <color rgb="FFFF0000"/>
      </colorScale>
    </cfRule>
    <cfRule type="colorScale" priority="14">
      <colorScale>
        <cfvo type="min"/>
        <cfvo type="percentile" val="50"/>
        <cfvo type="max"/>
        <color theme="0"/>
        <color rgb="FFFFFF00"/>
        <color rgb="FFFF0000"/>
      </colorScale>
    </cfRule>
    <cfRule type="colorScale" priority="15">
      <colorScale>
        <cfvo type="min"/>
        <cfvo type="max"/>
        <color theme="0"/>
        <color rgb="FFFF0000"/>
      </colorScale>
    </cfRule>
  </conditionalFormatting>
  <conditionalFormatting sqref="Z6:Z8 Z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:Z8 Z4">
    <cfRule type="colorScale" priority="5">
      <colorScale>
        <cfvo type="min"/>
        <cfvo type="percentile" val="50"/>
        <cfvo type="max"/>
        <color rgb="FF0070C0"/>
        <color rgb="FFFFEB84"/>
        <color rgb="FFFF0000"/>
      </colorScale>
    </cfRule>
    <cfRule type="colorScale" priority="6">
      <colorScale>
        <cfvo type="min"/>
        <cfvo type="percentile" val="50"/>
        <cfvo type="max"/>
        <color rgb="FF7030A0"/>
        <color rgb="FFFFEB84"/>
        <color rgb="FFFF0000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5">
    <cfRule type="colorScale" priority="1">
      <colorScale>
        <cfvo type="min"/>
        <cfvo type="percentile" val="50"/>
        <cfvo type="max"/>
        <color rgb="FF0070C0"/>
        <color rgb="FFFFEB84"/>
        <color rgb="FFFF0000"/>
      </colorScale>
    </cfRule>
    <cfRule type="colorScale" priority="2">
      <colorScale>
        <cfvo type="min"/>
        <cfvo type="percentile" val="50"/>
        <cfvo type="max"/>
        <color rgb="FF7030A0"/>
        <color rgb="FFFFEB84"/>
        <color rgb="FFFF0000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6" sqref="E16"/>
    </sheetView>
  </sheetViews>
  <sheetFormatPr defaultRowHeight="15" x14ac:dyDescent="0.25"/>
  <cols>
    <col min="1" max="1" width="8.85546875" bestFit="1" customWidth="1"/>
    <col min="2" max="3" width="19.42578125" customWidth="1"/>
    <col min="4" max="4" width="19.42578125" bestFit="1" customWidth="1"/>
    <col min="5" max="5" width="19.42578125" customWidth="1"/>
  </cols>
  <sheetData>
    <row r="1" spans="1:5" ht="15.75" thickBot="1" x14ac:dyDescent="0.3">
      <c r="A1" s="19"/>
      <c r="B1" s="16" t="s">
        <v>12</v>
      </c>
      <c r="C1" s="16" t="s">
        <v>13</v>
      </c>
      <c r="D1" s="10" t="s">
        <v>38</v>
      </c>
      <c r="E1" s="10" t="s">
        <v>39</v>
      </c>
    </row>
    <row r="2" spans="1:5" x14ac:dyDescent="0.25">
      <c r="A2" s="3" t="s">
        <v>0</v>
      </c>
      <c r="B2" s="24">
        <v>0.38200000000000001</v>
      </c>
      <c r="C2" s="24">
        <v>0.40600000000000003</v>
      </c>
      <c r="D2" s="24">
        <v>0.42799999999999999</v>
      </c>
      <c r="E2" s="24">
        <v>0.434</v>
      </c>
    </row>
    <row r="3" spans="1:5" x14ac:dyDescent="0.25">
      <c r="A3" s="3" t="s">
        <v>1</v>
      </c>
      <c r="B3" s="24">
        <v>26.367999999999999</v>
      </c>
      <c r="C3" s="24">
        <v>0.39800000000000002</v>
      </c>
      <c r="D3" s="24">
        <v>0.40600000000000003</v>
      </c>
      <c r="E3" s="24">
        <v>0.39800000000000002</v>
      </c>
    </row>
    <row r="4" spans="1:5" x14ac:dyDescent="0.25">
      <c r="A4" t="s">
        <v>2</v>
      </c>
      <c r="B4" s="24">
        <v>0.41799999999999998</v>
      </c>
      <c r="C4" s="24">
        <v>0.41</v>
      </c>
      <c r="D4" s="24">
        <v>0.436</v>
      </c>
      <c r="E4" s="24">
        <v>0.42799999999999999</v>
      </c>
    </row>
    <row r="5" spans="1:5" x14ac:dyDescent="0.25">
      <c r="A5" s="3" t="s">
        <v>3</v>
      </c>
      <c r="B5" s="24">
        <v>0.39200000000000002</v>
      </c>
      <c r="C5" s="24">
        <v>0.41</v>
      </c>
      <c r="D5" s="24">
        <v>0.38</v>
      </c>
      <c r="E5" s="24">
        <v>0.39400000000000002</v>
      </c>
    </row>
    <row r="6" spans="1:5" x14ac:dyDescent="0.25">
      <c r="A6" s="3" t="s">
        <v>4</v>
      </c>
      <c r="B6" s="24">
        <v>0.40799999999999997</v>
      </c>
      <c r="C6" s="24">
        <v>0.39800000000000002</v>
      </c>
      <c r="D6" s="24">
        <v>0.41599999999999998</v>
      </c>
      <c r="E6" s="24">
        <v>0.44400000000000001</v>
      </c>
    </row>
    <row r="7" spans="1:5" x14ac:dyDescent="0.25">
      <c r="A7" s="3" t="s">
        <v>5</v>
      </c>
      <c r="B7" s="24">
        <v>0.42799999999999999</v>
      </c>
      <c r="C7" s="24">
        <v>25.4</v>
      </c>
      <c r="D7" s="24">
        <v>0.39800000000000002</v>
      </c>
      <c r="E7" s="24">
        <v>0.38200000000000001</v>
      </c>
    </row>
    <row r="8" spans="1:5" x14ac:dyDescent="0.25">
      <c r="A8" s="3" t="s">
        <v>10</v>
      </c>
      <c r="B8" s="24">
        <v>0.41599999999999998</v>
      </c>
      <c r="C8" s="24">
        <v>0.40200000000000002</v>
      </c>
      <c r="D8" s="24">
        <v>0.36399999999999999</v>
      </c>
      <c r="E8" s="24">
        <v>0.38600000000000001</v>
      </c>
    </row>
    <row r="9" spans="1:5" x14ac:dyDescent="0.25">
      <c r="A9" s="3" t="s">
        <v>6</v>
      </c>
      <c r="B9" s="24">
        <v>0.41199999999999998</v>
      </c>
      <c r="C9" s="24">
        <v>0.39800000000000002</v>
      </c>
      <c r="D9" s="24">
        <v>0.39800000000000002</v>
      </c>
      <c r="E9" s="24">
        <v>0.40600000000000003</v>
      </c>
    </row>
    <row r="10" spans="1:5" x14ac:dyDescent="0.25">
      <c r="A10" s="13" t="s">
        <v>9</v>
      </c>
      <c r="B10" s="25">
        <v>0.38</v>
      </c>
      <c r="C10" s="25">
        <v>0.40200000000000002</v>
      </c>
      <c r="D10" s="25">
        <v>0.41199999999999998</v>
      </c>
      <c r="E10" s="25">
        <v>0.40200000000000002</v>
      </c>
    </row>
    <row r="11" spans="1:5" ht="15.75" thickBot="1" x14ac:dyDescent="0.3">
      <c r="A11" s="22" t="s">
        <v>7</v>
      </c>
      <c r="B11" s="26">
        <v>0.39600000000000002</v>
      </c>
      <c r="C11" s="26">
        <v>0.376</v>
      </c>
      <c r="D11" s="26">
        <v>31.361999999999998</v>
      </c>
      <c r="E11" s="26">
        <v>36.326000000000001</v>
      </c>
    </row>
  </sheetData>
  <sortState ref="A2:E12">
    <sortCondition ref="A1"/>
  </sortState>
  <conditionalFormatting sqref="E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1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1 A1:D1 A2:A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A11">
    <cfRule type="duplicateValues" dxfId="1" priority="40"/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48"/>
  <sheetViews>
    <sheetView topLeftCell="A19" zoomScale="85" zoomScaleNormal="85" workbookViewId="0">
      <selection activeCell="C35" sqref="C35:C44"/>
    </sheetView>
  </sheetViews>
  <sheetFormatPr defaultRowHeight="15" x14ac:dyDescent="0.25"/>
  <cols>
    <col min="3" max="3" width="11.7109375" bestFit="1" customWidth="1"/>
    <col min="4" max="4" width="10.7109375" bestFit="1" customWidth="1"/>
    <col min="5" max="5" width="14.5703125" bestFit="1" customWidth="1"/>
    <col min="6" max="6" width="13.42578125" bestFit="1" customWidth="1"/>
    <col min="22" max="22" width="9.5703125" customWidth="1"/>
    <col min="23" max="26" width="8.85546875" customWidth="1"/>
    <col min="27" max="28" width="7.28515625" bestFit="1" customWidth="1"/>
    <col min="29" max="29" width="8.42578125" customWidth="1"/>
    <col min="30" max="30" width="7.7109375" bestFit="1" customWidth="1"/>
    <col min="31" max="31" width="9" customWidth="1"/>
    <col min="32" max="32" width="7.140625" bestFit="1" customWidth="1"/>
    <col min="35" max="35" width="9" customWidth="1"/>
    <col min="36" max="36" width="13.140625" customWidth="1"/>
    <col min="37" max="45" width="9" customWidth="1"/>
  </cols>
  <sheetData>
    <row r="1" spans="2:46" x14ac:dyDescent="0.25">
      <c r="W1" s="1" t="s">
        <v>0</v>
      </c>
      <c r="X1" s="1" t="s">
        <v>1</v>
      </c>
      <c r="Y1" s="1" t="s">
        <v>2</v>
      </c>
      <c r="Z1" s="1" t="s">
        <v>3</v>
      </c>
      <c r="AA1" s="1" t="s">
        <v>4</v>
      </c>
      <c r="AB1" s="1" t="s">
        <v>5</v>
      </c>
      <c r="AC1" s="1" t="s">
        <v>10</v>
      </c>
      <c r="AD1" s="1" t="s">
        <v>6</v>
      </c>
      <c r="AE1" s="1" t="s">
        <v>9</v>
      </c>
      <c r="AF1" s="1" t="s">
        <v>31</v>
      </c>
      <c r="AI1" s="3"/>
      <c r="AJ1" s="1" t="s">
        <v>32</v>
      </c>
      <c r="AK1" s="1" t="s">
        <v>33</v>
      </c>
      <c r="AL1" s="3" t="s">
        <v>34</v>
      </c>
      <c r="AM1" t="s">
        <v>35</v>
      </c>
      <c r="AO1" s="3"/>
      <c r="AP1" s="1" t="s">
        <v>32</v>
      </c>
      <c r="AQ1" s="1" t="s">
        <v>33</v>
      </c>
      <c r="AR1" s="3" t="s">
        <v>34</v>
      </c>
      <c r="AS1" t="s">
        <v>35</v>
      </c>
    </row>
    <row r="2" spans="2:46" x14ac:dyDescent="0.25">
      <c r="V2" s="3" t="s">
        <v>0</v>
      </c>
      <c r="W2">
        <v>2.532</v>
      </c>
      <c r="X2">
        <v>0.05</v>
      </c>
      <c r="Y2">
        <v>3.7999999999999999E-2</v>
      </c>
      <c r="Z2">
        <v>0.06</v>
      </c>
      <c r="AA2">
        <v>6.2E-2</v>
      </c>
      <c r="AB2">
        <v>3.7999999999999999E-2</v>
      </c>
      <c r="AC2">
        <v>4.5999999999999999E-2</v>
      </c>
      <c r="AD2">
        <v>0.04</v>
      </c>
      <c r="AE2">
        <v>4.8000000000000001E-2</v>
      </c>
      <c r="AF2">
        <v>0.04</v>
      </c>
      <c r="AI2" s="3" t="s">
        <v>0</v>
      </c>
      <c r="AO2" s="3" t="s">
        <v>0</v>
      </c>
      <c r="AP2">
        <f>AJ16/AJ$13</f>
        <v>9.0806451612903221</v>
      </c>
      <c r="AQ2">
        <f>AK16/AK$13</f>
        <v>1.1933840463395913E-2</v>
      </c>
      <c r="AR2">
        <f>AL16/AL$13</f>
        <v>3.4768211920529812E-2</v>
      </c>
      <c r="AS2">
        <f>AM16/AM$13</f>
        <v>1.677681748856126E-2</v>
      </c>
    </row>
    <row r="3" spans="2:46" x14ac:dyDescent="0.25">
      <c r="B3" s="3"/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10</v>
      </c>
      <c r="J3" s="1" t="s">
        <v>6</v>
      </c>
      <c r="K3" s="1" t="s">
        <v>9</v>
      </c>
      <c r="L3" s="1" t="s">
        <v>7</v>
      </c>
      <c r="V3" s="3" t="s">
        <v>1</v>
      </c>
      <c r="W3">
        <v>4.3999999999999997E-2</v>
      </c>
      <c r="X3">
        <v>3.298</v>
      </c>
      <c r="Y3">
        <v>0.36199999999999999</v>
      </c>
      <c r="Z3">
        <v>0.05</v>
      </c>
      <c r="AA3">
        <v>3.5999999999999997E-2</v>
      </c>
      <c r="AB3">
        <v>0.03</v>
      </c>
      <c r="AC3">
        <v>4.5999999999999999E-2</v>
      </c>
      <c r="AD3">
        <v>0.05</v>
      </c>
      <c r="AE3">
        <v>2.8000000000000001E-2</v>
      </c>
      <c r="AF3">
        <v>5.8000000000000003E-2</v>
      </c>
      <c r="AI3" s="3" t="s">
        <v>1</v>
      </c>
      <c r="AJ3">
        <v>0.33400000000000002</v>
      </c>
      <c r="AK3">
        <v>25.956</v>
      </c>
      <c r="AL3">
        <v>0.318</v>
      </c>
      <c r="AM3">
        <v>0.28599999999999998</v>
      </c>
      <c r="AO3" s="3" t="s">
        <v>1</v>
      </c>
      <c r="AP3">
        <f t="shared" ref="AP3:AP11" si="0">AJ3/AJ$13</f>
        <v>0.11223118279569891</v>
      </c>
      <c r="AQ3">
        <f t="shared" ref="AQ3:AS11" si="1">AK3/AK$13</f>
        <v>0.90571568148510018</v>
      </c>
      <c r="AR3">
        <f t="shared" si="1"/>
        <v>3.2905629139072856E-2</v>
      </c>
      <c r="AS3">
        <f t="shared" si="1"/>
        <v>1.4539908490086424E-2</v>
      </c>
    </row>
    <row r="4" spans="2:46" x14ac:dyDescent="0.25">
      <c r="B4" s="3" t="s">
        <v>0</v>
      </c>
      <c r="C4" s="1">
        <v>2.5979999999999999</v>
      </c>
      <c r="D4" s="1">
        <v>3.7999999999999999E-2</v>
      </c>
      <c r="E4" s="1">
        <v>0.04</v>
      </c>
      <c r="F4" s="1">
        <v>4.8000000000000001E-2</v>
      </c>
      <c r="G4" s="1">
        <v>2.1999999999999999E-2</v>
      </c>
      <c r="H4" s="1">
        <v>6.4000000000000001E-2</v>
      </c>
      <c r="I4" s="1">
        <v>8.4000000000000005E-2</v>
      </c>
      <c r="J4" s="1">
        <v>3.7999999999999999E-2</v>
      </c>
      <c r="K4" s="1">
        <v>4.8000000000000001E-2</v>
      </c>
      <c r="L4" s="1">
        <v>5.1999999999999998E-2</v>
      </c>
      <c r="V4" s="3" t="s">
        <v>2</v>
      </c>
      <c r="W4">
        <v>4.3999999999999997E-2</v>
      </c>
      <c r="X4">
        <v>0.36799999999999999</v>
      </c>
      <c r="Y4">
        <v>3.2559999999999998</v>
      </c>
      <c r="Z4">
        <v>4.3999999999999997E-2</v>
      </c>
      <c r="AA4">
        <v>3.2000000000000001E-2</v>
      </c>
      <c r="AB4">
        <v>4.5999999999999999E-2</v>
      </c>
      <c r="AC4">
        <v>4.2000000000000003E-2</v>
      </c>
      <c r="AD4">
        <v>4.5999999999999999E-2</v>
      </c>
      <c r="AE4">
        <v>4.8000000000000001E-2</v>
      </c>
      <c r="AF4">
        <v>0.06</v>
      </c>
      <c r="AI4" s="3" t="s">
        <v>2</v>
      </c>
      <c r="AJ4">
        <v>0.316</v>
      </c>
      <c r="AK4">
        <v>0.36599999999999999</v>
      </c>
      <c r="AL4">
        <v>7.1840000000000002</v>
      </c>
      <c r="AM4">
        <v>0.35199999999999998</v>
      </c>
      <c r="AO4" s="3" t="s">
        <v>2</v>
      </c>
      <c r="AP4">
        <f t="shared" si="0"/>
        <v>0.10618279569892472</v>
      </c>
      <c r="AQ4">
        <f t="shared" si="1"/>
        <v>1.2771302952055273E-2</v>
      </c>
      <c r="AR4">
        <f t="shared" si="1"/>
        <v>0.7433774834437088</v>
      </c>
      <c r="AS4">
        <f t="shared" si="1"/>
        <v>1.7895271987798677E-2</v>
      </c>
      <c r="AT4" s="7"/>
    </row>
    <row r="5" spans="2:46" x14ac:dyDescent="0.25">
      <c r="B5" s="3" t="s">
        <v>1</v>
      </c>
      <c r="C5" s="1">
        <v>3.5999999999999997E-2</v>
      </c>
      <c r="D5" s="1">
        <v>3.5880000000000001</v>
      </c>
      <c r="E5" s="1">
        <v>0.13600000000000001</v>
      </c>
      <c r="F5" s="1">
        <v>3.4000000000000002E-2</v>
      </c>
      <c r="G5" s="1">
        <v>6.8000000000000005E-2</v>
      </c>
      <c r="H5" s="1">
        <v>3.2000000000000001E-2</v>
      </c>
      <c r="I5" s="1">
        <v>1.7999999999999999E-2</v>
      </c>
      <c r="J5" s="1">
        <v>4.5999999999999999E-2</v>
      </c>
      <c r="K5" s="1">
        <v>4.5999999999999999E-2</v>
      </c>
      <c r="L5" s="1">
        <v>8.2000000000000003E-2</v>
      </c>
      <c r="V5" s="3" t="s">
        <v>3</v>
      </c>
      <c r="W5">
        <v>4.2000000000000003E-2</v>
      </c>
      <c r="X5">
        <v>0.05</v>
      </c>
      <c r="Y5">
        <v>5.6000000000000001E-2</v>
      </c>
      <c r="Z5">
        <v>3.5819999999999999</v>
      </c>
      <c r="AA5">
        <v>0.05</v>
      </c>
      <c r="AB5">
        <v>4.8000000000000001E-2</v>
      </c>
      <c r="AC5">
        <v>4.5999999999999999E-2</v>
      </c>
      <c r="AD5">
        <v>4.3999999999999997E-2</v>
      </c>
      <c r="AE5">
        <v>5.8000000000000003E-2</v>
      </c>
      <c r="AF5">
        <v>4.8000000000000001E-2</v>
      </c>
      <c r="AI5" s="3" t="s">
        <v>3</v>
      </c>
      <c r="AJ5">
        <v>0.30399999999999999</v>
      </c>
      <c r="AK5">
        <v>0.316</v>
      </c>
      <c r="AL5">
        <v>0.30199999999999999</v>
      </c>
      <c r="AM5">
        <v>0.34200000000000003</v>
      </c>
      <c r="AO5" s="3" t="s">
        <v>3</v>
      </c>
      <c r="AP5">
        <f t="shared" si="0"/>
        <v>0.10215053763440858</v>
      </c>
      <c r="AQ5">
        <f t="shared" si="1"/>
        <v>1.1026589434014935E-2</v>
      </c>
      <c r="AR5">
        <f t="shared" si="1"/>
        <v>3.1250000000000007E-2</v>
      </c>
      <c r="AS5">
        <f t="shared" si="1"/>
        <v>1.7386883579054397E-2</v>
      </c>
      <c r="AT5" s="7"/>
    </row>
    <row r="6" spans="2:46" x14ac:dyDescent="0.25">
      <c r="B6" s="3" t="s">
        <v>2</v>
      </c>
      <c r="C6" s="1">
        <v>4.8000000000000001E-2</v>
      </c>
      <c r="D6" s="1">
        <v>0.14599999999999999</v>
      </c>
      <c r="E6" s="1">
        <v>3.6339999999999999</v>
      </c>
      <c r="F6" s="1">
        <v>6.4000000000000001E-2</v>
      </c>
      <c r="G6" s="1">
        <v>4.5999999999999999E-2</v>
      </c>
      <c r="H6" s="1">
        <v>6.4000000000000001E-2</v>
      </c>
      <c r="I6" s="1">
        <v>5.1999999999999998E-2</v>
      </c>
      <c r="J6" s="1">
        <v>5.8000000000000003E-2</v>
      </c>
      <c r="K6" s="1">
        <v>4.8000000000000001E-2</v>
      </c>
      <c r="L6" s="1">
        <v>8.0000000000000002E-3</v>
      </c>
      <c r="V6" s="3" t="s">
        <v>4</v>
      </c>
      <c r="W6">
        <v>5.3999999999999999E-2</v>
      </c>
      <c r="X6">
        <v>0.03</v>
      </c>
      <c r="Y6">
        <v>0.04</v>
      </c>
      <c r="Z6">
        <v>3.5999999999999997E-2</v>
      </c>
      <c r="AA6">
        <v>4.5880000000000001</v>
      </c>
      <c r="AB6">
        <v>4.2000000000000003E-2</v>
      </c>
      <c r="AC6">
        <v>6.4000000000000001E-2</v>
      </c>
      <c r="AD6">
        <v>4.8000000000000001E-2</v>
      </c>
      <c r="AE6">
        <v>5.6000000000000001E-2</v>
      </c>
      <c r="AF6">
        <v>4.3999999999999997E-2</v>
      </c>
      <c r="AI6" s="3" t="s">
        <v>4</v>
      </c>
      <c r="AJ6">
        <v>0.34799999999999998</v>
      </c>
      <c r="AK6">
        <v>0.33800000000000002</v>
      </c>
      <c r="AL6">
        <v>0.28799999999999998</v>
      </c>
      <c r="AM6">
        <v>0.30399999999999999</v>
      </c>
      <c r="AO6" s="3" t="s">
        <v>4</v>
      </c>
      <c r="AP6">
        <f t="shared" si="0"/>
        <v>0.11693548387096772</v>
      </c>
      <c r="AQ6">
        <f t="shared" si="1"/>
        <v>1.1794263381952686E-2</v>
      </c>
      <c r="AR6">
        <f t="shared" si="1"/>
        <v>2.9801324503311261E-2</v>
      </c>
      <c r="AS6">
        <f t="shared" si="1"/>
        <v>1.545500762582613E-2</v>
      </c>
      <c r="AT6" s="7"/>
    </row>
    <row r="7" spans="2:46" x14ac:dyDescent="0.25">
      <c r="B7" s="3" t="s">
        <v>3</v>
      </c>
      <c r="C7" s="1">
        <v>4.3999999999999997E-2</v>
      </c>
      <c r="D7" s="1">
        <v>1.2E-2</v>
      </c>
      <c r="E7" s="1">
        <v>0.03</v>
      </c>
      <c r="F7" s="1">
        <v>3.5920000000000001</v>
      </c>
      <c r="G7" s="1">
        <v>5.1999999999999998E-2</v>
      </c>
      <c r="H7" s="1">
        <v>3.2000000000000001E-2</v>
      </c>
      <c r="I7" s="1">
        <v>4.3999999999999997E-2</v>
      </c>
      <c r="J7" s="1">
        <v>5.3999999999999999E-2</v>
      </c>
      <c r="K7" s="1">
        <v>0.05</v>
      </c>
      <c r="L7" s="1">
        <v>4.2000000000000003E-2</v>
      </c>
      <c r="V7" s="3" t="s">
        <v>5</v>
      </c>
      <c r="W7">
        <v>6.6000000000000003E-2</v>
      </c>
      <c r="X7">
        <v>3.7999999999999999E-2</v>
      </c>
      <c r="Y7">
        <v>4.5999999999999999E-2</v>
      </c>
      <c r="Z7">
        <v>4.2000000000000003E-2</v>
      </c>
      <c r="AA7">
        <v>3.7999999999999999E-2</v>
      </c>
      <c r="AB7">
        <v>4.6020000000000003</v>
      </c>
      <c r="AC7">
        <v>3.4000000000000002E-2</v>
      </c>
      <c r="AD7">
        <v>5.3999999999999999E-2</v>
      </c>
      <c r="AE7">
        <v>4.2000000000000003E-2</v>
      </c>
      <c r="AF7">
        <v>4.8000000000000001E-2</v>
      </c>
      <c r="AI7" s="3" t="s">
        <v>5</v>
      </c>
      <c r="AJ7">
        <v>0.34</v>
      </c>
      <c r="AK7">
        <v>0.34200000000000003</v>
      </c>
      <c r="AL7">
        <v>0.30399999999999999</v>
      </c>
      <c r="AM7">
        <v>0.29799999999999999</v>
      </c>
      <c r="AO7" s="3" t="s">
        <v>5</v>
      </c>
      <c r="AP7">
        <f t="shared" si="0"/>
        <v>0.11424731182795698</v>
      </c>
      <c r="AQ7">
        <f t="shared" si="1"/>
        <v>1.1933840463395913E-2</v>
      </c>
      <c r="AR7">
        <f t="shared" si="1"/>
        <v>3.1456953642384114E-2</v>
      </c>
      <c r="AS7">
        <f t="shared" si="1"/>
        <v>1.514997458057956E-2</v>
      </c>
      <c r="AT7" s="7"/>
    </row>
    <row r="8" spans="2:46" x14ac:dyDescent="0.25">
      <c r="B8" s="3" t="s">
        <v>4</v>
      </c>
      <c r="C8" s="1">
        <v>5.3999999999999999E-2</v>
      </c>
      <c r="D8" s="1">
        <v>4.5999999999999999E-2</v>
      </c>
      <c r="E8" s="1">
        <v>1.4E-2</v>
      </c>
      <c r="F8" s="1">
        <v>4.2000000000000003E-2</v>
      </c>
      <c r="G8" s="1">
        <v>4.58</v>
      </c>
      <c r="H8" s="1">
        <v>3.5999999999999997E-2</v>
      </c>
      <c r="I8" s="1">
        <v>5.8000000000000003E-2</v>
      </c>
      <c r="J8" s="1">
        <v>3.4000000000000002E-2</v>
      </c>
      <c r="K8" s="1">
        <v>6.8000000000000005E-2</v>
      </c>
      <c r="L8" s="1">
        <v>4.2000000000000003E-2</v>
      </c>
      <c r="V8" s="3" t="s">
        <v>10</v>
      </c>
      <c r="W8">
        <v>0.06</v>
      </c>
      <c r="X8">
        <v>4.8000000000000001E-2</v>
      </c>
      <c r="Y8">
        <v>4.3999999999999997E-2</v>
      </c>
      <c r="Z8">
        <v>5.1999999999999998E-2</v>
      </c>
      <c r="AA8">
        <v>5.3999999999999999E-2</v>
      </c>
      <c r="AB8">
        <v>0.04</v>
      </c>
      <c r="AC8">
        <v>2.5819999999999999</v>
      </c>
      <c r="AD8">
        <v>3.7999999999999999E-2</v>
      </c>
      <c r="AE8">
        <v>6.8000000000000005E-2</v>
      </c>
      <c r="AF8">
        <v>4.2000000000000003E-2</v>
      </c>
      <c r="AI8" s="3" t="s">
        <v>10</v>
      </c>
      <c r="AJ8">
        <v>0.34200000000000003</v>
      </c>
      <c r="AK8">
        <v>0.316</v>
      </c>
      <c r="AL8">
        <v>0.36199999999999999</v>
      </c>
      <c r="AM8">
        <v>0.33400000000000002</v>
      </c>
      <c r="AO8" s="3" t="s">
        <v>10</v>
      </c>
      <c r="AP8">
        <f t="shared" si="0"/>
        <v>0.11491935483870967</v>
      </c>
      <c r="AQ8">
        <f t="shared" si="1"/>
        <v>1.1026589434014935E-2</v>
      </c>
      <c r="AR8">
        <f t="shared" si="1"/>
        <v>3.7458609271523183E-2</v>
      </c>
      <c r="AS8">
        <f t="shared" si="1"/>
        <v>1.6980172852058974E-2</v>
      </c>
      <c r="AT8" s="7"/>
    </row>
    <row r="9" spans="2:46" x14ac:dyDescent="0.25">
      <c r="B9" s="3" t="s">
        <v>5</v>
      </c>
      <c r="C9" s="1">
        <v>4.8000000000000001E-2</v>
      </c>
      <c r="D9" s="1">
        <v>4.8000000000000001E-2</v>
      </c>
      <c r="E9" s="1">
        <v>0.03</v>
      </c>
      <c r="F9" s="1">
        <v>3.4000000000000002E-2</v>
      </c>
      <c r="G9" s="1">
        <v>0.03</v>
      </c>
      <c r="H9" s="1">
        <v>4.6020000000000003</v>
      </c>
      <c r="I9" s="1">
        <v>0.05</v>
      </c>
      <c r="J9" s="1">
        <v>6.6000000000000003E-2</v>
      </c>
      <c r="K9" s="1">
        <v>2.8000000000000001E-2</v>
      </c>
      <c r="L9" s="1">
        <v>5.6000000000000001E-2</v>
      </c>
      <c r="V9" s="3" t="s">
        <v>6</v>
      </c>
      <c r="W9">
        <v>0.05</v>
      </c>
      <c r="X9">
        <v>4.8000000000000001E-2</v>
      </c>
      <c r="Y9">
        <v>5.1999999999999998E-2</v>
      </c>
      <c r="Z9">
        <v>4.2000000000000003E-2</v>
      </c>
      <c r="AA9">
        <v>4.2000000000000003E-2</v>
      </c>
      <c r="AB9">
        <v>4.8000000000000001E-2</v>
      </c>
      <c r="AC9">
        <v>5.1999999999999998E-2</v>
      </c>
      <c r="AD9">
        <v>5.5860000000000003</v>
      </c>
      <c r="AE9">
        <v>4.5999999999999999E-2</v>
      </c>
      <c r="AF9">
        <v>4.5999999999999999E-2</v>
      </c>
      <c r="AI9" s="3" t="s">
        <v>6</v>
      </c>
      <c r="AJ9">
        <v>0.3</v>
      </c>
      <c r="AK9">
        <v>0.36</v>
      </c>
      <c r="AL9">
        <v>0.29599999999999999</v>
      </c>
      <c r="AM9">
        <v>0.35</v>
      </c>
      <c r="AO9" s="3" t="s">
        <v>6</v>
      </c>
      <c r="AP9">
        <f t="shared" si="0"/>
        <v>0.10080645161290321</v>
      </c>
      <c r="AQ9">
        <f t="shared" si="1"/>
        <v>1.2561937329890433E-2</v>
      </c>
      <c r="AR9">
        <f t="shared" si="1"/>
        <v>3.0629139072847686E-2</v>
      </c>
      <c r="AS9">
        <f t="shared" si="1"/>
        <v>1.779359430604982E-2</v>
      </c>
      <c r="AT9" s="7"/>
    </row>
    <row r="10" spans="2:46" x14ac:dyDescent="0.25">
      <c r="B10" s="3" t="s">
        <v>10</v>
      </c>
      <c r="C10" s="1">
        <v>4.2000000000000003E-2</v>
      </c>
      <c r="D10" s="1">
        <v>1.7999999999999999E-2</v>
      </c>
      <c r="E10" s="1">
        <v>3.7999999999999999E-2</v>
      </c>
      <c r="F10" s="1">
        <v>0.05</v>
      </c>
      <c r="G10" s="1">
        <v>4.8000000000000001E-2</v>
      </c>
      <c r="H10" s="1">
        <v>0.05</v>
      </c>
      <c r="I10" s="1">
        <v>2.5640000000000001</v>
      </c>
      <c r="J10" s="1">
        <v>5.8000000000000003E-2</v>
      </c>
      <c r="K10" s="1">
        <v>5.1999999999999998E-2</v>
      </c>
      <c r="L10" s="1">
        <v>5.3999999999999999E-2</v>
      </c>
      <c r="V10" s="3" t="s">
        <v>9</v>
      </c>
      <c r="W10">
        <v>5.6000000000000001E-2</v>
      </c>
      <c r="X10">
        <v>0.04</v>
      </c>
      <c r="Y10">
        <v>0.05</v>
      </c>
      <c r="Z10">
        <v>4.8000000000000001E-2</v>
      </c>
      <c r="AA10">
        <v>5.6000000000000001E-2</v>
      </c>
      <c r="AB10">
        <v>4.5999999999999999E-2</v>
      </c>
      <c r="AC10">
        <v>4.8000000000000001E-2</v>
      </c>
      <c r="AD10">
        <v>4.8000000000000001E-2</v>
      </c>
      <c r="AE10">
        <v>4.556</v>
      </c>
      <c r="AF10">
        <v>4.5999999999999999E-2</v>
      </c>
      <c r="AI10" s="3" t="s">
        <v>9</v>
      </c>
      <c r="AJ10">
        <v>0.33800000000000002</v>
      </c>
      <c r="AK10">
        <v>0.35199999999999998</v>
      </c>
      <c r="AL10">
        <v>0.29799999999999999</v>
      </c>
      <c r="AM10">
        <v>0.32200000000000001</v>
      </c>
      <c r="AO10" s="3" t="s">
        <v>9</v>
      </c>
      <c r="AP10">
        <f t="shared" si="0"/>
        <v>0.1135752688172043</v>
      </c>
      <c r="AQ10">
        <f t="shared" si="1"/>
        <v>1.2282783167003979E-2</v>
      </c>
      <c r="AR10">
        <f t="shared" si="1"/>
        <v>3.0836092715231793E-2</v>
      </c>
      <c r="AS10">
        <f t="shared" si="1"/>
        <v>1.6370106761565837E-2</v>
      </c>
      <c r="AT10" s="7"/>
    </row>
    <row r="11" spans="2:46" x14ac:dyDescent="0.25">
      <c r="B11" s="3" t="s">
        <v>6</v>
      </c>
      <c r="C11" s="1">
        <v>6.8000000000000005E-2</v>
      </c>
      <c r="D11" s="1">
        <v>4.5999999999999999E-2</v>
      </c>
      <c r="E11" s="1">
        <v>2.4E-2</v>
      </c>
      <c r="F11" s="1">
        <v>0.04</v>
      </c>
      <c r="G11" s="1">
        <v>4.5999999999999999E-2</v>
      </c>
      <c r="H11" s="1">
        <v>3.2000000000000001E-2</v>
      </c>
      <c r="I11" s="1">
        <v>4.8000000000000001E-2</v>
      </c>
      <c r="J11" s="1">
        <v>5.54</v>
      </c>
      <c r="K11" s="1">
        <v>0.05</v>
      </c>
      <c r="L11" s="1">
        <v>5.1999999999999998E-2</v>
      </c>
      <c r="V11" s="3" t="s">
        <v>31</v>
      </c>
      <c r="W11">
        <v>5.1999999999999998E-2</v>
      </c>
      <c r="X11">
        <v>0.03</v>
      </c>
      <c r="Y11">
        <v>5.6000000000000001E-2</v>
      </c>
      <c r="Z11">
        <v>4.3999999999999997E-2</v>
      </c>
      <c r="AA11">
        <v>4.2000000000000003E-2</v>
      </c>
      <c r="AB11">
        <v>0.06</v>
      </c>
      <c r="AC11">
        <v>0.04</v>
      </c>
      <c r="AD11">
        <v>4.5999999999999999E-2</v>
      </c>
      <c r="AE11">
        <v>0.05</v>
      </c>
      <c r="AF11">
        <v>3.5680000000000001</v>
      </c>
      <c r="AI11" s="3" t="s">
        <v>31</v>
      </c>
      <c r="AJ11">
        <v>0.35399999999999998</v>
      </c>
      <c r="AK11">
        <v>0.312</v>
      </c>
      <c r="AL11">
        <v>0.312</v>
      </c>
      <c r="AM11">
        <v>17.082000000000001</v>
      </c>
      <c r="AO11" s="3" t="s">
        <v>31</v>
      </c>
      <c r="AP11">
        <f t="shared" si="0"/>
        <v>0.11895161290322578</v>
      </c>
      <c r="AQ11">
        <f t="shared" si="1"/>
        <v>1.0887012352571709E-2</v>
      </c>
      <c r="AR11">
        <f t="shared" si="1"/>
        <v>3.2284768211920535E-2</v>
      </c>
      <c r="AS11">
        <f t="shared" si="1"/>
        <v>0.86842907981698014</v>
      </c>
      <c r="AT11" s="7"/>
    </row>
    <row r="12" spans="2:46" x14ac:dyDescent="0.25">
      <c r="B12" s="3" t="s">
        <v>9</v>
      </c>
      <c r="C12" s="1">
        <v>3.5999999999999997E-2</v>
      </c>
      <c r="D12" s="1">
        <v>3.2000000000000001E-2</v>
      </c>
      <c r="E12" s="1">
        <v>4.8000000000000001E-2</v>
      </c>
      <c r="F12" s="1">
        <v>3.5999999999999997E-2</v>
      </c>
      <c r="G12" s="1">
        <v>4.8000000000000001E-2</v>
      </c>
      <c r="H12" s="1">
        <v>0.04</v>
      </c>
      <c r="I12" s="1">
        <v>4.3999999999999997E-2</v>
      </c>
      <c r="J12" s="1">
        <v>6.6000000000000003E-2</v>
      </c>
      <c r="K12" s="1">
        <v>4.57</v>
      </c>
      <c r="L12" s="1">
        <v>3.2000000000000001E-2</v>
      </c>
      <c r="V12" s="3" t="s">
        <v>8</v>
      </c>
      <c r="W12" s="7">
        <v>0.84399999999999997</v>
      </c>
      <c r="X12" s="7">
        <v>0.89949999999999997</v>
      </c>
      <c r="Y12" s="7">
        <v>0.88900000000000001</v>
      </c>
      <c r="Z12" s="7">
        <v>0.89549999999999996</v>
      </c>
      <c r="AA12" s="7">
        <v>0.91759999999999997</v>
      </c>
      <c r="AB12" s="7">
        <v>0.9204</v>
      </c>
      <c r="AC12" s="7">
        <v>0.86066666666666702</v>
      </c>
      <c r="AD12" s="7">
        <v>0.93100000000000005</v>
      </c>
      <c r="AE12" s="7">
        <v>0.91120000000000001</v>
      </c>
      <c r="AF12" s="7">
        <v>0.89200000000000002</v>
      </c>
      <c r="AI12" s="3" t="s">
        <v>8</v>
      </c>
      <c r="AJ12" s="7">
        <v>0.90100000000000002</v>
      </c>
      <c r="AK12" s="7">
        <v>0.89500000000000002</v>
      </c>
      <c r="AL12" s="7">
        <v>0.71840000000000004</v>
      </c>
      <c r="AM12" s="7">
        <v>0.85409999999999997</v>
      </c>
      <c r="AO12" s="3" t="s">
        <v>8</v>
      </c>
      <c r="AP12" s="7">
        <v>0.90100000000000002</v>
      </c>
      <c r="AQ12" s="7">
        <v>0.89500000000000002</v>
      </c>
      <c r="AR12" s="7">
        <v>0.71840000000000004</v>
      </c>
      <c r="AS12" s="7">
        <v>0.85409999999999997</v>
      </c>
      <c r="AT12" s="7"/>
    </row>
    <row r="13" spans="2:46" x14ac:dyDescent="0.25">
      <c r="B13" s="3" t="s">
        <v>7</v>
      </c>
      <c r="C13" s="1">
        <v>2.5999999999999999E-2</v>
      </c>
      <c r="D13" s="1">
        <v>1.6E-2</v>
      </c>
      <c r="E13" s="1">
        <v>1.6E-2</v>
      </c>
      <c r="F13" s="1">
        <v>0.06</v>
      </c>
      <c r="G13" s="1">
        <v>0.06</v>
      </c>
      <c r="H13" s="1">
        <v>4.8000000000000001E-2</v>
      </c>
      <c r="I13" s="1">
        <v>3.7999999999999999E-2</v>
      </c>
      <c r="J13" s="1">
        <v>0.04</v>
      </c>
      <c r="K13" s="1">
        <v>0.04</v>
      </c>
      <c r="L13" s="1">
        <v>3.58</v>
      </c>
      <c r="AJ13">
        <f>SUM(AJ2:AJ11)</f>
        <v>2.9760000000000004</v>
      </c>
      <c r="AK13">
        <f t="shared" ref="AK13:AM13" si="2">SUM(AK2:AK11)</f>
        <v>28.657999999999998</v>
      </c>
      <c r="AL13">
        <f t="shared" si="2"/>
        <v>9.6639999999999979</v>
      </c>
      <c r="AM13">
        <f t="shared" si="2"/>
        <v>19.670000000000002</v>
      </c>
      <c r="AT13" s="7"/>
    </row>
    <row r="14" spans="2:46" x14ac:dyDescent="0.25">
      <c r="B14" s="3" t="s">
        <v>8</v>
      </c>
      <c r="C14" s="2">
        <v>0.86599999999999999</v>
      </c>
      <c r="D14" s="2">
        <v>0.89700000000000002</v>
      </c>
      <c r="E14" s="2">
        <v>0.90849999999999997</v>
      </c>
      <c r="F14" s="2">
        <v>0.89800000000000002</v>
      </c>
      <c r="G14" s="2">
        <v>0.91600000000000004</v>
      </c>
      <c r="H14" s="2">
        <v>0.9204</v>
      </c>
      <c r="I14" s="2">
        <v>0.85466666666666702</v>
      </c>
      <c r="J14" s="2">
        <v>0.92333333333333301</v>
      </c>
      <c r="K14" s="2">
        <v>0.91400000000000003</v>
      </c>
      <c r="L14" s="2">
        <v>0.89500000000000002</v>
      </c>
    </row>
    <row r="15" spans="2:46" x14ac:dyDescent="0.25">
      <c r="V15" s="3"/>
      <c r="W15" s="1" t="s">
        <v>12</v>
      </c>
      <c r="X15" s="1" t="s">
        <v>13</v>
      </c>
      <c r="Y15" s="3" t="s">
        <v>14</v>
      </c>
      <c r="Z15" t="s">
        <v>11</v>
      </c>
    </row>
    <row r="16" spans="2:46" x14ac:dyDescent="0.25">
      <c r="V16" s="3" t="s">
        <v>1</v>
      </c>
      <c r="W16">
        <v>27.024000000000001</v>
      </c>
      <c r="X16">
        <v>0.34200000000000003</v>
      </c>
      <c r="Y16">
        <v>0.33600000000000002</v>
      </c>
      <c r="Z16">
        <v>0.33</v>
      </c>
      <c r="AJ16">
        <v>27.024000000000001</v>
      </c>
      <c r="AK16">
        <v>0.34200000000000003</v>
      </c>
      <c r="AL16">
        <v>0.33600000000000002</v>
      </c>
      <c r="AM16">
        <v>0.33</v>
      </c>
    </row>
    <row r="17" spans="2:45" x14ac:dyDescent="0.25">
      <c r="B17" s="3"/>
      <c r="C17" s="1" t="s">
        <v>12</v>
      </c>
      <c r="D17" s="1" t="s">
        <v>13</v>
      </c>
      <c r="E17" s="3" t="s">
        <v>14</v>
      </c>
      <c r="F17" t="s">
        <v>11</v>
      </c>
      <c r="V17" s="3" t="s">
        <v>5</v>
      </c>
      <c r="W17">
        <v>0.33400000000000002</v>
      </c>
      <c r="X17">
        <v>25.956</v>
      </c>
      <c r="Y17">
        <v>0.318</v>
      </c>
      <c r="Z17">
        <v>0.28599999999999998</v>
      </c>
    </row>
    <row r="18" spans="2:45" x14ac:dyDescent="0.25">
      <c r="B18" s="3" t="s">
        <v>0</v>
      </c>
      <c r="C18" s="1">
        <v>0.24399999999999999</v>
      </c>
      <c r="D18" s="1">
        <v>0.158</v>
      </c>
      <c r="E18" s="1">
        <v>0.3</v>
      </c>
      <c r="F18" s="1">
        <v>0.14899999999999999</v>
      </c>
      <c r="V18" s="3" t="s">
        <v>10</v>
      </c>
      <c r="W18">
        <v>0.316</v>
      </c>
      <c r="X18">
        <v>0.36599999999999999</v>
      </c>
      <c r="Y18">
        <v>7.1840000000000002</v>
      </c>
      <c r="Z18">
        <v>0.35199999999999998</v>
      </c>
    </row>
    <row r="19" spans="2:45" x14ac:dyDescent="0.25">
      <c r="B19" s="3" t="s">
        <v>1</v>
      </c>
      <c r="C19" s="1">
        <v>21.06</v>
      </c>
      <c r="D19" s="1">
        <v>0.188</v>
      </c>
      <c r="E19" s="1">
        <v>0.18</v>
      </c>
      <c r="F19" s="1">
        <v>0.21199999999999999</v>
      </c>
      <c r="V19" s="3" t="s">
        <v>3</v>
      </c>
      <c r="W19">
        <v>0.30399999999999999</v>
      </c>
      <c r="X19">
        <v>0.316</v>
      </c>
      <c r="Y19">
        <v>0.30199999999999999</v>
      </c>
      <c r="Z19">
        <v>0.34200000000000003</v>
      </c>
    </row>
    <row r="20" spans="2:45" x14ac:dyDescent="0.25">
      <c r="B20" s="3" t="s">
        <v>2</v>
      </c>
      <c r="C20" s="1">
        <v>2.3980000000000001</v>
      </c>
      <c r="D20" s="1">
        <v>0.126</v>
      </c>
      <c r="E20" s="1">
        <v>0.23400000000000001</v>
      </c>
      <c r="F20" s="1">
        <v>0.13600000000000001</v>
      </c>
      <c r="V20" s="3" t="s">
        <v>4</v>
      </c>
      <c r="W20">
        <v>0.34799999999999998</v>
      </c>
      <c r="X20">
        <v>0.33800000000000002</v>
      </c>
      <c r="Y20">
        <v>0.28799999999999998</v>
      </c>
      <c r="Z20">
        <v>0.30399999999999999</v>
      </c>
    </row>
    <row r="21" spans="2:45" x14ac:dyDescent="0.25">
      <c r="B21" s="3" t="s">
        <v>3</v>
      </c>
      <c r="C21" s="1">
        <v>0.81200000000000006</v>
      </c>
      <c r="D21" s="1">
        <v>0.25</v>
      </c>
      <c r="E21" s="1">
        <v>0.63200000000000001</v>
      </c>
      <c r="F21" s="1">
        <v>7.8E-2</v>
      </c>
      <c r="V21" s="3" t="s">
        <v>5</v>
      </c>
      <c r="W21">
        <v>0.34</v>
      </c>
      <c r="X21">
        <v>0.34200000000000003</v>
      </c>
      <c r="Y21">
        <v>0.30399999999999999</v>
      </c>
      <c r="Z21">
        <v>0.29799999999999999</v>
      </c>
    </row>
    <row r="22" spans="2:45" x14ac:dyDescent="0.25">
      <c r="B22" s="3" t="s">
        <v>4</v>
      </c>
      <c r="C22" s="1">
        <v>0.374</v>
      </c>
      <c r="D22" s="1">
        <v>0.26200000000000001</v>
      </c>
      <c r="E22" s="1">
        <v>0.998</v>
      </c>
      <c r="F22" s="1">
        <v>0.31</v>
      </c>
      <c r="V22" s="3" t="s">
        <v>10</v>
      </c>
      <c r="W22">
        <v>0.34200000000000003</v>
      </c>
      <c r="X22">
        <v>0.316</v>
      </c>
      <c r="Y22">
        <v>0.36199999999999999</v>
      </c>
      <c r="Z22">
        <v>0.33400000000000002</v>
      </c>
      <c r="AJ22" s="1" t="s">
        <v>0</v>
      </c>
      <c r="AK22" s="1" t="s">
        <v>1</v>
      </c>
      <c r="AL22" s="1" t="s">
        <v>2</v>
      </c>
      <c r="AM22" s="1" t="s">
        <v>3</v>
      </c>
      <c r="AN22" s="1" t="s">
        <v>4</v>
      </c>
      <c r="AO22" s="1" t="s">
        <v>5</v>
      </c>
      <c r="AP22" s="1" t="s">
        <v>10</v>
      </c>
      <c r="AQ22" s="1" t="s">
        <v>6</v>
      </c>
      <c r="AR22" s="1" t="s">
        <v>9</v>
      </c>
      <c r="AS22" s="1" t="s">
        <v>31</v>
      </c>
    </row>
    <row r="23" spans="2:45" x14ac:dyDescent="0.25">
      <c r="B23" s="3" t="s">
        <v>5</v>
      </c>
      <c r="C23" s="1">
        <v>0.17199999999999999</v>
      </c>
      <c r="D23" s="1">
        <v>25.576000000000001</v>
      </c>
      <c r="E23" s="1">
        <v>0.876</v>
      </c>
      <c r="F23" s="1">
        <v>0.57599999999999996</v>
      </c>
      <c r="V23" s="3" t="s">
        <v>6</v>
      </c>
      <c r="W23">
        <v>0.3</v>
      </c>
      <c r="X23">
        <v>0.36</v>
      </c>
      <c r="Y23">
        <v>0.29599999999999999</v>
      </c>
      <c r="Z23">
        <v>0.35</v>
      </c>
      <c r="AI23" s="3" t="s">
        <v>0</v>
      </c>
      <c r="AJ23">
        <v>2.532</v>
      </c>
      <c r="AK23">
        <v>0.05</v>
      </c>
      <c r="AL23">
        <v>3.7999999999999999E-2</v>
      </c>
      <c r="AM23">
        <v>0.06</v>
      </c>
      <c r="AN23">
        <v>6.2E-2</v>
      </c>
      <c r="AO23">
        <v>3.7999999999999999E-2</v>
      </c>
      <c r="AP23">
        <v>4.5999999999999999E-2</v>
      </c>
      <c r="AQ23">
        <v>0.04</v>
      </c>
      <c r="AR23">
        <v>4.8000000000000001E-2</v>
      </c>
      <c r="AS23">
        <v>0.04</v>
      </c>
    </row>
    <row r="24" spans="2:45" x14ac:dyDescent="0.25">
      <c r="B24" s="3" t="s">
        <v>10</v>
      </c>
      <c r="C24" s="1">
        <v>1.6419999999999999</v>
      </c>
      <c r="D24" s="1">
        <v>0.23200000000000001</v>
      </c>
      <c r="E24" s="1">
        <v>6.3239999999999998</v>
      </c>
      <c r="F24" s="1">
        <v>0.75600000000000001</v>
      </c>
      <c r="V24" s="3" t="s">
        <v>9</v>
      </c>
      <c r="W24">
        <v>0.33800000000000002</v>
      </c>
      <c r="X24">
        <v>0.35199999999999998</v>
      </c>
      <c r="Y24">
        <v>0.29799999999999999</v>
      </c>
      <c r="Z24">
        <v>0.32200000000000001</v>
      </c>
      <c r="AI24" s="3" t="s">
        <v>1</v>
      </c>
      <c r="AJ24">
        <v>4.3999999999999997E-2</v>
      </c>
      <c r="AK24">
        <v>3.298</v>
      </c>
      <c r="AL24">
        <v>0.36199999999999999</v>
      </c>
      <c r="AM24">
        <v>0.05</v>
      </c>
      <c r="AN24">
        <v>3.5999999999999997E-2</v>
      </c>
      <c r="AO24">
        <v>0.03</v>
      </c>
      <c r="AP24">
        <v>4.5999999999999999E-2</v>
      </c>
      <c r="AQ24">
        <v>0.05</v>
      </c>
      <c r="AR24">
        <v>2.8000000000000001E-2</v>
      </c>
      <c r="AS24">
        <v>5.8000000000000003E-2</v>
      </c>
    </row>
    <row r="25" spans="2:45" x14ac:dyDescent="0.25">
      <c r="B25" s="3" t="s">
        <v>6</v>
      </c>
      <c r="C25" s="1">
        <v>0.93400000000000005</v>
      </c>
      <c r="D25" s="1">
        <v>1.0660000000000001</v>
      </c>
      <c r="E25" s="1">
        <v>0.23200000000000001</v>
      </c>
      <c r="F25" s="1">
        <v>0.246</v>
      </c>
      <c r="V25" s="3" t="s">
        <v>7</v>
      </c>
      <c r="W25">
        <v>0.35399999999999998</v>
      </c>
      <c r="X25">
        <v>0.312</v>
      </c>
      <c r="Y25">
        <v>0.312</v>
      </c>
      <c r="Z25">
        <v>17.082000000000001</v>
      </c>
      <c r="AI25" s="3" t="s">
        <v>2</v>
      </c>
      <c r="AJ25">
        <v>4.3999999999999997E-2</v>
      </c>
      <c r="AK25">
        <v>0.36799999999999999</v>
      </c>
      <c r="AL25">
        <v>3.2559999999999998</v>
      </c>
      <c r="AM25">
        <v>4.3999999999999997E-2</v>
      </c>
      <c r="AN25">
        <v>3.2000000000000001E-2</v>
      </c>
      <c r="AO25">
        <v>4.5999999999999999E-2</v>
      </c>
      <c r="AP25">
        <v>4.2000000000000003E-2</v>
      </c>
      <c r="AQ25">
        <v>4.5999999999999999E-2</v>
      </c>
      <c r="AR25">
        <v>4.8000000000000001E-2</v>
      </c>
      <c r="AS25">
        <v>0.06</v>
      </c>
    </row>
    <row r="26" spans="2:45" x14ac:dyDescent="0.25">
      <c r="B26" s="3" t="s">
        <v>9</v>
      </c>
      <c r="C26" s="1">
        <v>1.6220000000000001</v>
      </c>
      <c r="D26" s="1">
        <v>0.54200000000000004</v>
      </c>
      <c r="E26" s="1">
        <v>4.3999999999999997E-2</v>
      </c>
      <c r="F26" s="1">
        <v>0.46</v>
      </c>
      <c r="V26" s="3" t="s">
        <v>8</v>
      </c>
      <c r="W26">
        <v>0.90080000000000005</v>
      </c>
      <c r="X26">
        <v>0.89503448275862096</v>
      </c>
      <c r="Y26">
        <v>0.71840000000000004</v>
      </c>
      <c r="Z26">
        <v>0.85409999999999997</v>
      </c>
      <c r="AI26" s="3" t="s">
        <v>3</v>
      </c>
      <c r="AJ26">
        <v>4.2000000000000003E-2</v>
      </c>
      <c r="AK26">
        <v>0.05</v>
      </c>
      <c r="AL26">
        <v>5.6000000000000001E-2</v>
      </c>
      <c r="AM26">
        <v>3.5819999999999999</v>
      </c>
      <c r="AN26">
        <v>0.05</v>
      </c>
      <c r="AO26">
        <v>4.8000000000000001E-2</v>
      </c>
      <c r="AP26">
        <v>4.5999999999999999E-2</v>
      </c>
      <c r="AQ26">
        <v>4.3999999999999997E-2</v>
      </c>
      <c r="AR26">
        <v>5.8000000000000003E-2</v>
      </c>
      <c r="AS26">
        <v>4.8000000000000001E-2</v>
      </c>
    </row>
    <row r="27" spans="2:45" x14ac:dyDescent="0.25">
      <c r="B27" s="3" t="s">
        <v>7</v>
      </c>
      <c r="C27" s="1">
        <v>0.74199999999999999</v>
      </c>
      <c r="D27" s="1">
        <v>0.6</v>
      </c>
      <c r="E27" s="1">
        <v>0.18</v>
      </c>
      <c r="F27" s="1">
        <v>17.076000000000001</v>
      </c>
      <c r="AI27" s="3" t="s">
        <v>4</v>
      </c>
      <c r="AJ27">
        <v>5.3999999999999999E-2</v>
      </c>
      <c r="AK27">
        <v>0.03</v>
      </c>
      <c r="AL27">
        <v>0.04</v>
      </c>
      <c r="AM27">
        <v>3.5999999999999997E-2</v>
      </c>
      <c r="AN27">
        <v>4.5880000000000001</v>
      </c>
      <c r="AO27">
        <v>4.2000000000000003E-2</v>
      </c>
      <c r="AP27">
        <v>6.4000000000000001E-2</v>
      </c>
      <c r="AQ27">
        <v>4.8000000000000001E-2</v>
      </c>
      <c r="AR27">
        <v>5.6000000000000001E-2</v>
      </c>
      <c r="AS27">
        <v>4.3999999999999997E-2</v>
      </c>
    </row>
    <row r="28" spans="2:45" x14ac:dyDescent="0.25">
      <c r="B28" s="3" t="s">
        <v>8</v>
      </c>
      <c r="C28" s="2">
        <f>C19/30</f>
        <v>0.70199999999999996</v>
      </c>
      <c r="D28" s="2">
        <f>D23/29</f>
        <v>0.88193103448275867</v>
      </c>
      <c r="E28" s="2">
        <f>E24/10</f>
        <v>0.63239999999999996</v>
      </c>
      <c r="F28" s="2">
        <f>F27/20</f>
        <v>0.8538</v>
      </c>
      <c r="AI28" s="3" t="s">
        <v>5</v>
      </c>
      <c r="AJ28">
        <v>6.6000000000000003E-2</v>
      </c>
      <c r="AK28">
        <v>3.7999999999999999E-2</v>
      </c>
      <c r="AL28">
        <v>4.5999999999999999E-2</v>
      </c>
      <c r="AM28">
        <v>4.2000000000000003E-2</v>
      </c>
      <c r="AN28">
        <v>3.7999999999999999E-2</v>
      </c>
      <c r="AO28">
        <v>4.6020000000000003</v>
      </c>
      <c r="AP28">
        <v>3.4000000000000002E-2</v>
      </c>
      <c r="AQ28">
        <v>5.3999999999999999E-2</v>
      </c>
      <c r="AR28">
        <v>4.2000000000000003E-2</v>
      </c>
      <c r="AS28">
        <v>4.8000000000000001E-2</v>
      </c>
    </row>
    <row r="29" spans="2:45" x14ac:dyDescent="0.25">
      <c r="AI29" s="3" t="s">
        <v>10</v>
      </c>
      <c r="AJ29">
        <v>0.06</v>
      </c>
      <c r="AK29">
        <v>4.8000000000000001E-2</v>
      </c>
      <c r="AL29">
        <v>4.3999999999999997E-2</v>
      </c>
      <c r="AM29">
        <v>5.1999999999999998E-2</v>
      </c>
      <c r="AN29">
        <v>5.3999999999999999E-2</v>
      </c>
      <c r="AO29">
        <v>0.04</v>
      </c>
      <c r="AP29">
        <v>2.5819999999999999</v>
      </c>
      <c r="AQ29">
        <v>3.7999999999999999E-2</v>
      </c>
      <c r="AR29">
        <v>6.8000000000000005E-2</v>
      </c>
      <c r="AS29">
        <v>4.2000000000000003E-2</v>
      </c>
    </row>
    <row r="30" spans="2:45" x14ac:dyDescent="0.25">
      <c r="AI30" s="3" t="s">
        <v>6</v>
      </c>
      <c r="AJ30">
        <v>0.05</v>
      </c>
      <c r="AK30">
        <v>4.8000000000000001E-2</v>
      </c>
      <c r="AL30">
        <v>5.1999999999999998E-2</v>
      </c>
      <c r="AM30">
        <v>4.2000000000000003E-2</v>
      </c>
      <c r="AN30">
        <v>4.2000000000000003E-2</v>
      </c>
      <c r="AO30">
        <v>4.8000000000000001E-2</v>
      </c>
      <c r="AP30">
        <v>5.1999999999999998E-2</v>
      </c>
      <c r="AQ30">
        <v>5.5860000000000003</v>
      </c>
      <c r="AR30">
        <v>4.5999999999999999E-2</v>
      </c>
      <c r="AS30">
        <v>4.5999999999999999E-2</v>
      </c>
    </row>
    <row r="31" spans="2:45" x14ac:dyDescent="0.25">
      <c r="AI31" s="3" t="s">
        <v>9</v>
      </c>
      <c r="AJ31">
        <v>5.6000000000000001E-2</v>
      </c>
      <c r="AK31">
        <v>0.04</v>
      </c>
      <c r="AL31">
        <v>0.05</v>
      </c>
      <c r="AM31">
        <v>4.8000000000000001E-2</v>
      </c>
      <c r="AN31">
        <v>5.6000000000000001E-2</v>
      </c>
      <c r="AO31">
        <v>4.5999999999999999E-2</v>
      </c>
      <c r="AP31">
        <v>4.8000000000000001E-2</v>
      </c>
      <c r="AQ31">
        <v>4.8000000000000001E-2</v>
      </c>
      <c r="AR31">
        <v>4.556</v>
      </c>
      <c r="AS31">
        <v>4.5999999999999999E-2</v>
      </c>
    </row>
    <row r="32" spans="2:45" x14ac:dyDescent="0.25">
      <c r="AI32" s="3" t="s">
        <v>31</v>
      </c>
      <c r="AJ32">
        <v>5.1999999999999998E-2</v>
      </c>
      <c r="AK32">
        <v>0.03</v>
      </c>
      <c r="AL32">
        <v>5.6000000000000001E-2</v>
      </c>
      <c r="AM32">
        <v>4.3999999999999997E-2</v>
      </c>
      <c r="AN32">
        <v>4.2000000000000003E-2</v>
      </c>
      <c r="AO32">
        <v>0.06</v>
      </c>
      <c r="AP32">
        <v>0.04</v>
      </c>
      <c r="AQ32">
        <v>4.5999999999999999E-2</v>
      </c>
      <c r="AR32">
        <v>0.05</v>
      </c>
      <c r="AS32">
        <v>3.5680000000000001</v>
      </c>
    </row>
    <row r="33" spans="3:45" x14ac:dyDescent="0.25">
      <c r="AI33" s="3" t="s">
        <v>8</v>
      </c>
      <c r="AJ33" s="7">
        <v>0.84399999999999997</v>
      </c>
      <c r="AK33" s="7">
        <v>0.89949999999999997</v>
      </c>
      <c r="AL33" s="7">
        <v>0.88900000000000001</v>
      </c>
      <c r="AM33" s="7">
        <v>0.89549999999999996</v>
      </c>
      <c r="AN33" s="7">
        <v>0.91759999999999997</v>
      </c>
      <c r="AO33" s="7">
        <v>0.9204</v>
      </c>
      <c r="AP33" s="7">
        <v>0.86066666666666702</v>
      </c>
      <c r="AQ33" s="7">
        <v>0.93100000000000005</v>
      </c>
      <c r="AR33" s="7">
        <v>0.91120000000000001</v>
      </c>
      <c r="AS33" s="7">
        <v>0.89200000000000002</v>
      </c>
    </row>
    <row r="34" spans="3:45" x14ac:dyDescent="0.25">
      <c r="D34" s="1" t="s">
        <v>0</v>
      </c>
      <c r="E34" s="1" t="s">
        <v>1</v>
      </c>
      <c r="F34" s="1" t="s">
        <v>2</v>
      </c>
      <c r="G34" s="1" t="s">
        <v>3</v>
      </c>
      <c r="H34" s="1" t="s">
        <v>4</v>
      </c>
      <c r="I34" s="1" t="s">
        <v>5</v>
      </c>
      <c r="J34" s="1" t="s">
        <v>10</v>
      </c>
      <c r="K34" s="1" t="s">
        <v>6</v>
      </c>
      <c r="L34" s="1" t="s">
        <v>9</v>
      </c>
      <c r="M34" s="1" t="s">
        <v>7</v>
      </c>
      <c r="AJ34">
        <f>SUM(AJ23:AJ32)</f>
        <v>2.9999999999999996</v>
      </c>
      <c r="AK34">
        <f t="shared" ref="AK34:AS34" si="3">SUM(AK23:AK32)</f>
        <v>3.9999999999999991</v>
      </c>
      <c r="AL34">
        <f t="shared" si="3"/>
        <v>3.9999999999999996</v>
      </c>
      <c r="AM34">
        <f t="shared" si="3"/>
        <v>3.9999999999999996</v>
      </c>
      <c r="AN34">
        <f t="shared" si="3"/>
        <v>5</v>
      </c>
      <c r="AO34">
        <f t="shared" si="3"/>
        <v>5</v>
      </c>
      <c r="AP34">
        <f t="shared" si="3"/>
        <v>3</v>
      </c>
      <c r="AQ34">
        <f t="shared" si="3"/>
        <v>6.0000000000000009</v>
      </c>
      <c r="AR34">
        <f t="shared" si="3"/>
        <v>5</v>
      </c>
      <c r="AS34">
        <f t="shared" si="3"/>
        <v>4</v>
      </c>
    </row>
    <row r="35" spans="3:45" x14ac:dyDescent="0.25">
      <c r="C35" s="3" t="s">
        <v>0</v>
      </c>
      <c r="D35">
        <v>2.532</v>
      </c>
      <c r="E35">
        <v>0.05</v>
      </c>
      <c r="F35">
        <v>3.7999999999999999E-2</v>
      </c>
      <c r="G35">
        <v>0.06</v>
      </c>
      <c r="H35">
        <v>6.2E-2</v>
      </c>
      <c r="I35">
        <v>3.7999999999999999E-2</v>
      </c>
      <c r="J35">
        <v>4.5999999999999999E-2</v>
      </c>
      <c r="K35">
        <v>0.04</v>
      </c>
      <c r="L35">
        <v>4.8000000000000001E-2</v>
      </c>
      <c r="M35">
        <v>0.04</v>
      </c>
    </row>
    <row r="36" spans="3:45" x14ac:dyDescent="0.25">
      <c r="C36" s="3" t="s">
        <v>1</v>
      </c>
      <c r="D36">
        <v>4.3999999999999997E-2</v>
      </c>
      <c r="E36">
        <v>3.298</v>
      </c>
      <c r="F36">
        <v>0.36199999999999999</v>
      </c>
      <c r="G36">
        <v>0.05</v>
      </c>
      <c r="H36">
        <v>3.5999999999999997E-2</v>
      </c>
      <c r="I36">
        <v>0.03</v>
      </c>
      <c r="J36">
        <v>4.5999999999999999E-2</v>
      </c>
      <c r="K36">
        <v>0.05</v>
      </c>
      <c r="L36">
        <v>2.8000000000000001E-2</v>
      </c>
      <c r="M36">
        <v>5.8000000000000003E-2</v>
      </c>
      <c r="AJ36" s="1" t="s">
        <v>0</v>
      </c>
      <c r="AK36" s="1" t="s">
        <v>1</v>
      </c>
      <c r="AL36" s="1" t="s">
        <v>2</v>
      </c>
      <c r="AM36" s="1" t="s">
        <v>3</v>
      </c>
      <c r="AN36" s="1" t="s">
        <v>4</v>
      </c>
      <c r="AO36" s="1" t="s">
        <v>5</v>
      </c>
      <c r="AP36" s="1" t="s">
        <v>10</v>
      </c>
      <c r="AQ36" s="1" t="s">
        <v>6</v>
      </c>
      <c r="AR36" s="1" t="s">
        <v>9</v>
      </c>
      <c r="AS36" s="1" t="s">
        <v>31</v>
      </c>
    </row>
    <row r="37" spans="3:45" x14ac:dyDescent="0.25">
      <c r="C37" s="3" t="s">
        <v>2</v>
      </c>
      <c r="D37">
        <v>4.3999999999999997E-2</v>
      </c>
      <c r="E37">
        <v>0.36799999999999999</v>
      </c>
      <c r="F37">
        <v>3.2559999999999998</v>
      </c>
      <c r="G37">
        <v>4.3999999999999997E-2</v>
      </c>
      <c r="H37">
        <v>3.2000000000000001E-2</v>
      </c>
      <c r="I37">
        <v>4.5999999999999999E-2</v>
      </c>
      <c r="J37">
        <v>4.2000000000000003E-2</v>
      </c>
      <c r="K37">
        <v>4.5999999999999999E-2</v>
      </c>
      <c r="L37">
        <v>4.8000000000000001E-2</v>
      </c>
      <c r="M37">
        <v>0.06</v>
      </c>
      <c r="U37" s="8" t="s">
        <v>20</v>
      </c>
      <c r="V37" s="8" t="s">
        <v>21</v>
      </c>
      <c r="W37" s="8" t="s">
        <v>22</v>
      </c>
      <c r="X37" s="8" t="s">
        <v>23</v>
      </c>
      <c r="Y37" s="8"/>
      <c r="Z37" s="8"/>
      <c r="AA37" s="8" t="s">
        <v>20</v>
      </c>
      <c r="AB37" s="8" t="s">
        <v>21</v>
      </c>
      <c r="AC37" s="8" t="s">
        <v>22</v>
      </c>
      <c r="AD37" s="8" t="s">
        <v>23</v>
      </c>
      <c r="AI37" s="3" t="s">
        <v>0</v>
      </c>
      <c r="AJ37">
        <f>AJ23/AJ$34</f>
        <v>0.84400000000000008</v>
      </c>
      <c r="AK37">
        <f t="shared" ref="AK37:AS37" si="4">AK23/AK$34</f>
        <v>1.2500000000000004E-2</v>
      </c>
      <c r="AL37">
        <f t="shared" si="4"/>
        <v>9.5000000000000015E-3</v>
      </c>
      <c r="AM37">
        <f t="shared" si="4"/>
        <v>1.5000000000000001E-2</v>
      </c>
      <c r="AN37">
        <f t="shared" si="4"/>
        <v>1.24E-2</v>
      </c>
      <c r="AO37">
        <f t="shared" si="4"/>
        <v>7.6E-3</v>
      </c>
      <c r="AP37">
        <f t="shared" si="4"/>
        <v>1.5333333333333332E-2</v>
      </c>
      <c r="AQ37">
        <f t="shared" si="4"/>
        <v>6.6666666666666662E-3</v>
      </c>
      <c r="AR37">
        <f t="shared" si="4"/>
        <v>9.6000000000000009E-3</v>
      </c>
      <c r="AS37">
        <f t="shared" si="4"/>
        <v>0.01</v>
      </c>
    </row>
    <row r="38" spans="3:45" x14ac:dyDescent="0.25">
      <c r="C38" s="3" t="s">
        <v>3</v>
      </c>
      <c r="D38">
        <v>4.2000000000000003E-2</v>
      </c>
      <c r="E38">
        <v>0.05</v>
      </c>
      <c r="F38">
        <v>5.6000000000000001E-2</v>
      </c>
      <c r="G38">
        <v>3.5819999999999999</v>
      </c>
      <c r="H38">
        <v>0.05</v>
      </c>
      <c r="I38">
        <v>4.8000000000000001E-2</v>
      </c>
      <c r="J38">
        <v>4.5999999999999999E-2</v>
      </c>
      <c r="K38">
        <v>4.3999999999999997E-2</v>
      </c>
      <c r="L38">
        <v>5.8000000000000003E-2</v>
      </c>
      <c r="M38">
        <v>4.8000000000000001E-2</v>
      </c>
      <c r="U38" s="8">
        <v>27.834</v>
      </c>
      <c r="V38" s="8">
        <v>0.218</v>
      </c>
      <c r="W38" s="8">
        <v>0.246</v>
      </c>
      <c r="X38" s="8">
        <v>0.20200000000000001</v>
      </c>
      <c r="Y38" s="8"/>
      <c r="Z38" s="3" t="s">
        <v>1</v>
      </c>
      <c r="AA38" s="8">
        <v>27.024000000000001</v>
      </c>
      <c r="AB38" s="8">
        <v>0.34200000000000003</v>
      </c>
      <c r="AC38" s="8">
        <v>0.33600000000000002</v>
      </c>
      <c r="AD38" s="8">
        <v>0.33</v>
      </c>
      <c r="AI38" s="3" t="s">
        <v>1</v>
      </c>
      <c r="AJ38">
        <f>AJ24/AJ$34</f>
        <v>1.4666666666666668E-2</v>
      </c>
      <c r="AK38">
        <f t="shared" ref="AK38:AS38" si="5">AK24/AK$34</f>
        <v>0.82450000000000023</v>
      </c>
      <c r="AL38">
        <f t="shared" si="5"/>
        <v>9.0500000000000011E-2</v>
      </c>
      <c r="AM38">
        <f t="shared" si="5"/>
        <v>1.2500000000000002E-2</v>
      </c>
      <c r="AN38">
        <f t="shared" si="5"/>
        <v>7.1999999999999998E-3</v>
      </c>
      <c r="AO38">
        <f t="shared" si="5"/>
        <v>6.0000000000000001E-3</v>
      </c>
      <c r="AP38">
        <f t="shared" si="5"/>
        <v>1.5333333333333332E-2</v>
      </c>
      <c r="AQ38">
        <f t="shared" si="5"/>
        <v>8.3333333333333332E-3</v>
      </c>
      <c r="AR38">
        <f t="shared" si="5"/>
        <v>5.5999999999999999E-3</v>
      </c>
      <c r="AS38">
        <f t="shared" si="5"/>
        <v>1.4500000000000001E-2</v>
      </c>
    </row>
    <row r="39" spans="3:45" x14ac:dyDescent="0.25">
      <c r="C39" s="3" t="s">
        <v>4</v>
      </c>
      <c r="D39">
        <v>5.3999999999999999E-2</v>
      </c>
      <c r="E39">
        <v>0.03</v>
      </c>
      <c r="F39">
        <v>0.04</v>
      </c>
      <c r="G39">
        <v>3.5999999999999997E-2</v>
      </c>
      <c r="H39">
        <v>4.5880000000000001</v>
      </c>
      <c r="I39">
        <v>4.2000000000000003E-2</v>
      </c>
      <c r="J39">
        <v>6.4000000000000001E-2</v>
      </c>
      <c r="K39">
        <v>4.8000000000000001E-2</v>
      </c>
      <c r="L39">
        <v>5.6000000000000001E-2</v>
      </c>
      <c r="M39">
        <v>4.3999999999999997E-2</v>
      </c>
      <c r="U39" s="8">
        <v>0.23599999999999999</v>
      </c>
      <c r="V39" s="8">
        <v>26.867999999999999</v>
      </c>
      <c r="W39" s="8">
        <v>0.23799999999999999</v>
      </c>
      <c r="X39" s="8">
        <v>0.24399999999999999</v>
      </c>
      <c r="Y39" s="8"/>
      <c r="Z39" s="3" t="s">
        <v>5</v>
      </c>
      <c r="AA39" s="8">
        <v>0.33400000000000002</v>
      </c>
      <c r="AB39" s="8">
        <v>25.956</v>
      </c>
      <c r="AC39" s="8">
        <v>0.318</v>
      </c>
      <c r="AD39" s="8">
        <v>0.28599999999999998</v>
      </c>
      <c r="AI39" s="3" t="s">
        <v>2</v>
      </c>
      <c r="AJ39">
        <f t="shared" ref="AJ39:AS39" si="6">AJ25/AJ$34</f>
        <v>1.4666666666666668E-2</v>
      </c>
      <c r="AK39">
        <f t="shared" si="6"/>
        <v>9.2000000000000012E-2</v>
      </c>
      <c r="AL39">
        <f t="shared" si="6"/>
        <v>0.81400000000000006</v>
      </c>
      <c r="AM39">
        <f t="shared" si="6"/>
        <v>1.1000000000000001E-2</v>
      </c>
      <c r="AN39">
        <f t="shared" si="6"/>
        <v>6.4000000000000003E-3</v>
      </c>
      <c r="AO39">
        <f t="shared" si="6"/>
        <v>9.1999999999999998E-3</v>
      </c>
      <c r="AP39">
        <f t="shared" si="6"/>
        <v>1.4E-2</v>
      </c>
      <c r="AQ39">
        <f t="shared" si="6"/>
        <v>7.6666666666666654E-3</v>
      </c>
      <c r="AR39">
        <f t="shared" si="6"/>
        <v>9.6000000000000009E-3</v>
      </c>
      <c r="AS39">
        <f t="shared" si="6"/>
        <v>1.4999999999999999E-2</v>
      </c>
    </row>
    <row r="40" spans="3:45" x14ac:dyDescent="0.25">
      <c r="C40" s="3" t="s">
        <v>5</v>
      </c>
      <c r="D40">
        <v>6.6000000000000003E-2</v>
      </c>
      <c r="E40">
        <v>3.7999999999999999E-2</v>
      </c>
      <c r="F40">
        <v>4.5999999999999999E-2</v>
      </c>
      <c r="G40">
        <v>4.2000000000000003E-2</v>
      </c>
      <c r="H40">
        <v>3.7999999999999999E-2</v>
      </c>
      <c r="I40">
        <v>4.6020000000000003</v>
      </c>
      <c r="J40">
        <v>3.4000000000000002E-2</v>
      </c>
      <c r="K40">
        <v>5.3999999999999999E-2</v>
      </c>
      <c r="L40">
        <v>4.2000000000000003E-2</v>
      </c>
      <c r="M40">
        <v>4.8000000000000001E-2</v>
      </c>
      <c r="U40" s="8">
        <v>0.23200000000000001</v>
      </c>
      <c r="V40" s="8">
        <v>0.254</v>
      </c>
      <c r="W40" s="8">
        <v>7.83</v>
      </c>
      <c r="X40" s="8">
        <v>0.218</v>
      </c>
      <c r="Y40" s="8"/>
      <c r="Z40" s="3" t="s">
        <v>10</v>
      </c>
      <c r="AA40" s="8">
        <v>0.316</v>
      </c>
      <c r="AB40" s="8">
        <v>0.36599999999999999</v>
      </c>
      <c r="AC40" s="8">
        <v>7.1840000000000002</v>
      </c>
      <c r="AD40" s="8">
        <v>0.35199999999999998</v>
      </c>
      <c r="AI40" s="3" t="s">
        <v>3</v>
      </c>
      <c r="AJ40">
        <f t="shared" ref="AJ40:AS40" si="7">AJ26/AJ$34</f>
        <v>1.4000000000000004E-2</v>
      </c>
      <c r="AK40">
        <f t="shared" si="7"/>
        <v>1.2500000000000004E-2</v>
      </c>
      <c r="AL40">
        <f t="shared" si="7"/>
        <v>1.4000000000000002E-2</v>
      </c>
      <c r="AM40">
        <f t="shared" si="7"/>
        <v>0.89550000000000007</v>
      </c>
      <c r="AN40">
        <f t="shared" si="7"/>
        <v>0.01</v>
      </c>
      <c r="AO40">
        <f t="shared" si="7"/>
        <v>9.6000000000000009E-3</v>
      </c>
      <c r="AP40">
        <f t="shared" si="7"/>
        <v>1.5333333333333332E-2</v>
      </c>
      <c r="AQ40">
        <f t="shared" si="7"/>
        <v>7.3333333333333315E-3</v>
      </c>
      <c r="AR40">
        <f t="shared" si="7"/>
        <v>1.1600000000000001E-2</v>
      </c>
      <c r="AS40">
        <f t="shared" si="7"/>
        <v>1.2E-2</v>
      </c>
    </row>
    <row r="41" spans="3:45" x14ac:dyDescent="0.25">
      <c r="C41" s="3" t="s">
        <v>10</v>
      </c>
      <c r="D41">
        <v>0.06</v>
      </c>
      <c r="E41">
        <v>4.8000000000000001E-2</v>
      </c>
      <c r="F41">
        <v>4.3999999999999997E-2</v>
      </c>
      <c r="G41">
        <v>5.1999999999999998E-2</v>
      </c>
      <c r="H41">
        <v>5.3999999999999999E-2</v>
      </c>
      <c r="I41">
        <v>0.04</v>
      </c>
      <c r="J41">
        <v>2.5819999999999999</v>
      </c>
      <c r="K41">
        <v>3.7999999999999999E-2</v>
      </c>
      <c r="L41">
        <v>6.8000000000000005E-2</v>
      </c>
      <c r="M41">
        <v>4.2000000000000003E-2</v>
      </c>
      <c r="U41" s="8">
        <v>0.23</v>
      </c>
      <c r="V41" s="8">
        <v>0.246</v>
      </c>
      <c r="W41" s="8">
        <v>0.25600000000000001</v>
      </c>
      <c r="X41" s="8">
        <v>0.23799999999999999</v>
      </c>
      <c r="Y41" s="8"/>
      <c r="Z41" s="3" t="s">
        <v>7</v>
      </c>
      <c r="AA41" s="8">
        <v>0.35399999999999998</v>
      </c>
      <c r="AB41" s="8">
        <v>0.312</v>
      </c>
      <c r="AC41" s="8">
        <v>0.312</v>
      </c>
      <c r="AD41" s="8">
        <v>17.082000000000001</v>
      </c>
      <c r="AI41" s="3" t="s">
        <v>4</v>
      </c>
      <c r="AJ41">
        <f t="shared" ref="AJ41:AS41" si="8">AJ27/AJ$34</f>
        <v>1.8000000000000002E-2</v>
      </c>
      <c r="AK41">
        <f t="shared" si="8"/>
        <v>7.5000000000000015E-3</v>
      </c>
      <c r="AL41">
        <f t="shared" si="8"/>
        <v>1.0000000000000002E-2</v>
      </c>
      <c r="AM41">
        <f t="shared" si="8"/>
        <v>9.0000000000000011E-3</v>
      </c>
      <c r="AN41">
        <f t="shared" si="8"/>
        <v>0.91759999999999997</v>
      </c>
      <c r="AO41">
        <f t="shared" si="8"/>
        <v>8.4000000000000012E-3</v>
      </c>
      <c r="AP41">
        <f t="shared" si="8"/>
        <v>2.1333333333333333E-2</v>
      </c>
      <c r="AQ41">
        <f t="shared" si="8"/>
        <v>7.9999999999999984E-3</v>
      </c>
      <c r="AR41">
        <f t="shared" si="8"/>
        <v>1.12E-2</v>
      </c>
      <c r="AS41">
        <f t="shared" si="8"/>
        <v>1.0999999999999999E-2</v>
      </c>
    </row>
    <row r="42" spans="3:45" x14ac:dyDescent="0.25">
      <c r="C42" s="3" t="s">
        <v>6</v>
      </c>
      <c r="D42">
        <v>0.05</v>
      </c>
      <c r="E42">
        <v>4.8000000000000001E-2</v>
      </c>
      <c r="F42">
        <v>5.1999999999999998E-2</v>
      </c>
      <c r="G42">
        <v>4.2000000000000003E-2</v>
      </c>
      <c r="H42">
        <v>4.2000000000000003E-2</v>
      </c>
      <c r="I42">
        <v>4.8000000000000001E-2</v>
      </c>
      <c r="J42">
        <v>5.1999999999999998E-2</v>
      </c>
      <c r="K42">
        <v>5.5860000000000003</v>
      </c>
      <c r="L42">
        <v>4.5999999999999999E-2</v>
      </c>
      <c r="M42">
        <v>4.5999999999999999E-2</v>
      </c>
      <c r="U42" s="8">
        <v>0.254</v>
      </c>
      <c r="V42" s="8">
        <v>0.23400000000000001</v>
      </c>
      <c r="W42" s="8">
        <v>0.248</v>
      </c>
      <c r="X42" s="8">
        <v>0.222</v>
      </c>
      <c r="Y42" s="8"/>
      <c r="Z42" s="3" t="s">
        <v>0</v>
      </c>
      <c r="AA42" s="8">
        <v>0.34799999999999998</v>
      </c>
      <c r="AB42" s="8">
        <v>0.33800000000000002</v>
      </c>
      <c r="AC42" s="8">
        <v>0.28799999999999998</v>
      </c>
      <c r="AD42" s="8">
        <v>0.30399999999999999</v>
      </c>
      <c r="AI42" s="3" t="s">
        <v>5</v>
      </c>
      <c r="AJ42">
        <f t="shared" ref="AJ42:AS42" si="9">AJ28/AJ$34</f>
        <v>2.2000000000000006E-2</v>
      </c>
      <c r="AK42">
        <f t="shared" si="9"/>
        <v>9.5000000000000015E-3</v>
      </c>
      <c r="AL42">
        <f t="shared" si="9"/>
        <v>1.1500000000000002E-2</v>
      </c>
      <c r="AM42">
        <f t="shared" si="9"/>
        <v>1.0500000000000002E-2</v>
      </c>
      <c r="AN42">
        <f t="shared" si="9"/>
        <v>7.6E-3</v>
      </c>
      <c r="AO42">
        <f t="shared" si="9"/>
        <v>0.92040000000000011</v>
      </c>
      <c r="AP42">
        <f t="shared" si="9"/>
        <v>1.1333333333333334E-2</v>
      </c>
      <c r="AQ42">
        <f t="shared" si="9"/>
        <v>8.9999999999999993E-3</v>
      </c>
      <c r="AR42">
        <f t="shared" si="9"/>
        <v>8.4000000000000012E-3</v>
      </c>
      <c r="AS42">
        <f t="shared" si="9"/>
        <v>1.2E-2</v>
      </c>
    </row>
    <row r="43" spans="3:45" x14ac:dyDescent="0.25">
      <c r="C43" s="3" t="s">
        <v>9</v>
      </c>
      <c r="D43">
        <v>5.6000000000000001E-2</v>
      </c>
      <c r="E43">
        <v>0.04</v>
      </c>
      <c r="F43">
        <v>0.05</v>
      </c>
      <c r="G43">
        <v>4.8000000000000001E-2</v>
      </c>
      <c r="H43">
        <v>5.6000000000000001E-2</v>
      </c>
      <c r="I43">
        <v>4.5999999999999999E-2</v>
      </c>
      <c r="J43">
        <v>4.8000000000000001E-2</v>
      </c>
      <c r="K43">
        <v>4.8000000000000001E-2</v>
      </c>
      <c r="L43">
        <v>4.556</v>
      </c>
      <c r="M43">
        <v>4.5999999999999999E-2</v>
      </c>
      <c r="U43" s="8">
        <v>0.24199999999999999</v>
      </c>
      <c r="V43" s="8">
        <v>0.24</v>
      </c>
      <c r="W43" s="8">
        <v>0.246</v>
      </c>
      <c r="X43" s="8">
        <v>0.27600000000000002</v>
      </c>
      <c r="Y43" s="8"/>
      <c r="Z43" s="3" t="s">
        <v>2</v>
      </c>
      <c r="AA43" s="8">
        <v>0.34</v>
      </c>
      <c r="AB43" s="8">
        <v>0.34200000000000003</v>
      </c>
      <c r="AC43" s="8">
        <v>0.30399999999999999</v>
      </c>
      <c r="AD43" s="8">
        <v>0.29799999999999999</v>
      </c>
      <c r="AI43" s="3" t="s">
        <v>10</v>
      </c>
      <c r="AJ43">
        <f t="shared" ref="AJ43:AS43" si="10">AJ29/AJ$34</f>
        <v>2.0000000000000004E-2</v>
      </c>
      <c r="AK43">
        <f t="shared" si="10"/>
        <v>1.2000000000000004E-2</v>
      </c>
      <c r="AL43">
        <f t="shared" si="10"/>
        <v>1.1000000000000001E-2</v>
      </c>
      <c r="AM43">
        <f t="shared" si="10"/>
        <v>1.3000000000000001E-2</v>
      </c>
      <c r="AN43">
        <f t="shared" si="10"/>
        <v>1.0800000000000001E-2</v>
      </c>
      <c r="AO43">
        <f t="shared" si="10"/>
        <v>8.0000000000000002E-3</v>
      </c>
      <c r="AP43">
        <f t="shared" si="10"/>
        <v>0.86066666666666658</v>
      </c>
      <c r="AQ43">
        <f t="shared" si="10"/>
        <v>6.3333333333333323E-3</v>
      </c>
      <c r="AR43">
        <f t="shared" si="10"/>
        <v>1.3600000000000001E-2</v>
      </c>
      <c r="AS43">
        <f t="shared" si="10"/>
        <v>1.0500000000000001E-2</v>
      </c>
    </row>
    <row r="44" spans="3:45" x14ac:dyDescent="0.25">
      <c r="C44" s="3" t="s">
        <v>7</v>
      </c>
      <c r="D44">
        <v>5.1999999999999998E-2</v>
      </c>
      <c r="E44">
        <v>0.03</v>
      </c>
      <c r="F44">
        <v>5.6000000000000001E-2</v>
      </c>
      <c r="G44">
        <v>4.3999999999999997E-2</v>
      </c>
      <c r="H44">
        <v>4.2000000000000003E-2</v>
      </c>
      <c r="I44">
        <v>0.06</v>
      </c>
      <c r="J44">
        <v>0.04</v>
      </c>
      <c r="K44">
        <v>4.5999999999999999E-2</v>
      </c>
      <c r="L44">
        <v>0.05</v>
      </c>
      <c r="M44">
        <v>3.5680000000000001</v>
      </c>
      <c r="U44" s="8">
        <v>0.22</v>
      </c>
      <c r="V44" s="8">
        <v>0.218</v>
      </c>
      <c r="W44" s="8">
        <v>0.25600000000000001</v>
      </c>
      <c r="X44" s="8">
        <v>0.24399999999999999</v>
      </c>
      <c r="Y44" s="8"/>
      <c r="Z44" s="3" t="s">
        <v>3</v>
      </c>
      <c r="AA44" s="8">
        <v>0.34200000000000003</v>
      </c>
      <c r="AB44" s="8">
        <v>0.316</v>
      </c>
      <c r="AC44" s="8">
        <v>0.36199999999999999</v>
      </c>
      <c r="AD44" s="8">
        <v>0.33400000000000002</v>
      </c>
      <c r="AI44" s="3" t="s">
        <v>6</v>
      </c>
      <c r="AJ44">
        <f t="shared" ref="AJ44:AS44" si="11">AJ30/AJ$34</f>
        <v>1.666666666666667E-2</v>
      </c>
      <c r="AK44">
        <f t="shared" si="11"/>
        <v>1.2000000000000004E-2</v>
      </c>
      <c r="AL44">
        <f t="shared" si="11"/>
        <v>1.3000000000000001E-2</v>
      </c>
      <c r="AM44">
        <f t="shared" si="11"/>
        <v>1.0500000000000002E-2</v>
      </c>
      <c r="AN44">
        <f t="shared" si="11"/>
        <v>8.4000000000000012E-3</v>
      </c>
      <c r="AO44">
        <f t="shared" si="11"/>
        <v>9.6000000000000009E-3</v>
      </c>
      <c r="AP44">
        <f t="shared" si="11"/>
        <v>1.7333333333333333E-2</v>
      </c>
      <c r="AQ44">
        <f t="shared" si="11"/>
        <v>0.93099999999999994</v>
      </c>
      <c r="AR44">
        <f t="shared" si="11"/>
        <v>9.1999999999999998E-3</v>
      </c>
      <c r="AS44">
        <f t="shared" si="11"/>
        <v>1.15E-2</v>
      </c>
    </row>
    <row r="45" spans="3:45" x14ac:dyDescent="0.25">
      <c r="C45" s="3" t="s">
        <v>8</v>
      </c>
      <c r="D45">
        <v>0.84399999999999997</v>
      </c>
      <c r="E45">
        <v>0.89949999999999997</v>
      </c>
      <c r="F45">
        <v>0.88900000000000001</v>
      </c>
      <c r="G45">
        <v>0.89549999999999996</v>
      </c>
      <c r="H45">
        <v>0.91759999999999997</v>
      </c>
      <c r="I45">
        <v>0.9204</v>
      </c>
      <c r="J45">
        <v>0.86066666666666702</v>
      </c>
      <c r="K45">
        <v>0.93100000000000005</v>
      </c>
      <c r="L45">
        <v>0.91120000000000001</v>
      </c>
      <c r="M45">
        <v>0.89200000000000002</v>
      </c>
      <c r="U45" s="8">
        <v>0.22800000000000001</v>
      </c>
      <c r="V45" s="8">
        <v>0.218</v>
      </c>
      <c r="W45" s="8">
        <v>0.20200000000000001</v>
      </c>
      <c r="X45" s="8">
        <v>0.23200000000000001</v>
      </c>
      <c r="Y45" s="8"/>
      <c r="Z45" s="3" t="s">
        <v>4</v>
      </c>
      <c r="AA45" s="8">
        <v>0.3</v>
      </c>
      <c r="AB45" s="8">
        <v>0.36</v>
      </c>
      <c r="AC45" s="8">
        <v>0.29599999999999999</v>
      </c>
      <c r="AD45" s="8">
        <v>0.35</v>
      </c>
      <c r="AI45" s="3" t="s">
        <v>9</v>
      </c>
      <c r="AJ45">
        <f t="shared" ref="AJ45:AS45" si="12">AJ31/AJ$34</f>
        <v>1.8666666666666668E-2</v>
      </c>
      <c r="AK45">
        <f t="shared" si="12"/>
        <v>1.0000000000000002E-2</v>
      </c>
      <c r="AL45">
        <f t="shared" si="12"/>
        <v>1.2500000000000002E-2</v>
      </c>
      <c r="AM45">
        <f t="shared" si="12"/>
        <v>1.2000000000000002E-2</v>
      </c>
      <c r="AN45">
        <f t="shared" si="12"/>
        <v>1.12E-2</v>
      </c>
      <c r="AO45">
        <f t="shared" si="12"/>
        <v>9.1999999999999998E-3</v>
      </c>
      <c r="AP45">
        <f t="shared" si="12"/>
        <v>1.6E-2</v>
      </c>
      <c r="AQ45">
        <f t="shared" si="12"/>
        <v>7.9999999999999984E-3</v>
      </c>
      <c r="AR45">
        <f t="shared" si="12"/>
        <v>0.91120000000000001</v>
      </c>
      <c r="AS45">
        <f t="shared" si="12"/>
        <v>1.15E-2</v>
      </c>
    </row>
    <row r="46" spans="3:45" x14ac:dyDescent="0.25">
      <c r="U46" s="8">
        <v>0.27</v>
      </c>
      <c r="V46" s="8">
        <v>0.27400000000000002</v>
      </c>
      <c r="W46" s="8">
        <v>0.25</v>
      </c>
      <c r="X46" s="8">
        <v>0.246</v>
      </c>
      <c r="Y46" s="8"/>
      <c r="Z46" s="3" t="s">
        <v>6</v>
      </c>
      <c r="AA46" s="8">
        <v>0.33800000000000002</v>
      </c>
      <c r="AB46" s="8">
        <v>0.35199999999999998</v>
      </c>
      <c r="AC46" s="8">
        <v>0.29799999999999999</v>
      </c>
      <c r="AD46" s="8">
        <v>0.32200000000000001</v>
      </c>
      <c r="AI46" s="3" t="s">
        <v>31</v>
      </c>
      <c r="AJ46">
        <f t="shared" ref="AJ46:AS46" si="13">AJ32/AJ$34</f>
        <v>1.7333333333333336E-2</v>
      </c>
      <c r="AK46">
        <f t="shared" si="13"/>
        <v>7.5000000000000015E-3</v>
      </c>
      <c r="AL46">
        <f t="shared" si="13"/>
        <v>1.4000000000000002E-2</v>
      </c>
      <c r="AM46">
        <f t="shared" si="13"/>
        <v>1.1000000000000001E-2</v>
      </c>
      <c r="AN46">
        <f t="shared" si="13"/>
        <v>8.4000000000000012E-3</v>
      </c>
      <c r="AO46">
        <f t="shared" si="13"/>
        <v>1.2E-2</v>
      </c>
      <c r="AP46">
        <f t="shared" si="13"/>
        <v>1.3333333333333334E-2</v>
      </c>
      <c r="AQ46">
        <f t="shared" si="13"/>
        <v>7.6666666666666654E-3</v>
      </c>
      <c r="AR46">
        <f t="shared" si="13"/>
        <v>0.01</v>
      </c>
      <c r="AS46">
        <f t="shared" si="13"/>
        <v>0.89200000000000002</v>
      </c>
    </row>
    <row r="47" spans="3:45" x14ac:dyDescent="0.25">
      <c r="U47" s="8">
        <v>0.254</v>
      </c>
      <c r="V47" s="8">
        <v>0.23</v>
      </c>
      <c r="W47" s="8">
        <v>0.22800000000000001</v>
      </c>
      <c r="X47" s="8">
        <v>17.878</v>
      </c>
      <c r="Y47" s="8"/>
      <c r="Z47" s="3" t="s">
        <v>9</v>
      </c>
      <c r="AA47" s="8">
        <v>0.30399999999999999</v>
      </c>
      <c r="AB47" s="8">
        <v>0.316</v>
      </c>
      <c r="AC47" s="8">
        <v>0.30199999999999999</v>
      </c>
      <c r="AD47" s="8">
        <v>0.34200000000000003</v>
      </c>
      <c r="AI47" s="3" t="s">
        <v>8</v>
      </c>
      <c r="AJ47" s="7">
        <v>0.84399999999999997</v>
      </c>
      <c r="AK47" s="7">
        <v>0.82499999999999996</v>
      </c>
      <c r="AL47" s="7">
        <v>0.81399999999999995</v>
      </c>
      <c r="AM47" s="7">
        <v>0.89549999999999996</v>
      </c>
      <c r="AN47" s="7">
        <v>0.91759999999999997</v>
      </c>
      <c r="AO47" s="7">
        <v>0.9204</v>
      </c>
      <c r="AP47" s="7">
        <v>0.86066666666666702</v>
      </c>
      <c r="AQ47" s="7">
        <v>0.93100000000000005</v>
      </c>
      <c r="AR47" s="7">
        <v>0.91120000000000001</v>
      </c>
      <c r="AS47" s="7">
        <v>0.89200000000000002</v>
      </c>
    </row>
    <row r="48" spans="3:45" x14ac:dyDescent="0.25">
      <c r="T48" t="s">
        <v>30</v>
      </c>
      <c r="U48" s="8">
        <v>0.92779999999999996</v>
      </c>
      <c r="V48" s="8">
        <v>0.92648275862068996</v>
      </c>
      <c r="W48" s="8">
        <v>0.78300000000000003</v>
      </c>
      <c r="X48" s="8">
        <v>0.89390000000000003</v>
      </c>
      <c r="Y48" s="8"/>
      <c r="Z48" s="8" t="s">
        <v>30</v>
      </c>
      <c r="AA48" s="8">
        <v>0.90080000000000005</v>
      </c>
      <c r="AB48" s="8">
        <v>0.89503448275862096</v>
      </c>
      <c r="AC48" s="8">
        <v>0.71840000000000004</v>
      </c>
      <c r="AD48" s="8">
        <v>0.85409999999999997</v>
      </c>
    </row>
  </sheetData>
  <conditionalFormatting sqref="C4:L1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F2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4:M4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:AF1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5:Z2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M1 AI3:AM11 AI2 AJ16:AM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2:AF1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2:AS3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3:AS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6:AS4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7:AS4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8:AD4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:AS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38:Z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workbookViewId="0">
      <selection activeCell="T39" sqref="T39"/>
    </sheetView>
  </sheetViews>
  <sheetFormatPr defaultRowHeight="15" x14ac:dyDescent="0.25"/>
  <cols>
    <col min="1" max="1" width="12.140625" customWidth="1"/>
    <col min="2" max="2" width="8.7109375" bestFit="1" customWidth="1"/>
    <col min="4" max="4" width="10.140625" customWidth="1"/>
    <col min="6" max="6" width="9.5703125" customWidth="1"/>
    <col min="8" max="8" width="12.28515625" bestFit="1" customWidth="1"/>
    <col min="9" max="9" width="11.28515625" bestFit="1" customWidth="1"/>
    <col min="10" max="10" width="12.140625" customWidth="1"/>
    <col min="11" max="13" width="7.140625" bestFit="1" customWidth="1"/>
    <col min="14" max="14" width="8.85546875" bestFit="1" customWidth="1"/>
    <col min="15" max="15" width="8.42578125" bestFit="1" customWidth="1"/>
    <col min="16" max="16" width="7.140625" bestFit="1" customWidth="1"/>
  </cols>
  <sheetData>
    <row r="1" spans="1:28" x14ac:dyDescent="0.25">
      <c r="B1" t="s">
        <v>19</v>
      </c>
      <c r="C1" t="s">
        <v>15</v>
      </c>
      <c r="D1" t="s">
        <v>17</v>
      </c>
      <c r="E1" t="s">
        <v>18</v>
      </c>
    </row>
    <row r="2" spans="1:28" ht="15.75" thickBot="1" x14ac:dyDescent="0.3">
      <c r="A2" s="3" t="s">
        <v>0</v>
      </c>
      <c r="B2">
        <v>4</v>
      </c>
      <c r="C2">
        <v>2</v>
      </c>
      <c r="D2">
        <v>2</v>
      </c>
      <c r="E2">
        <f>SUM(B2:D2)</f>
        <v>8</v>
      </c>
    </row>
    <row r="3" spans="1:28" ht="15.75" thickBot="1" x14ac:dyDescent="0.3">
      <c r="A3" s="3" t="s">
        <v>1</v>
      </c>
      <c r="B3">
        <v>3</v>
      </c>
      <c r="C3">
        <v>1</v>
      </c>
      <c r="D3">
        <v>1</v>
      </c>
      <c r="E3">
        <f t="shared" ref="E3:E11" si="0">SUM(B3:D3)</f>
        <v>5</v>
      </c>
      <c r="S3" s="5"/>
      <c r="T3" s="6" t="s">
        <v>20</v>
      </c>
      <c r="U3" s="6" t="s">
        <v>21</v>
      </c>
      <c r="V3" s="6" t="s">
        <v>22</v>
      </c>
      <c r="W3" s="6" t="s">
        <v>23</v>
      </c>
      <c r="X3" s="6" t="s">
        <v>24</v>
      </c>
      <c r="Y3" s="6" t="s">
        <v>25</v>
      </c>
      <c r="Z3" s="6" t="s">
        <v>26</v>
      </c>
      <c r="AA3" s="6" t="s">
        <v>27</v>
      </c>
      <c r="AB3" s="6" t="s">
        <v>28</v>
      </c>
    </row>
    <row r="4" spans="1:28" ht="15.75" thickBot="1" x14ac:dyDescent="0.3">
      <c r="A4" s="3" t="s">
        <v>2</v>
      </c>
      <c r="B4">
        <v>4</v>
      </c>
      <c r="E4">
        <f t="shared" si="0"/>
        <v>4</v>
      </c>
      <c r="G4" s="3"/>
      <c r="H4" s="1" t="s">
        <v>0</v>
      </c>
      <c r="I4" s="1" t="s">
        <v>1</v>
      </c>
      <c r="J4" s="1" t="s">
        <v>2</v>
      </c>
      <c r="K4" s="1" t="s">
        <v>3</v>
      </c>
      <c r="L4" s="1" t="s">
        <v>4</v>
      </c>
      <c r="M4" s="1" t="s">
        <v>5</v>
      </c>
      <c r="N4" s="1" t="s">
        <v>10</v>
      </c>
      <c r="O4" s="1" t="s">
        <v>9</v>
      </c>
      <c r="P4" s="1" t="s">
        <v>7</v>
      </c>
      <c r="S4" s="5">
        <v>1</v>
      </c>
      <c r="T4" s="4">
        <v>7.29</v>
      </c>
      <c r="U4" s="4">
        <v>0.18</v>
      </c>
      <c r="V4" s="4">
        <v>0.02</v>
      </c>
      <c r="W4" s="4">
        <v>0.13</v>
      </c>
      <c r="X4" s="4">
        <v>0.2</v>
      </c>
      <c r="Y4" s="4">
        <v>0.21</v>
      </c>
      <c r="Z4" s="4">
        <v>0.03</v>
      </c>
      <c r="AA4" s="4">
        <v>0.09</v>
      </c>
      <c r="AB4" s="4">
        <v>0.06</v>
      </c>
    </row>
    <row r="5" spans="1:28" ht="15.75" thickBot="1" x14ac:dyDescent="0.3">
      <c r="A5" s="3" t="s">
        <v>3</v>
      </c>
      <c r="B5">
        <v>4</v>
      </c>
      <c r="E5">
        <f t="shared" si="0"/>
        <v>4</v>
      </c>
      <c r="G5" s="3" t="s">
        <v>0</v>
      </c>
      <c r="H5" s="1">
        <v>7.36</v>
      </c>
      <c r="I5" s="1">
        <v>0.2</v>
      </c>
      <c r="J5" s="1">
        <v>0.2</v>
      </c>
      <c r="K5" s="1">
        <v>0.17</v>
      </c>
      <c r="L5" s="1">
        <v>0.21</v>
      </c>
      <c r="M5" s="1">
        <v>0.22</v>
      </c>
      <c r="N5" s="1">
        <v>0.12</v>
      </c>
      <c r="O5" s="1">
        <v>0.09</v>
      </c>
      <c r="P5" s="1">
        <v>0.17</v>
      </c>
      <c r="S5" s="5">
        <v>2</v>
      </c>
      <c r="T5" s="4">
        <v>0.11</v>
      </c>
      <c r="U5" s="4">
        <v>4.05</v>
      </c>
      <c r="V5" s="4">
        <v>0.05</v>
      </c>
      <c r="W5" s="4">
        <v>0.15</v>
      </c>
      <c r="X5" s="4">
        <v>0.16</v>
      </c>
      <c r="Y5" s="4">
        <v>0.14000000000000001</v>
      </c>
      <c r="Z5" s="4">
        <v>0.06</v>
      </c>
      <c r="AA5" s="4">
        <v>0.04</v>
      </c>
      <c r="AB5" s="4">
        <v>0.19</v>
      </c>
    </row>
    <row r="6" spans="1:28" ht="15.75" thickBot="1" x14ac:dyDescent="0.3">
      <c r="A6" s="3" t="s">
        <v>4</v>
      </c>
      <c r="B6">
        <v>4</v>
      </c>
      <c r="E6">
        <f t="shared" si="0"/>
        <v>4</v>
      </c>
      <c r="G6" s="3" t="s">
        <v>1</v>
      </c>
      <c r="H6" s="1">
        <v>0.01</v>
      </c>
      <c r="I6" s="1">
        <v>4.42</v>
      </c>
      <c r="J6" s="1">
        <v>7.0000000000000007E-2</v>
      </c>
      <c r="K6" s="1">
        <v>0.04</v>
      </c>
      <c r="L6" s="1">
        <v>0.05</v>
      </c>
      <c r="M6" s="1">
        <v>0.03</v>
      </c>
      <c r="N6" s="1">
        <v>0</v>
      </c>
      <c r="O6" s="1">
        <v>0.19</v>
      </c>
      <c r="P6" s="1">
        <v>0.08</v>
      </c>
      <c r="S6" s="5">
        <v>3</v>
      </c>
      <c r="T6" s="4">
        <v>0.1</v>
      </c>
      <c r="U6" s="4">
        <v>0.14000000000000001</v>
      </c>
      <c r="V6" s="4">
        <v>3.3</v>
      </c>
      <c r="W6" s="4">
        <v>7.0000000000000007E-2</v>
      </c>
      <c r="X6" s="4">
        <v>0.01</v>
      </c>
      <c r="Y6" s="4">
        <v>0</v>
      </c>
      <c r="Z6" s="4">
        <v>0.03</v>
      </c>
      <c r="AA6" s="4">
        <v>0.05</v>
      </c>
      <c r="AB6" s="4">
        <v>0</v>
      </c>
    </row>
    <row r="7" spans="1:28" ht="15.75" thickBot="1" x14ac:dyDescent="0.3">
      <c r="A7" s="3" t="s">
        <v>5</v>
      </c>
      <c r="B7">
        <v>5</v>
      </c>
      <c r="D7">
        <v>1</v>
      </c>
      <c r="E7">
        <f t="shared" si="0"/>
        <v>6</v>
      </c>
      <c r="G7" s="3" t="s">
        <v>2</v>
      </c>
      <c r="H7" s="1">
        <v>0.08</v>
      </c>
      <c r="I7" s="1">
        <v>0.09</v>
      </c>
      <c r="J7" s="1">
        <v>3.25</v>
      </c>
      <c r="K7" s="1">
        <v>0.09</v>
      </c>
      <c r="L7" s="1">
        <v>7.0000000000000007E-2</v>
      </c>
      <c r="M7" s="1">
        <v>0.19</v>
      </c>
      <c r="N7" s="1">
        <v>7.0000000000000007E-2</v>
      </c>
      <c r="O7" s="1">
        <v>0.01</v>
      </c>
      <c r="P7" s="1">
        <v>0.08</v>
      </c>
      <c r="S7" s="5">
        <v>4</v>
      </c>
      <c r="T7" s="4">
        <v>0.02</v>
      </c>
      <c r="U7" s="4">
        <v>0.15</v>
      </c>
      <c r="V7" s="4">
        <v>0.27</v>
      </c>
      <c r="W7" s="4">
        <v>2.8</v>
      </c>
      <c r="X7" s="4">
        <v>0.09</v>
      </c>
      <c r="Y7" s="4">
        <v>7.0000000000000007E-2</v>
      </c>
      <c r="Z7" s="4">
        <v>0.15</v>
      </c>
      <c r="AA7" s="4">
        <v>0.13</v>
      </c>
      <c r="AB7" s="4">
        <v>0.03</v>
      </c>
    </row>
    <row r="8" spans="1:28" ht="15.75" thickBot="1" x14ac:dyDescent="0.3">
      <c r="A8" s="3" t="s">
        <v>10</v>
      </c>
      <c r="B8">
        <v>5</v>
      </c>
      <c r="E8">
        <f t="shared" si="0"/>
        <v>5</v>
      </c>
      <c r="G8" s="3" t="s">
        <v>3</v>
      </c>
      <c r="H8" s="1">
        <v>0.09</v>
      </c>
      <c r="I8" s="1">
        <v>0.04</v>
      </c>
      <c r="J8" s="1">
        <v>0.06</v>
      </c>
      <c r="K8" s="1">
        <v>3.13</v>
      </c>
      <c r="L8" s="1">
        <v>0.15</v>
      </c>
      <c r="M8" s="1">
        <v>0</v>
      </c>
      <c r="N8" s="1">
        <v>0.21</v>
      </c>
      <c r="O8" s="1">
        <v>0</v>
      </c>
      <c r="P8" s="1">
        <v>0.14000000000000001</v>
      </c>
      <c r="S8" s="5">
        <v>5</v>
      </c>
      <c r="T8" s="4">
        <v>0.09</v>
      </c>
      <c r="U8" s="4">
        <v>0.3</v>
      </c>
      <c r="V8" s="4">
        <v>0.12</v>
      </c>
      <c r="W8" s="4">
        <v>0.06</v>
      </c>
      <c r="X8" s="4">
        <v>3.14</v>
      </c>
      <c r="Y8" s="4">
        <v>0.19</v>
      </c>
      <c r="Z8" s="4">
        <v>0.2</v>
      </c>
      <c r="AA8" s="4">
        <v>0.15</v>
      </c>
      <c r="AB8" s="4">
        <v>0.14000000000000001</v>
      </c>
    </row>
    <row r="9" spans="1:28" ht="15.75" thickBot="1" x14ac:dyDescent="0.3">
      <c r="A9" s="3" t="s">
        <v>6</v>
      </c>
      <c r="B9">
        <v>3</v>
      </c>
      <c r="E9">
        <f t="shared" si="0"/>
        <v>3</v>
      </c>
      <c r="G9" s="3" t="s">
        <v>4</v>
      </c>
      <c r="H9" s="1">
        <v>7.0000000000000007E-2</v>
      </c>
      <c r="I9" s="1">
        <v>0.08</v>
      </c>
      <c r="J9" s="1">
        <v>0.03</v>
      </c>
      <c r="K9" s="1">
        <v>0.15</v>
      </c>
      <c r="L9" s="1">
        <v>3.12</v>
      </c>
      <c r="M9" s="1">
        <v>0.06</v>
      </c>
      <c r="N9" s="1">
        <v>0.16</v>
      </c>
      <c r="O9" s="1">
        <v>0.16</v>
      </c>
      <c r="P9" s="1">
        <v>0.2</v>
      </c>
      <c r="S9" s="5">
        <v>6</v>
      </c>
      <c r="T9" s="4">
        <v>0.27</v>
      </c>
      <c r="U9" s="4">
        <v>0.08</v>
      </c>
      <c r="V9" s="4">
        <v>0.06</v>
      </c>
      <c r="W9" s="4">
        <v>0.19</v>
      </c>
      <c r="X9" s="4">
        <v>0.08</v>
      </c>
      <c r="Y9" s="4">
        <v>5.13</v>
      </c>
      <c r="Z9" s="4">
        <v>0.03</v>
      </c>
      <c r="AA9" s="4">
        <v>0.17</v>
      </c>
      <c r="AB9" s="4">
        <v>0.14000000000000001</v>
      </c>
    </row>
    <row r="10" spans="1:28" ht="15.75" thickBot="1" x14ac:dyDescent="0.3">
      <c r="A10" s="3" t="s">
        <v>9</v>
      </c>
      <c r="B10">
        <v>6</v>
      </c>
      <c r="E10">
        <f t="shared" si="0"/>
        <v>6</v>
      </c>
      <c r="G10" s="3" t="s">
        <v>5</v>
      </c>
      <c r="H10" s="1">
        <v>0.05</v>
      </c>
      <c r="I10" s="1">
        <v>7.0000000000000007E-2</v>
      </c>
      <c r="J10" s="1">
        <v>0.15</v>
      </c>
      <c r="K10" s="1">
        <v>0.14000000000000001</v>
      </c>
      <c r="L10" s="1">
        <v>0.01</v>
      </c>
      <c r="M10" s="1">
        <v>5.21</v>
      </c>
      <c r="N10" s="1">
        <v>0.04</v>
      </c>
      <c r="O10" s="1">
        <v>0.1</v>
      </c>
      <c r="P10" s="1">
        <v>0.1</v>
      </c>
      <c r="S10" s="5">
        <v>7</v>
      </c>
      <c r="T10" s="4">
        <v>0.02</v>
      </c>
      <c r="U10" s="4">
        <v>7.0000000000000007E-2</v>
      </c>
      <c r="V10" s="4">
        <v>0.16</v>
      </c>
      <c r="W10" s="4">
        <v>0.2</v>
      </c>
      <c r="X10" s="4">
        <v>0.1</v>
      </c>
      <c r="Y10" s="4">
        <v>0.16</v>
      </c>
      <c r="Z10" s="4">
        <v>4.25</v>
      </c>
      <c r="AA10" s="4">
        <v>0.03</v>
      </c>
      <c r="AB10" s="4">
        <v>0.18</v>
      </c>
    </row>
    <row r="11" spans="1:28" ht="15.75" thickBot="1" x14ac:dyDescent="0.3">
      <c r="A11" s="3" t="s">
        <v>7</v>
      </c>
      <c r="B11">
        <v>5</v>
      </c>
      <c r="D11">
        <v>1</v>
      </c>
      <c r="E11">
        <f t="shared" si="0"/>
        <v>6</v>
      </c>
      <c r="G11" s="3" t="s">
        <v>10</v>
      </c>
      <c r="H11" s="1">
        <v>0.06</v>
      </c>
      <c r="I11" s="1">
        <v>0.01</v>
      </c>
      <c r="J11" s="1">
        <v>0.01</v>
      </c>
      <c r="K11" s="1">
        <v>0.14000000000000001</v>
      </c>
      <c r="L11" s="1">
        <v>0.25</v>
      </c>
      <c r="M11" s="1">
        <v>0.05</v>
      </c>
      <c r="N11" s="1">
        <v>4.16</v>
      </c>
      <c r="O11" s="1">
        <v>7.0000000000000007E-2</v>
      </c>
      <c r="P11" s="1">
        <v>7.0000000000000007E-2</v>
      </c>
      <c r="S11" s="5">
        <v>8</v>
      </c>
      <c r="T11" s="4">
        <v>0.04</v>
      </c>
      <c r="U11" s="4">
        <v>0.02</v>
      </c>
      <c r="V11" s="4">
        <v>0.01</v>
      </c>
      <c r="W11" s="4">
        <v>0.24</v>
      </c>
      <c r="X11" s="4">
        <v>0.05</v>
      </c>
      <c r="Y11" s="4">
        <v>7.0000000000000007E-2</v>
      </c>
      <c r="Z11" s="4">
        <v>0.13</v>
      </c>
      <c r="AA11" s="4">
        <v>5.29</v>
      </c>
      <c r="AB11" s="4">
        <v>0.04</v>
      </c>
    </row>
    <row r="12" spans="1:28" ht="15.75" thickBot="1" x14ac:dyDescent="0.3">
      <c r="A12" s="3" t="s">
        <v>16</v>
      </c>
      <c r="D12">
        <v>1</v>
      </c>
      <c r="G12" s="3" t="s">
        <v>9</v>
      </c>
      <c r="H12" s="1">
        <v>0.18</v>
      </c>
      <c r="I12" s="1">
        <v>0.06</v>
      </c>
      <c r="J12" s="1">
        <v>0.04</v>
      </c>
      <c r="K12" s="1">
        <v>0.01</v>
      </c>
      <c r="L12" s="1">
        <v>0.05</v>
      </c>
      <c r="M12" s="1">
        <v>0.08</v>
      </c>
      <c r="N12" s="1">
        <v>0.16</v>
      </c>
      <c r="O12" s="1">
        <v>5.27</v>
      </c>
      <c r="P12" s="1">
        <v>0.03</v>
      </c>
      <c r="S12" s="5">
        <v>9</v>
      </c>
      <c r="T12" s="4">
        <v>0.06</v>
      </c>
      <c r="U12" s="4">
        <v>0.01</v>
      </c>
      <c r="V12" s="4">
        <v>0.01</v>
      </c>
      <c r="W12" s="4">
        <v>0.16</v>
      </c>
      <c r="X12" s="4">
        <v>0.17</v>
      </c>
      <c r="Y12" s="4">
        <v>0.03</v>
      </c>
      <c r="Z12" s="4">
        <v>0.12</v>
      </c>
      <c r="AA12" s="4">
        <v>0.05</v>
      </c>
      <c r="AB12" s="4">
        <v>5.22</v>
      </c>
    </row>
    <row r="13" spans="1:28" ht="15.75" thickBot="1" x14ac:dyDescent="0.3">
      <c r="G13" s="3" t="s">
        <v>7</v>
      </c>
      <c r="H13" s="1">
        <v>0.1</v>
      </c>
      <c r="I13" s="1">
        <v>0.03</v>
      </c>
      <c r="J13" s="1">
        <v>0.19</v>
      </c>
      <c r="K13" s="1">
        <v>0.13</v>
      </c>
      <c r="L13" s="1">
        <v>0.09</v>
      </c>
      <c r="M13" s="1">
        <v>0.16</v>
      </c>
      <c r="N13" s="1">
        <v>0.08</v>
      </c>
      <c r="O13" s="1">
        <v>0.11</v>
      </c>
      <c r="P13" s="1">
        <v>5.13</v>
      </c>
    </row>
    <row r="14" spans="1:28" ht="15.75" thickBot="1" x14ac:dyDescent="0.3">
      <c r="G14" s="3" t="s">
        <v>8</v>
      </c>
      <c r="H14" s="7">
        <v>0.92</v>
      </c>
      <c r="I14" s="7">
        <v>0.88400000000000001</v>
      </c>
      <c r="J14" s="7">
        <v>0.8125</v>
      </c>
      <c r="K14" s="7">
        <v>0.78249999999999997</v>
      </c>
      <c r="L14" s="7">
        <v>0.78</v>
      </c>
      <c r="M14" s="7">
        <v>0.86833333333333296</v>
      </c>
      <c r="N14" s="7">
        <v>0.83199999999999996</v>
      </c>
      <c r="O14" s="7">
        <v>0.87833333333333297</v>
      </c>
      <c r="P14" s="7">
        <v>0.85499999999999998</v>
      </c>
      <c r="S14" s="6" t="s">
        <v>20</v>
      </c>
      <c r="T14" s="6" t="s">
        <v>21</v>
      </c>
      <c r="U14" s="6" t="s">
        <v>22</v>
      </c>
      <c r="V14" s="6" t="s">
        <v>23</v>
      </c>
      <c r="W14" s="6" t="s">
        <v>24</v>
      </c>
      <c r="X14" s="6" t="s">
        <v>25</v>
      </c>
      <c r="Y14" s="6" t="s">
        <v>26</v>
      </c>
      <c r="Z14" s="6" t="s">
        <v>27</v>
      </c>
      <c r="AA14" s="6" t="s">
        <v>28</v>
      </c>
    </row>
    <row r="15" spans="1:28" ht="15.75" thickBot="1" x14ac:dyDescent="0.3">
      <c r="S15" s="5">
        <v>1</v>
      </c>
      <c r="T15" s="4">
        <v>7.36</v>
      </c>
      <c r="U15" s="4">
        <v>0.2</v>
      </c>
      <c r="V15" s="4">
        <v>0.2</v>
      </c>
      <c r="W15" s="4">
        <v>0.17</v>
      </c>
      <c r="X15" s="4">
        <v>0.21</v>
      </c>
      <c r="Y15" s="4">
        <v>0.22</v>
      </c>
      <c r="Z15" s="4">
        <v>0.12</v>
      </c>
      <c r="AA15" s="4">
        <v>0.09</v>
      </c>
      <c r="AB15" s="4">
        <v>0.17</v>
      </c>
    </row>
    <row r="16" spans="1:28" ht="15.75" thickBot="1" x14ac:dyDescent="0.3">
      <c r="A16" s="3" t="s">
        <v>0</v>
      </c>
      <c r="B16">
        <v>8</v>
      </c>
      <c r="S16" s="5">
        <v>2</v>
      </c>
      <c r="T16" s="4">
        <v>0.01</v>
      </c>
      <c r="U16" s="4">
        <v>4.42</v>
      </c>
      <c r="V16" s="4">
        <v>7.0000000000000007E-2</v>
      </c>
      <c r="W16" s="4">
        <v>0.04</v>
      </c>
      <c r="X16" s="4">
        <v>0.05</v>
      </c>
      <c r="Y16" s="4">
        <v>0.03</v>
      </c>
      <c r="Z16" s="4">
        <v>0</v>
      </c>
      <c r="AA16" s="4">
        <v>0.19</v>
      </c>
      <c r="AB16" s="4">
        <v>0.08</v>
      </c>
    </row>
    <row r="17" spans="1:28" ht="15.75" thickBot="1" x14ac:dyDescent="0.3">
      <c r="A17" s="3" t="s">
        <v>1</v>
      </c>
      <c r="B17">
        <v>5</v>
      </c>
      <c r="S17" s="5">
        <v>3</v>
      </c>
      <c r="T17" s="4">
        <v>0.08</v>
      </c>
      <c r="U17" s="4">
        <v>0.09</v>
      </c>
      <c r="V17" s="4">
        <v>3.25</v>
      </c>
      <c r="W17" s="4">
        <v>0.09</v>
      </c>
      <c r="X17" s="4">
        <v>7.0000000000000007E-2</v>
      </c>
      <c r="Y17" s="4">
        <v>0.19</v>
      </c>
      <c r="Z17" s="4">
        <v>7.0000000000000007E-2</v>
      </c>
      <c r="AA17" s="4">
        <v>0.01</v>
      </c>
      <c r="AB17" s="4">
        <v>0.08</v>
      </c>
    </row>
    <row r="18" spans="1:28" ht="15.75" thickBot="1" x14ac:dyDescent="0.3">
      <c r="A18" s="3" t="s">
        <v>2</v>
      </c>
      <c r="B18">
        <v>4</v>
      </c>
      <c r="S18" s="5">
        <v>4</v>
      </c>
      <c r="T18" s="4">
        <v>0.09</v>
      </c>
      <c r="U18" s="4">
        <v>0.04</v>
      </c>
      <c r="V18" s="4">
        <v>0.06</v>
      </c>
      <c r="W18" s="4">
        <v>3.13</v>
      </c>
      <c r="X18" s="4">
        <v>0.15</v>
      </c>
      <c r="Y18" s="4">
        <v>0</v>
      </c>
      <c r="Z18" s="4">
        <v>0.21</v>
      </c>
      <c r="AA18" s="4">
        <v>0</v>
      </c>
      <c r="AB18" s="4">
        <v>0.14000000000000001</v>
      </c>
    </row>
    <row r="19" spans="1:28" ht="15.75" thickBot="1" x14ac:dyDescent="0.3">
      <c r="A19" s="3" t="s">
        <v>3</v>
      </c>
      <c r="B19">
        <v>4</v>
      </c>
      <c r="G19" s="3"/>
      <c r="H19" s="1" t="s">
        <v>12</v>
      </c>
      <c r="I19" s="1" t="s">
        <v>13</v>
      </c>
      <c r="K19" t="s">
        <v>11</v>
      </c>
      <c r="S19" s="5">
        <v>5</v>
      </c>
      <c r="T19" s="4">
        <v>7.0000000000000007E-2</v>
      </c>
      <c r="U19" s="4">
        <v>0.08</v>
      </c>
      <c r="V19" s="4">
        <v>0.03</v>
      </c>
      <c r="W19" s="4">
        <v>0.15</v>
      </c>
      <c r="X19" s="4">
        <v>3.12</v>
      </c>
      <c r="Y19" s="4">
        <v>0.06</v>
      </c>
      <c r="Z19" s="4">
        <v>0.16</v>
      </c>
      <c r="AA19" s="4">
        <v>0.16</v>
      </c>
      <c r="AB19" s="4">
        <v>0.2</v>
      </c>
    </row>
    <row r="20" spans="1:28" ht="15.75" thickBot="1" x14ac:dyDescent="0.3">
      <c r="A20" s="3" t="s">
        <v>4</v>
      </c>
      <c r="B20">
        <v>4</v>
      </c>
      <c r="G20" s="3" t="s">
        <v>0</v>
      </c>
      <c r="H20" s="1">
        <v>0.43</v>
      </c>
      <c r="I20" s="1">
        <v>1.1499999999999999</v>
      </c>
      <c r="K20" s="1">
        <v>0.14000000000000001</v>
      </c>
      <c r="S20" s="5">
        <v>6</v>
      </c>
      <c r="T20" s="4">
        <v>0.05</v>
      </c>
      <c r="U20" s="4">
        <v>7.0000000000000007E-2</v>
      </c>
      <c r="V20" s="4">
        <v>0.15</v>
      </c>
      <c r="W20" s="4">
        <v>0.14000000000000001</v>
      </c>
      <c r="X20" s="4">
        <v>0.01</v>
      </c>
      <c r="Y20" s="4">
        <v>5.21</v>
      </c>
      <c r="Z20" s="4">
        <v>0.04</v>
      </c>
      <c r="AA20" s="4">
        <v>0.1</v>
      </c>
      <c r="AB20" s="4">
        <v>0.1</v>
      </c>
    </row>
    <row r="21" spans="1:28" ht="15.75" thickBot="1" x14ac:dyDescent="0.3">
      <c r="A21" s="3" t="s">
        <v>5</v>
      </c>
      <c r="B21">
        <v>6</v>
      </c>
      <c r="G21" s="3" t="s">
        <v>1</v>
      </c>
      <c r="H21" s="1">
        <f>20-SUM(H22:H28,H20)</f>
        <v>16.739999999999998</v>
      </c>
      <c r="I21" s="1">
        <v>0.49</v>
      </c>
      <c r="K21" s="1">
        <v>0.27</v>
      </c>
      <c r="S21" s="5">
        <v>7</v>
      </c>
      <c r="T21" s="4">
        <v>0.06</v>
      </c>
      <c r="U21" s="4">
        <v>0.01</v>
      </c>
      <c r="V21" s="4">
        <v>0.01</v>
      </c>
      <c r="W21" s="4">
        <v>0.14000000000000001</v>
      </c>
      <c r="X21" s="4">
        <v>0.25</v>
      </c>
      <c r="Y21" s="4">
        <v>0.05</v>
      </c>
      <c r="Z21" s="4">
        <v>4.16</v>
      </c>
      <c r="AA21" s="4">
        <v>7.0000000000000007E-2</v>
      </c>
      <c r="AB21" s="4">
        <v>7.0000000000000007E-2</v>
      </c>
    </row>
    <row r="22" spans="1:28" ht="15.75" thickBot="1" x14ac:dyDescent="0.3">
      <c r="A22" s="3" t="s">
        <v>10</v>
      </c>
      <c r="B22">
        <v>5</v>
      </c>
      <c r="G22" s="3" t="s">
        <v>2</v>
      </c>
      <c r="H22" s="1">
        <v>0.04</v>
      </c>
      <c r="I22" s="1">
        <v>0.09</v>
      </c>
      <c r="K22" s="1">
        <v>0.16</v>
      </c>
      <c r="S22" s="5">
        <v>8</v>
      </c>
      <c r="T22" s="4">
        <v>0.18</v>
      </c>
      <c r="U22" s="4">
        <v>0.06</v>
      </c>
      <c r="V22" s="4">
        <v>0.04</v>
      </c>
      <c r="W22" s="4">
        <v>0.01</v>
      </c>
      <c r="X22" s="4">
        <v>0.05</v>
      </c>
      <c r="Y22" s="4">
        <v>0.08</v>
      </c>
      <c r="Z22" s="4">
        <v>0.16</v>
      </c>
      <c r="AA22" s="4">
        <v>5.27</v>
      </c>
      <c r="AB22" s="4">
        <v>0.03</v>
      </c>
    </row>
    <row r="23" spans="1:28" ht="15.75" thickBot="1" x14ac:dyDescent="0.3">
      <c r="A23" s="3" t="s">
        <v>9</v>
      </c>
      <c r="B23">
        <v>6</v>
      </c>
      <c r="G23" s="3" t="s">
        <v>3</v>
      </c>
      <c r="H23" s="1">
        <v>0.27</v>
      </c>
      <c r="I23" s="1">
        <v>0.28999999999999998</v>
      </c>
      <c r="K23" s="1">
        <v>0.51</v>
      </c>
      <c r="S23" s="5">
        <v>9</v>
      </c>
      <c r="T23" s="4">
        <v>0.1</v>
      </c>
      <c r="U23" s="4">
        <v>0.03</v>
      </c>
      <c r="V23" s="4">
        <v>0.19</v>
      </c>
      <c r="W23" s="4">
        <v>0.13</v>
      </c>
      <c r="X23" s="4">
        <v>0.09</v>
      </c>
      <c r="Y23" s="4">
        <v>0.16</v>
      </c>
      <c r="Z23" s="4">
        <v>0.08</v>
      </c>
      <c r="AA23" s="4">
        <v>0.11</v>
      </c>
      <c r="AB23" s="4">
        <v>5.13</v>
      </c>
    </row>
    <row r="24" spans="1:28" x14ac:dyDescent="0.25">
      <c r="A24" s="3" t="s">
        <v>7</v>
      </c>
      <c r="B24">
        <v>6</v>
      </c>
      <c r="G24" s="3" t="s">
        <v>4</v>
      </c>
      <c r="H24" s="1">
        <v>0.4</v>
      </c>
      <c r="I24" s="1">
        <v>0.49</v>
      </c>
      <c r="K24" s="1">
        <v>0.12</v>
      </c>
    </row>
    <row r="25" spans="1:28" x14ac:dyDescent="0.25">
      <c r="G25" s="3" t="s">
        <v>5</v>
      </c>
      <c r="H25" s="1">
        <v>0.16</v>
      </c>
      <c r="I25" s="1">
        <v>15.39</v>
      </c>
      <c r="K25" s="1">
        <v>0.26</v>
      </c>
    </row>
    <row r="26" spans="1:28" ht="15.75" thickBot="1" x14ac:dyDescent="0.3">
      <c r="G26" s="3" t="s">
        <v>10</v>
      </c>
      <c r="H26" s="1">
        <v>1</v>
      </c>
      <c r="I26" s="1">
        <v>0.23</v>
      </c>
      <c r="K26" s="1">
        <v>0.18</v>
      </c>
      <c r="S26" s="1" t="s">
        <v>12</v>
      </c>
      <c r="T26" s="1" t="s">
        <v>13</v>
      </c>
      <c r="U26" t="s">
        <v>11</v>
      </c>
    </row>
    <row r="27" spans="1:28" ht="15.75" thickBot="1" x14ac:dyDescent="0.3">
      <c r="G27" s="3" t="s">
        <v>9</v>
      </c>
      <c r="H27" s="1">
        <v>0.75</v>
      </c>
      <c r="I27" s="1">
        <v>0.51</v>
      </c>
      <c r="K27" s="1">
        <v>0.22</v>
      </c>
      <c r="S27" s="3" t="s">
        <v>0</v>
      </c>
      <c r="T27" s="4">
        <v>0.43</v>
      </c>
      <c r="U27" s="4">
        <v>1.1499999999999999</v>
      </c>
      <c r="V27" s="4">
        <v>1.29</v>
      </c>
    </row>
    <row r="28" spans="1:28" ht="15.75" thickBot="1" x14ac:dyDescent="0.3">
      <c r="G28" s="3" t="s">
        <v>7</v>
      </c>
      <c r="H28" s="1">
        <v>0.21</v>
      </c>
      <c r="I28" s="1">
        <v>0.36</v>
      </c>
      <c r="K28" s="1">
        <f>20-SUM(K20:K27)</f>
        <v>18.14</v>
      </c>
      <c r="S28" s="3" t="s">
        <v>1</v>
      </c>
      <c r="T28" s="4">
        <v>0.56000000000000005</v>
      </c>
      <c r="U28" s="4">
        <v>0.49</v>
      </c>
      <c r="V28" s="4">
        <v>0.27</v>
      </c>
    </row>
    <row r="29" spans="1:28" ht="15.75" thickBot="1" x14ac:dyDescent="0.3">
      <c r="G29" s="3" t="s">
        <v>8</v>
      </c>
      <c r="H29" s="2">
        <f>H21/20</f>
        <v>0.83699999999999997</v>
      </c>
      <c r="I29" s="2">
        <f>I25/19</f>
        <v>0.81</v>
      </c>
      <c r="K29" s="2">
        <f>K28/20</f>
        <v>0.90700000000000003</v>
      </c>
      <c r="S29" s="3" t="s">
        <v>2</v>
      </c>
      <c r="T29" s="4">
        <v>0.04</v>
      </c>
      <c r="U29" s="4">
        <v>0.09</v>
      </c>
      <c r="V29" s="4">
        <v>0.49</v>
      </c>
    </row>
    <row r="30" spans="1:28" ht="15.75" thickBot="1" x14ac:dyDescent="0.3">
      <c r="H30" s="1"/>
      <c r="S30" s="3" t="s">
        <v>3</v>
      </c>
      <c r="T30" s="4">
        <v>0.27</v>
      </c>
      <c r="U30" s="4">
        <v>0.28999999999999998</v>
      </c>
      <c r="V30" s="4">
        <v>0.51</v>
      </c>
    </row>
    <row r="31" spans="1:28" ht="15.75" thickBot="1" x14ac:dyDescent="0.3">
      <c r="S31" s="3" t="s">
        <v>4</v>
      </c>
      <c r="T31" s="4">
        <v>0.4</v>
      </c>
      <c r="U31" s="4">
        <v>0.49</v>
      </c>
      <c r="V31" s="4">
        <v>0.5</v>
      </c>
    </row>
    <row r="32" spans="1:28" ht="15.75" thickBot="1" x14ac:dyDescent="0.3">
      <c r="S32" s="3" t="s">
        <v>5</v>
      </c>
      <c r="T32" s="4">
        <v>0.16</v>
      </c>
      <c r="U32" s="4">
        <v>1.01</v>
      </c>
      <c r="V32" s="4">
        <v>0.27</v>
      </c>
    </row>
    <row r="33" spans="8:22" ht="15.75" thickBot="1" x14ac:dyDescent="0.3">
      <c r="S33" s="3" t="s">
        <v>10</v>
      </c>
      <c r="T33" s="4">
        <v>1</v>
      </c>
      <c r="U33" s="4">
        <v>0.23</v>
      </c>
      <c r="V33" s="4">
        <v>0.28999999999999998</v>
      </c>
    </row>
    <row r="34" spans="8:22" ht="15.75" thickBot="1" x14ac:dyDescent="0.3">
      <c r="I34" t="s">
        <v>20</v>
      </c>
      <c r="J34" t="s">
        <v>21</v>
      </c>
      <c r="K34" t="s">
        <v>22</v>
      </c>
      <c r="L34" t="s">
        <v>23</v>
      </c>
      <c r="M34" t="s">
        <v>24</v>
      </c>
      <c r="N34" t="s">
        <v>25</v>
      </c>
      <c r="O34" t="s">
        <v>26</v>
      </c>
      <c r="P34" t="s">
        <v>27</v>
      </c>
      <c r="Q34" t="s">
        <v>28</v>
      </c>
      <c r="R34" t="s">
        <v>29</v>
      </c>
      <c r="S34" s="3" t="s">
        <v>9</v>
      </c>
      <c r="T34" s="4">
        <v>0.75</v>
      </c>
      <c r="U34" s="4">
        <v>0.51</v>
      </c>
      <c r="V34" s="4">
        <v>0.57999999999999996</v>
      </c>
    </row>
    <row r="35" spans="8:22" ht="15.75" thickBot="1" x14ac:dyDescent="0.3">
      <c r="I35">
        <v>2.532</v>
      </c>
      <c r="J35">
        <v>0.05</v>
      </c>
      <c r="K35">
        <v>3.7999999999999999E-2</v>
      </c>
      <c r="L35">
        <v>0.06</v>
      </c>
      <c r="M35">
        <v>6.2E-2</v>
      </c>
      <c r="N35">
        <v>3.7999999999999999E-2</v>
      </c>
      <c r="O35">
        <v>4.5999999999999999E-2</v>
      </c>
      <c r="P35">
        <v>0.04</v>
      </c>
      <c r="Q35">
        <v>4.8000000000000001E-2</v>
      </c>
      <c r="R35">
        <v>0.04</v>
      </c>
      <c r="S35" s="3" t="s">
        <v>7</v>
      </c>
      <c r="T35" s="4">
        <v>0.21</v>
      </c>
      <c r="U35" s="4">
        <v>0.36</v>
      </c>
      <c r="V35" s="4">
        <v>0.01</v>
      </c>
    </row>
    <row r="36" spans="8:22" x14ac:dyDescent="0.25">
      <c r="I36">
        <v>4.3999999999999997E-2</v>
      </c>
      <c r="J36">
        <v>3.5979999999999999</v>
      </c>
      <c r="K36">
        <v>5.6000000000000001E-2</v>
      </c>
      <c r="L36">
        <v>0.05</v>
      </c>
      <c r="M36">
        <v>3.5999999999999997E-2</v>
      </c>
      <c r="N36">
        <v>0.03</v>
      </c>
      <c r="O36">
        <v>4.5999999999999999E-2</v>
      </c>
      <c r="P36">
        <v>0.05</v>
      </c>
      <c r="Q36">
        <v>2.8000000000000001E-2</v>
      </c>
      <c r="R36">
        <v>5.8000000000000003E-2</v>
      </c>
      <c r="S36" s="3" t="s">
        <v>8</v>
      </c>
    </row>
    <row r="37" spans="8:22" ht="15.75" thickBot="1" x14ac:dyDescent="0.3">
      <c r="I37">
        <v>4.3999999999999997E-2</v>
      </c>
      <c r="J37">
        <v>0.04</v>
      </c>
      <c r="K37">
        <v>3.556</v>
      </c>
      <c r="L37">
        <v>4.3999999999999997E-2</v>
      </c>
      <c r="M37">
        <v>3.2000000000000001E-2</v>
      </c>
      <c r="N37">
        <v>4.5999999999999999E-2</v>
      </c>
      <c r="O37">
        <v>4.2000000000000003E-2</v>
      </c>
      <c r="P37">
        <v>4.5999999999999999E-2</v>
      </c>
      <c r="Q37">
        <v>4.8000000000000001E-2</v>
      </c>
      <c r="R37">
        <v>0.06</v>
      </c>
    </row>
    <row r="38" spans="8:22" ht="15.75" thickBot="1" x14ac:dyDescent="0.3">
      <c r="I38">
        <v>4.2000000000000003E-2</v>
      </c>
      <c r="J38">
        <v>0.05</v>
      </c>
      <c r="K38">
        <v>5.6000000000000001E-2</v>
      </c>
      <c r="L38">
        <v>3.5819999999999999</v>
      </c>
      <c r="M38">
        <v>0.05</v>
      </c>
      <c r="N38">
        <v>4.8000000000000001E-2</v>
      </c>
      <c r="O38">
        <v>4.5999999999999999E-2</v>
      </c>
      <c r="P38">
        <v>4.3999999999999997E-2</v>
      </c>
      <c r="Q38">
        <v>5.8000000000000003E-2</v>
      </c>
      <c r="R38">
        <v>4.8000000000000001E-2</v>
      </c>
      <c r="S38" s="5"/>
    </row>
    <row r="39" spans="8:22" ht="15.75" thickBot="1" x14ac:dyDescent="0.3">
      <c r="I39">
        <v>5.3999999999999999E-2</v>
      </c>
      <c r="J39">
        <v>0.03</v>
      </c>
      <c r="K39">
        <v>0.04</v>
      </c>
      <c r="L39">
        <v>3.5999999999999997E-2</v>
      </c>
      <c r="M39">
        <v>4.5880000000000001</v>
      </c>
      <c r="N39">
        <v>4.2000000000000003E-2</v>
      </c>
      <c r="O39">
        <v>6.4000000000000001E-2</v>
      </c>
      <c r="P39">
        <v>4.8000000000000001E-2</v>
      </c>
      <c r="Q39">
        <v>5.6000000000000001E-2</v>
      </c>
      <c r="R39">
        <v>4.3999999999999997E-2</v>
      </c>
      <c r="S39" s="5"/>
    </row>
    <row r="40" spans="8:22" ht="15.75" thickBot="1" x14ac:dyDescent="0.3">
      <c r="I40">
        <v>6.6000000000000003E-2</v>
      </c>
      <c r="J40">
        <v>3.7999999999999999E-2</v>
      </c>
      <c r="K40">
        <v>4.5999999999999999E-2</v>
      </c>
      <c r="L40">
        <v>4.2000000000000003E-2</v>
      </c>
      <c r="M40">
        <v>3.7999999999999999E-2</v>
      </c>
      <c r="N40">
        <v>4.6020000000000003</v>
      </c>
      <c r="O40">
        <v>3.4000000000000002E-2</v>
      </c>
      <c r="P40">
        <v>5.3999999999999999E-2</v>
      </c>
      <c r="Q40">
        <v>4.2000000000000003E-2</v>
      </c>
      <c r="R40">
        <v>4.8000000000000001E-2</v>
      </c>
      <c r="S40" s="5"/>
    </row>
    <row r="41" spans="8:22" ht="15.75" thickBot="1" x14ac:dyDescent="0.3">
      <c r="I41">
        <v>0.06</v>
      </c>
      <c r="J41">
        <v>4.8000000000000001E-2</v>
      </c>
      <c r="K41">
        <v>4.3999999999999997E-2</v>
      </c>
      <c r="L41">
        <v>5.1999999999999998E-2</v>
      </c>
      <c r="M41">
        <v>5.3999999999999999E-2</v>
      </c>
      <c r="N41">
        <v>0.04</v>
      </c>
      <c r="O41">
        <v>2.5819999999999999</v>
      </c>
      <c r="P41">
        <v>3.7999999999999999E-2</v>
      </c>
      <c r="Q41">
        <v>6.8000000000000005E-2</v>
      </c>
      <c r="R41">
        <v>4.2000000000000003E-2</v>
      </c>
      <c r="S41" s="5"/>
    </row>
    <row r="42" spans="8:22" x14ac:dyDescent="0.25">
      <c r="I42">
        <v>0.05</v>
      </c>
      <c r="J42">
        <v>4.8000000000000001E-2</v>
      </c>
      <c r="K42">
        <v>5.1999999999999998E-2</v>
      </c>
      <c r="L42">
        <v>4.2000000000000003E-2</v>
      </c>
      <c r="M42">
        <v>4.2000000000000003E-2</v>
      </c>
      <c r="N42">
        <v>4.8000000000000001E-2</v>
      </c>
      <c r="O42">
        <v>5.1999999999999998E-2</v>
      </c>
      <c r="P42">
        <v>5.5860000000000003</v>
      </c>
      <c r="Q42">
        <v>4.5999999999999999E-2</v>
      </c>
      <c r="R42">
        <v>4.5999999999999999E-2</v>
      </c>
    </row>
    <row r="43" spans="8:22" x14ac:dyDescent="0.25">
      <c r="I43">
        <v>5.6000000000000001E-2</v>
      </c>
      <c r="J43">
        <v>6.8000000000000005E-2</v>
      </c>
      <c r="K43">
        <v>0.05</v>
      </c>
      <c r="L43">
        <v>4.8000000000000001E-2</v>
      </c>
      <c r="M43">
        <v>5.6000000000000001E-2</v>
      </c>
      <c r="N43">
        <v>4.5999999999999999E-2</v>
      </c>
      <c r="O43">
        <v>4.8000000000000001E-2</v>
      </c>
      <c r="P43">
        <v>4.8000000000000001E-2</v>
      </c>
      <c r="Q43">
        <v>4.556</v>
      </c>
      <c r="R43">
        <v>4.5999999999999999E-2</v>
      </c>
    </row>
    <row r="44" spans="8:22" x14ac:dyDescent="0.25">
      <c r="I44">
        <v>5.1999999999999998E-2</v>
      </c>
      <c r="J44">
        <v>0.03</v>
      </c>
      <c r="K44">
        <v>6.2E-2</v>
      </c>
      <c r="L44">
        <v>4.3999999999999997E-2</v>
      </c>
      <c r="M44">
        <v>4.2000000000000003E-2</v>
      </c>
      <c r="N44">
        <v>0.06</v>
      </c>
      <c r="O44">
        <v>0.04</v>
      </c>
      <c r="P44">
        <v>4.5999999999999999E-2</v>
      </c>
      <c r="Q44">
        <v>0.05</v>
      </c>
      <c r="R44">
        <v>3.5680000000000001</v>
      </c>
    </row>
    <row r="45" spans="8:22" x14ac:dyDescent="0.25">
      <c r="H45" t="s">
        <v>30</v>
      </c>
      <c r="I45">
        <v>0.84399999999999997</v>
      </c>
      <c r="J45">
        <v>0.89949999999999997</v>
      </c>
      <c r="K45">
        <v>0.88900000000000001</v>
      </c>
      <c r="L45">
        <v>0.89549999999999996</v>
      </c>
      <c r="M45">
        <v>0.91759999999999997</v>
      </c>
      <c r="N45">
        <v>0.9204</v>
      </c>
      <c r="O45">
        <v>0.86066666666666702</v>
      </c>
      <c r="P45">
        <v>0.93100000000000005</v>
      </c>
      <c r="Q45">
        <v>0.91120000000000001</v>
      </c>
      <c r="R45">
        <v>0.89200000000000002</v>
      </c>
    </row>
  </sheetData>
  <conditionalFormatting sqref="H5:P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0:I28 K20:K28 H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14" sqref="E14"/>
    </sheetView>
  </sheetViews>
  <sheetFormatPr defaultRowHeight="15" x14ac:dyDescent="0.25"/>
  <sheetData>
    <row r="1" spans="1:5" x14ac:dyDescent="0.25">
      <c r="A1" s="3" t="s">
        <v>0</v>
      </c>
      <c r="B1" s="9">
        <v>0.34799999999999998</v>
      </c>
      <c r="C1" s="9">
        <v>0.33800000000000002</v>
      </c>
      <c r="D1" s="9">
        <v>0.28799999999999998</v>
      </c>
      <c r="E1" s="9">
        <v>0.30399999999999999</v>
      </c>
    </row>
    <row r="2" spans="1:5" x14ac:dyDescent="0.25">
      <c r="A2" s="3" t="s">
        <v>1</v>
      </c>
      <c r="B2" s="9">
        <v>27.024000000000001</v>
      </c>
      <c r="C2" s="9">
        <v>0.34200000000000003</v>
      </c>
      <c r="D2" s="9">
        <v>0.33600000000000002</v>
      </c>
      <c r="E2" s="9">
        <v>0.33</v>
      </c>
    </row>
    <row r="3" spans="1:5" x14ac:dyDescent="0.25">
      <c r="A3" s="3" t="s">
        <v>2</v>
      </c>
      <c r="B3" s="9">
        <v>0.34</v>
      </c>
      <c r="C3" s="9">
        <v>0.34200000000000003</v>
      </c>
      <c r="D3" s="9">
        <v>0.30399999999999999</v>
      </c>
      <c r="E3" s="9">
        <v>0.29799999999999999</v>
      </c>
    </row>
    <row r="4" spans="1:5" x14ac:dyDescent="0.25">
      <c r="A4" s="3" t="s">
        <v>3</v>
      </c>
      <c r="B4" s="9">
        <v>0.34200000000000003</v>
      </c>
      <c r="C4" s="9">
        <v>0.316</v>
      </c>
      <c r="D4" s="9">
        <v>0.36199999999999999</v>
      </c>
      <c r="E4" s="9">
        <v>0.33400000000000002</v>
      </c>
    </row>
    <row r="5" spans="1:5" x14ac:dyDescent="0.25">
      <c r="A5" s="3" t="s">
        <v>4</v>
      </c>
      <c r="B5" s="9">
        <v>0.3</v>
      </c>
      <c r="C5" s="9">
        <v>0.36</v>
      </c>
      <c r="D5" s="9">
        <v>0.29599999999999999</v>
      </c>
      <c r="E5" s="9">
        <v>0.35</v>
      </c>
    </row>
    <row r="6" spans="1:5" x14ac:dyDescent="0.25">
      <c r="A6" s="3" t="s">
        <v>5</v>
      </c>
      <c r="B6" s="9">
        <v>0.33400000000000002</v>
      </c>
      <c r="C6" s="9">
        <v>25.956</v>
      </c>
      <c r="D6" s="9">
        <v>0.318</v>
      </c>
      <c r="E6" s="9">
        <v>0.28599999999999998</v>
      </c>
    </row>
    <row r="7" spans="1:5" x14ac:dyDescent="0.25">
      <c r="A7" s="3" t="s">
        <v>10</v>
      </c>
      <c r="B7" s="9">
        <v>0.316</v>
      </c>
      <c r="C7" s="9">
        <v>0.36599999999999999</v>
      </c>
      <c r="D7" s="9">
        <v>7.1840000000000002</v>
      </c>
      <c r="E7" s="9">
        <v>0.35199999999999998</v>
      </c>
    </row>
    <row r="8" spans="1:5" x14ac:dyDescent="0.25">
      <c r="A8" s="3" t="s">
        <v>6</v>
      </c>
      <c r="B8" s="9">
        <v>0.33800000000000002</v>
      </c>
      <c r="C8" s="9">
        <v>0.35199999999999998</v>
      </c>
      <c r="D8" s="9">
        <v>0.29799999999999999</v>
      </c>
      <c r="E8" s="9">
        <v>0.32200000000000001</v>
      </c>
    </row>
    <row r="9" spans="1:5" x14ac:dyDescent="0.25">
      <c r="A9" s="3" t="s">
        <v>9</v>
      </c>
      <c r="B9" s="9">
        <v>0.30399999999999999</v>
      </c>
      <c r="C9" s="9">
        <v>0.316</v>
      </c>
      <c r="D9" s="9">
        <v>0.30199999999999999</v>
      </c>
      <c r="E9" s="9">
        <v>0.34200000000000003</v>
      </c>
    </row>
    <row r="10" spans="1:5" x14ac:dyDescent="0.25">
      <c r="A10" s="3" t="s">
        <v>7</v>
      </c>
      <c r="B10" s="9">
        <v>0.35399999999999998</v>
      </c>
      <c r="C10" s="9">
        <v>0.312</v>
      </c>
      <c r="D10" s="9">
        <v>0.312</v>
      </c>
      <c r="E10" s="9">
        <v>17.082000000000001</v>
      </c>
    </row>
    <row r="13" spans="1:5" x14ac:dyDescent="0.25">
      <c r="A13" s="13"/>
      <c r="B13" s="23"/>
      <c r="C13" s="23"/>
      <c r="D13" s="20"/>
      <c r="E13" s="20"/>
    </row>
    <row r="14" spans="1:5" x14ac:dyDescent="0.25">
      <c r="A14" s="3"/>
    </row>
    <row r="15" spans="1:5" x14ac:dyDescent="0.25">
      <c r="A15" s="3"/>
    </row>
    <row r="16" spans="1:5" x14ac:dyDescent="0.25">
      <c r="A16" s="3"/>
    </row>
    <row r="17" spans="1:5" x14ac:dyDescent="0.25">
      <c r="A17" s="3"/>
    </row>
    <row r="18" spans="1:5" x14ac:dyDescent="0.25">
      <c r="A18" s="3"/>
    </row>
    <row r="19" spans="1:5" x14ac:dyDescent="0.25">
      <c r="A19" s="3"/>
    </row>
    <row r="20" spans="1:5" x14ac:dyDescent="0.25">
      <c r="A20" s="3"/>
    </row>
    <row r="21" spans="1:5" x14ac:dyDescent="0.25">
      <c r="A21" s="3"/>
    </row>
    <row r="22" spans="1:5" x14ac:dyDescent="0.25">
      <c r="A22" s="13"/>
      <c r="B22" s="20"/>
      <c r="C22" s="20"/>
      <c r="D22" s="20"/>
      <c r="E22" s="20"/>
    </row>
    <row r="23" spans="1:5" x14ac:dyDescent="0.25">
      <c r="A23" s="13"/>
      <c r="B23" s="20"/>
      <c r="C23" s="20"/>
      <c r="D23" s="20"/>
      <c r="E23" s="20"/>
    </row>
  </sheetData>
  <sortState ref="A1:E10">
    <sortCondition ref="A1"/>
  </sortState>
  <conditionalFormatting sqref="B1:E1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D13 A14:A2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E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F62"/>
  <sheetViews>
    <sheetView topLeftCell="A10" zoomScale="70" zoomScaleNormal="70" workbookViewId="0">
      <selection activeCell="A50" sqref="A50:AE62"/>
    </sheetView>
  </sheetViews>
  <sheetFormatPr defaultRowHeight="15" x14ac:dyDescent="0.25"/>
  <cols>
    <col min="1" max="1" width="10" bestFit="1" customWidth="1"/>
    <col min="2" max="2" width="6.85546875" bestFit="1" customWidth="1"/>
    <col min="3" max="5" width="7.42578125" bestFit="1" customWidth="1"/>
    <col min="6" max="6" width="7.140625" bestFit="1" customWidth="1"/>
    <col min="7" max="7" width="7.42578125" bestFit="1" customWidth="1"/>
    <col min="8" max="8" width="7.140625" bestFit="1" customWidth="1"/>
    <col min="9" max="10" width="7.42578125" bestFit="1" customWidth="1"/>
    <col min="11" max="11" width="8.140625" bestFit="1" customWidth="1"/>
    <col min="12" max="12" width="7.7109375" bestFit="1" customWidth="1"/>
    <col min="13" max="15" width="8.140625" bestFit="1" customWidth="1"/>
    <col min="16" max="16" width="8" bestFit="1" customWidth="1"/>
    <col min="17" max="17" width="8.140625" bestFit="1" customWidth="1"/>
    <col min="18" max="18" width="8" bestFit="1" customWidth="1"/>
    <col min="19" max="20" width="8.140625" bestFit="1" customWidth="1"/>
    <col min="21" max="21" width="8.7109375" bestFit="1" customWidth="1"/>
    <col min="22" max="22" width="8.140625" bestFit="1" customWidth="1"/>
    <col min="23" max="25" width="8.7109375" bestFit="1" customWidth="1"/>
    <col min="26" max="26" width="8.42578125" bestFit="1" customWidth="1"/>
    <col min="27" max="27" width="8.7109375" bestFit="1" customWidth="1"/>
    <col min="28" max="28" width="8.42578125" bestFit="1" customWidth="1"/>
    <col min="29" max="31" width="8.7109375" bestFit="1" customWidth="1"/>
    <col min="32" max="32" width="6.42578125" bestFit="1" customWidth="1"/>
    <col min="33" max="35" width="6.85546875" bestFit="1" customWidth="1"/>
    <col min="36" max="36" width="6.5703125" bestFit="1" customWidth="1"/>
    <col min="37" max="37" width="6.85546875" bestFit="1" customWidth="1"/>
    <col min="38" max="38" width="6.5703125" bestFit="1" customWidth="1"/>
    <col min="39" max="40" width="6.85546875" bestFit="1" customWidth="1"/>
    <col min="41" max="41" width="7.7109375" bestFit="1" customWidth="1"/>
    <col min="42" max="42" width="7.140625" bestFit="1" customWidth="1"/>
    <col min="43" max="45" width="7.7109375" bestFit="1" customWidth="1"/>
    <col min="46" max="46" width="7.42578125" bestFit="1" customWidth="1"/>
    <col min="47" max="47" width="7.7109375" bestFit="1" customWidth="1"/>
    <col min="48" max="48" width="7.42578125" bestFit="1" customWidth="1"/>
    <col min="49" max="50" width="7.7109375" bestFit="1" customWidth="1"/>
    <col min="51" max="51" width="8.140625" bestFit="1" customWidth="1"/>
    <col min="52" max="52" width="7.7109375" bestFit="1" customWidth="1"/>
    <col min="53" max="55" width="8.140625" bestFit="1" customWidth="1"/>
    <col min="56" max="56" width="8" bestFit="1" customWidth="1"/>
    <col min="57" max="57" width="8.140625" bestFit="1" customWidth="1"/>
    <col min="58" max="58" width="8" bestFit="1" customWidth="1"/>
    <col min="59" max="60" width="8.140625" bestFit="1" customWidth="1"/>
    <col min="61" max="61" width="6.85546875" customWidth="1"/>
    <col min="62" max="64" width="7.42578125" bestFit="1" customWidth="1"/>
    <col min="65" max="65" width="7.140625" bestFit="1" customWidth="1"/>
    <col min="66" max="66" width="7.42578125" bestFit="1" customWidth="1"/>
    <col min="67" max="67" width="7.140625" bestFit="1" customWidth="1"/>
    <col min="68" max="69" width="7.42578125" bestFit="1" customWidth="1"/>
    <col min="70" max="70" width="8.140625" bestFit="1" customWidth="1"/>
    <col min="71" max="71" width="7.7109375" bestFit="1" customWidth="1"/>
    <col min="72" max="74" width="8.140625" bestFit="1" customWidth="1"/>
    <col min="75" max="75" width="8" bestFit="1" customWidth="1"/>
    <col min="76" max="76" width="8.140625" bestFit="1" customWidth="1"/>
    <col min="77" max="77" width="8" bestFit="1" customWidth="1"/>
    <col min="78" max="79" width="8.140625" bestFit="1" customWidth="1"/>
    <col min="80" max="80" width="8.7109375" bestFit="1" customWidth="1"/>
    <col min="81" max="81" width="8.140625" bestFit="1" customWidth="1"/>
    <col min="82" max="84" width="8.7109375" bestFit="1" customWidth="1"/>
    <col min="85" max="85" width="8.42578125" bestFit="1" customWidth="1"/>
    <col min="86" max="86" width="8.7109375" bestFit="1" customWidth="1"/>
    <col min="87" max="87" width="8.42578125" bestFit="1" customWidth="1"/>
    <col min="88" max="90" width="8.7109375" bestFit="1" customWidth="1"/>
    <col min="91" max="91" width="8.140625" bestFit="1" customWidth="1"/>
    <col min="92" max="94" width="8.7109375" bestFit="1" customWidth="1"/>
    <col min="95" max="95" width="8.42578125" bestFit="1" customWidth="1"/>
    <col min="96" max="96" width="8.7109375" bestFit="1" customWidth="1"/>
    <col min="97" max="97" width="8.42578125" bestFit="1" customWidth="1"/>
    <col min="98" max="100" width="8.7109375" bestFit="1" customWidth="1"/>
    <col min="101" max="101" width="8.140625" bestFit="1" customWidth="1"/>
    <col min="102" max="104" width="8.7109375" bestFit="1" customWidth="1"/>
    <col min="105" max="105" width="8.42578125" bestFit="1" customWidth="1"/>
    <col min="106" max="106" width="8.7109375" bestFit="1" customWidth="1"/>
    <col min="107" max="107" width="8.42578125" bestFit="1" customWidth="1"/>
    <col min="108" max="109" width="8.7109375" bestFit="1" customWidth="1"/>
    <col min="110" max="110" width="8.42578125" bestFit="1" customWidth="1"/>
    <col min="111" max="111" width="8" bestFit="1" customWidth="1"/>
    <col min="112" max="114" width="8.42578125" bestFit="1" customWidth="1"/>
    <col min="115" max="115" width="8.140625" bestFit="1" customWidth="1"/>
    <col min="116" max="116" width="8.42578125" bestFit="1" customWidth="1"/>
    <col min="117" max="117" width="8.140625" bestFit="1" customWidth="1"/>
    <col min="118" max="119" width="8.42578125" bestFit="1" customWidth="1"/>
    <col min="120" max="120" width="8.7109375" bestFit="1" customWidth="1"/>
    <col min="121" max="121" width="8.140625" bestFit="1" customWidth="1"/>
    <col min="122" max="124" width="8.7109375" bestFit="1" customWidth="1"/>
    <col min="125" max="125" width="8.42578125" bestFit="1" customWidth="1"/>
    <col min="126" max="126" width="8.7109375" bestFit="1" customWidth="1"/>
    <col min="127" max="127" width="8.42578125" bestFit="1" customWidth="1"/>
    <col min="128" max="129" width="8.7109375" bestFit="1" customWidth="1"/>
    <col min="130" max="130" width="8.42578125" bestFit="1" customWidth="1"/>
    <col min="131" max="131" width="8" bestFit="1" customWidth="1"/>
    <col min="132" max="134" width="8.42578125" bestFit="1" customWidth="1"/>
    <col min="135" max="135" width="8.140625" bestFit="1" customWidth="1"/>
    <col min="136" max="136" width="4.28515625" bestFit="1" customWidth="1"/>
  </cols>
  <sheetData>
    <row r="3" spans="2:136" x14ac:dyDescent="0.25">
      <c r="EF3">
        <v>1</v>
      </c>
    </row>
    <row r="4" spans="2:136" x14ac:dyDescent="0.25">
      <c r="EF4">
        <v>6</v>
      </c>
    </row>
    <row r="5" spans="2:136" x14ac:dyDescent="0.25">
      <c r="EF5">
        <v>11</v>
      </c>
    </row>
    <row r="6" spans="2:136" x14ac:dyDescent="0.25">
      <c r="EF6">
        <v>0</v>
      </c>
    </row>
    <row r="7" spans="2:136" x14ac:dyDescent="0.25">
      <c r="EF7">
        <v>17</v>
      </c>
    </row>
    <row r="8" spans="2:136" x14ac:dyDescent="0.25">
      <c r="EF8">
        <v>0</v>
      </c>
    </row>
    <row r="9" spans="2:136" x14ac:dyDescent="0.25">
      <c r="EF9">
        <v>10</v>
      </c>
    </row>
    <row r="10" spans="2:136" x14ac:dyDescent="0.25">
      <c r="EF10">
        <v>12</v>
      </c>
    </row>
    <row r="11" spans="2:136" x14ac:dyDescent="0.25">
      <c r="EF11">
        <v>2</v>
      </c>
    </row>
    <row r="12" spans="2:136" x14ac:dyDescent="0.25">
      <c r="EF12">
        <v>17</v>
      </c>
    </row>
    <row r="13" spans="2:136" x14ac:dyDescent="0.25">
      <c r="EF13">
        <v>6</v>
      </c>
    </row>
    <row r="16" spans="2:136" x14ac:dyDescent="0.25">
      <c r="B16" t="s">
        <v>73</v>
      </c>
      <c r="C16" t="s">
        <v>74</v>
      </c>
      <c r="D16" t="s">
        <v>75</v>
      </c>
      <c r="E16" t="s">
        <v>76</v>
      </c>
      <c r="F16" t="s">
        <v>77</v>
      </c>
      <c r="G16" t="s">
        <v>78</v>
      </c>
      <c r="H16" t="s">
        <v>79</v>
      </c>
      <c r="I16" t="s">
        <v>80</v>
      </c>
      <c r="J16" t="s">
        <v>81</v>
      </c>
      <c r="K16" t="s">
        <v>82</v>
      </c>
      <c r="L16" t="s">
        <v>83</v>
      </c>
      <c r="M16" t="s">
        <v>84</v>
      </c>
      <c r="N16" t="s">
        <v>85</v>
      </c>
      <c r="O16" t="s">
        <v>86</v>
      </c>
      <c r="P16" t="s">
        <v>87</v>
      </c>
      <c r="Q16" t="s">
        <v>88</v>
      </c>
      <c r="R16" t="s">
        <v>89</v>
      </c>
      <c r="S16" t="s">
        <v>90</v>
      </c>
      <c r="T16" t="s">
        <v>91</v>
      </c>
      <c r="U16" t="s">
        <v>92</v>
      </c>
      <c r="V16" t="s">
        <v>93</v>
      </c>
      <c r="W16" t="s">
        <v>94</v>
      </c>
      <c r="X16" t="s">
        <v>95</v>
      </c>
      <c r="Y16" t="s">
        <v>96</v>
      </c>
      <c r="Z16" t="s">
        <v>97</v>
      </c>
      <c r="AA16" t="s">
        <v>98</v>
      </c>
      <c r="AB16" t="s">
        <v>99</v>
      </c>
      <c r="AC16" t="s">
        <v>100</v>
      </c>
      <c r="AD16" t="s">
        <v>101</v>
      </c>
    </row>
    <row r="17" spans="1:30" x14ac:dyDescent="0.25">
      <c r="A17" s="3" t="s">
        <v>0</v>
      </c>
      <c r="B17">
        <v>4</v>
      </c>
      <c r="C17">
        <v>11</v>
      </c>
      <c r="D17">
        <v>5</v>
      </c>
      <c r="E17">
        <v>11</v>
      </c>
      <c r="F17">
        <v>1</v>
      </c>
      <c r="G17">
        <v>7</v>
      </c>
      <c r="H17">
        <v>2</v>
      </c>
      <c r="I17">
        <v>5</v>
      </c>
      <c r="J17">
        <v>4</v>
      </c>
      <c r="K17">
        <v>6</v>
      </c>
      <c r="L17">
        <v>10</v>
      </c>
      <c r="M17">
        <v>25</v>
      </c>
      <c r="N17">
        <v>7</v>
      </c>
      <c r="O17">
        <v>13</v>
      </c>
      <c r="P17">
        <v>3</v>
      </c>
      <c r="Q17">
        <v>5</v>
      </c>
      <c r="R17">
        <v>14</v>
      </c>
      <c r="S17">
        <v>13</v>
      </c>
      <c r="T17">
        <v>7</v>
      </c>
      <c r="U17">
        <v>9</v>
      </c>
      <c r="V17">
        <v>12</v>
      </c>
      <c r="W17">
        <v>11</v>
      </c>
      <c r="X17">
        <v>6</v>
      </c>
      <c r="Y17">
        <v>10</v>
      </c>
      <c r="Z17">
        <v>10</v>
      </c>
      <c r="AA17">
        <v>9</v>
      </c>
      <c r="AB17">
        <v>5</v>
      </c>
      <c r="AC17">
        <v>3</v>
      </c>
      <c r="AD17">
        <v>15</v>
      </c>
    </row>
    <row r="18" spans="1:30" x14ac:dyDescent="0.25">
      <c r="A18" s="3" t="s">
        <v>1</v>
      </c>
      <c r="B18">
        <v>4</v>
      </c>
      <c r="C18">
        <v>11</v>
      </c>
      <c r="D18">
        <v>7</v>
      </c>
      <c r="E18">
        <v>5</v>
      </c>
      <c r="F18">
        <v>8</v>
      </c>
      <c r="G18">
        <v>5</v>
      </c>
      <c r="H18">
        <v>8</v>
      </c>
      <c r="I18">
        <v>0</v>
      </c>
      <c r="J18">
        <v>5</v>
      </c>
      <c r="K18">
        <v>6</v>
      </c>
      <c r="L18">
        <v>1</v>
      </c>
      <c r="M18">
        <v>8</v>
      </c>
      <c r="N18">
        <v>12</v>
      </c>
      <c r="O18">
        <v>5</v>
      </c>
      <c r="P18">
        <v>7</v>
      </c>
      <c r="Q18">
        <v>11</v>
      </c>
      <c r="R18">
        <v>7</v>
      </c>
      <c r="S18">
        <v>7</v>
      </c>
      <c r="T18">
        <v>15</v>
      </c>
      <c r="U18">
        <v>12</v>
      </c>
      <c r="V18">
        <v>13</v>
      </c>
      <c r="W18">
        <v>13</v>
      </c>
      <c r="X18">
        <v>9</v>
      </c>
      <c r="Y18">
        <v>1</v>
      </c>
      <c r="Z18">
        <v>2</v>
      </c>
      <c r="AA18">
        <v>7</v>
      </c>
      <c r="AB18">
        <v>2</v>
      </c>
      <c r="AC18">
        <v>7</v>
      </c>
      <c r="AD18">
        <v>9</v>
      </c>
    </row>
    <row r="19" spans="1:30" x14ac:dyDescent="0.25">
      <c r="A19" s="3" t="s">
        <v>2</v>
      </c>
      <c r="B19">
        <v>11</v>
      </c>
      <c r="C19">
        <v>1</v>
      </c>
      <c r="D19">
        <v>3</v>
      </c>
      <c r="E19">
        <v>7</v>
      </c>
      <c r="F19">
        <v>15</v>
      </c>
      <c r="G19">
        <v>4</v>
      </c>
      <c r="H19">
        <v>10</v>
      </c>
      <c r="I19">
        <v>14</v>
      </c>
      <c r="J19">
        <v>12</v>
      </c>
      <c r="K19">
        <v>10</v>
      </c>
      <c r="L19">
        <v>7</v>
      </c>
      <c r="M19">
        <v>2</v>
      </c>
      <c r="N19">
        <v>5</v>
      </c>
      <c r="O19">
        <v>5</v>
      </c>
      <c r="P19">
        <v>1</v>
      </c>
      <c r="Q19">
        <v>7</v>
      </c>
      <c r="R19">
        <v>6</v>
      </c>
      <c r="S19">
        <v>2</v>
      </c>
      <c r="T19">
        <v>5</v>
      </c>
      <c r="U19">
        <v>6</v>
      </c>
      <c r="V19">
        <v>4</v>
      </c>
      <c r="W19">
        <v>4</v>
      </c>
      <c r="X19">
        <v>7</v>
      </c>
      <c r="Y19">
        <v>4</v>
      </c>
      <c r="Z19">
        <v>7</v>
      </c>
      <c r="AA19">
        <v>5</v>
      </c>
      <c r="AB19">
        <v>3</v>
      </c>
      <c r="AC19">
        <v>7</v>
      </c>
      <c r="AD19">
        <v>9</v>
      </c>
    </row>
    <row r="20" spans="1:30" x14ac:dyDescent="0.25">
      <c r="A20" s="3" t="s">
        <v>3</v>
      </c>
      <c r="B20">
        <v>11</v>
      </c>
      <c r="C20">
        <v>2</v>
      </c>
      <c r="D20">
        <v>5</v>
      </c>
      <c r="E20">
        <v>8</v>
      </c>
      <c r="F20">
        <v>15</v>
      </c>
      <c r="G20">
        <v>12</v>
      </c>
      <c r="H20">
        <v>6</v>
      </c>
      <c r="I20">
        <v>5</v>
      </c>
      <c r="J20">
        <v>7</v>
      </c>
      <c r="K20">
        <v>12</v>
      </c>
      <c r="L20">
        <v>12</v>
      </c>
      <c r="M20">
        <v>11</v>
      </c>
      <c r="N20">
        <v>2</v>
      </c>
      <c r="O20">
        <v>12</v>
      </c>
      <c r="P20">
        <v>15</v>
      </c>
      <c r="Q20">
        <v>5</v>
      </c>
      <c r="R20">
        <v>13</v>
      </c>
      <c r="S20">
        <v>9</v>
      </c>
      <c r="T20">
        <v>16</v>
      </c>
      <c r="U20">
        <v>2</v>
      </c>
      <c r="V20">
        <v>9</v>
      </c>
      <c r="W20">
        <v>10</v>
      </c>
      <c r="X20">
        <v>1</v>
      </c>
      <c r="Y20">
        <v>4</v>
      </c>
      <c r="Z20">
        <v>9</v>
      </c>
      <c r="AA20">
        <v>11</v>
      </c>
      <c r="AB20">
        <v>8</v>
      </c>
      <c r="AC20">
        <v>11</v>
      </c>
      <c r="AD20">
        <v>2</v>
      </c>
    </row>
    <row r="21" spans="1:30" x14ac:dyDescent="0.25">
      <c r="A21" s="3" t="s">
        <v>4</v>
      </c>
      <c r="B21">
        <v>5</v>
      </c>
      <c r="C21">
        <v>13</v>
      </c>
      <c r="D21">
        <v>2</v>
      </c>
      <c r="E21">
        <v>6</v>
      </c>
      <c r="F21">
        <v>8</v>
      </c>
      <c r="G21">
        <v>0</v>
      </c>
      <c r="H21">
        <v>4</v>
      </c>
      <c r="I21">
        <v>2</v>
      </c>
      <c r="J21">
        <v>6</v>
      </c>
      <c r="K21">
        <v>11</v>
      </c>
      <c r="L21">
        <v>9</v>
      </c>
      <c r="M21">
        <v>11</v>
      </c>
      <c r="N21">
        <v>10</v>
      </c>
      <c r="O21">
        <v>4</v>
      </c>
      <c r="P21">
        <v>13</v>
      </c>
      <c r="Q21">
        <v>5</v>
      </c>
      <c r="R21">
        <v>6</v>
      </c>
      <c r="S21">
        <v>6</v>
      </c>
      <c r="T21">
        <v>5</v>
      </c>
      <c r="U21">
        <v>7</v>
      </c>
      <c r="V21">
        <v>6</v>
      </c>
      <c r="W21">
        <v>0</v>
      </c>
      <c r="X21">
        <v>2</v>
      </c>
      <c r="Y21">
        <v>6</v>
      </c>
      <c r="Z21">
        <v>12</v>
      </c>
      <c r="AA21">
        <v>7</v>
      </c>
      <c r="AB21">
        <v>1</v>
      </c>
      <c r="AC21">
        <v>9</v>
      </c>
      <c r="AD21">
        <v>8</v>
      </c>
    </row>
    <row r="22" spans="1:30" x14ac:dyDescent="0.25">
      <c r="A22" s="3" t="s">
        <v>5</v>
      </c>
      <c r="B22">
        <v>2</v>
      </c>
      <c r="C22">
        <v>9</v>
      </c>
      <c r="D22">
        <v>6</v>
      </c>
      <c r="E22">
        <v>9</v>
      </c>
      <c r="F22">
        <v>16</v>
      </c>
      <c r="G22">
        <v>5</v>
      </c>
      <c r="H22">
        <v>7</v>
      </c>
      <c r="I22">
        <v>16</v>
      </c>
      <c r="J22">
        <v>7</v>
      </c>
      <c r="K22">
        <v>5</v>
      </c>
      <c r="L22">
        <v>6</v>
      </c>
      <c r="M22">
        <v>9</v>
      </c>
      <c r="N22">
        <v>10</v>
      </c>
      <c r="O22">
        <v>6</v>
      </c>
      <c r="P22">
        <v>12</v>
      </c>
      <c r="Q22">
        <v>7</v>
      </c>
      <c r="R22">
        <v>7</v>
      </c>
      <c r="S22">
        <v>13</v>
      </c>
      <c r="T22">
        <v>0</v>
      </c>
      <c r="U22">
        <v>5</v>
      </c>
      <c r="V22">
        <v>2</v>
      </c>
      <c r="W22">
        <v>6</v>
      </c>
      <c r="X22">
        <v>3</v>
      </c>
      <c r="Y22">
        <v>5</v>
      </c>
      <c r="Z22">
        <v>3</v>
      </c>
      <c r="AA22">
        <v>14</v>
      </c>
      <c r="AB22">
        <v>7</v>
      </c>
      <c r="AC22">
        <v>6</v>
      </c>
      <c r="AD22">
        <v>5</v>
      </c>
    </row>
    <row r="23" spans="1:30" x14ac:dyDescent="0.25">
      <c r="A23" s="3" t="s">
        <v>10</v>
      </c>
      <c r="B23">
        <v>10</v>
      </c>
      <c r="C23">
        <v>2</v>
      </c>
      <c r="D23">
        <v>0</v>
      </c>
      <c r="E23">
        <v>9</v>
      </c>
      <c r="F23">
        <v>10</v>
      </c>
      <c r="G23">
        <v>13</v>
      </c>
      <c r="H23">
        <v>9</v>
      </c>
      <c r="I23">
        <v>10</v>
      </c>
      <c r="J23">
        <v>8</v>
      </c>
      <c r="K23">
        <v>12</v>
      </c>
      <c r="L23">
        <v>0</v>
      </c>
      <c r="M23">
        <v>0</v>
      </c>
      <c r="N23">
        <v>4</v>
      </c>
      <c r="O23">
        <v>16</v>
      </c>
      <c r="P23">
        <v>17</v>
      </c>
      <c r="Q23">
        <v>9</v>
      </c>
      <c r="R23">
        <v>10</v>
      </c>
      <c r="S23">
        <v>6</v>
      </c>
      <c r="T23">
        <v>8</v>
      </c>
      <c r="U23">
        <v>9</v>
      </c>
      <c r="V23">
        <v>4</v>
      </c>
      <c r="W23">
        <v>10</v>
      </c>
      <c r="X23">
        <v>9</v>
      </c>
      <c r="Y23">
        <v>3</v>
      </c>
      <c r="Z23">
        <v>4</v>
      </c>
      <c r="AA23">
        <v>13</v>
      </c>
      <c r="AB23">
        <v>5</v>
      </c>
      <c r="AC23">
        <v>6</v>
      </c>
      <c r="AD23">
        <v>10</v>
      </c>
    </row>
    <row r="24" spans="1:30" x14ac:dyDescent="0.25">
      <c r="A24" s="3" t="s">
        <v>6</v>
      </c>
      <c r="B24">
        <v>12</v>
      </c>
      <c r="C24">
        <v>7</v>
      </c>
      <c r="D24">
        <v>14</v>
      </c>
      <c r="E24">
        <v>3</v>
      </c>
      <c r="F24">
        <v>13</v>
      </c>
      <c r="G24">
        <v>9</v>
      </c>
      <c r="H24">
        <v>1</v>
      </c>
      <c r="I24">
        <v>12</v>
      </c>
      <c r="J24">
        <v>8</v>
      </c>
      <c r="K24">
        <v>9</v>
      </c>
      <c r="L24">
        <v>7</v>
      </c>
      <c r="M24">
        <v>2</v>
      </c>
      <c r="N24">
        <v>3</v>
      </c>
      <c r="O24">
        <v>3</v>
      </c>
      <c r="P24">
        <v>9</v>
      </c>
      <c r="Q24">
        <v>6</v>
      </c>
      <c r="R24">
        <v>9</v>
      </c>
      <c r="S24">
        <v>8</v>
      </c>
      <c r="T24">
        <v>2</v>
      </c>
      <c r="U24">
        <v>2</v>
      </c>
      <c r="V24">
        <v>2</v>
      </c>
      <c r="W24">
        <v>4</v>
      </c>
      <c r="X24">
        <v>6</v>
      </c>
      <c r="Y24">
        <v>4</v>
      </c>
      <c r="Z24">
        <v>7</v>
      </c>
      <c r="AA24">
        <v>6</v>
      </c>
      <c r="AB24">
        <v>13</v>
      </c>
      <c r="AC24">
        <v>1</v>
      </c>
      <c r="AD24">
        <v>5</v>
      </c>
    </row>
    <row r="25" spans="1:30" x14ac:dyDescent="0.25">
      <c r="A25" s="3" t="s">
        <v>9</v>
      </c>
      <c r="B25">
        <v>3</v>
      </c>
      <c r="C25">
        <v>8</v>
      </c>
      <c r="D25">
        <v>2</v>
      </c>
      <c r="E25">
        <v>5</v>
      </c>
      <c r="F25">
        <v>9</v>
      </c>
      <c r="G25">
        <v>1</v>
      </c>
      <c r="H25">
        <v>14</v>
      </c>
      <c r="I25">
        <v>9</v>
      </c>
      <c r="J25">
        <v>6</v>
      </c>
      <c r="K25">
        <v>5</v>
      </c>
      <c r="L25">
        <v>3</v>
      </c>
      <c r="M25">
        <v>11</v>
      </c>
      <c r="N25">
        <v>9</v>
      </c>
      <c r="O25">
        <v>1</v>
      </c>
      <c r="P25">
        <v>9</v>
      </c>
      <c r="Q25">
        <v>15</v>
      </c>
      <c r="R25">
        <v>4</v>
      </c>
      <c r="S25">
        <v>5</v>
      </c>
      <c r="T25">
        <v>9</v>
      </c>
      <c r="U25">
        <v>1</v>
      </c>
      <c r="V25">
        <v>13</v>
      </c>
      <c r="W25">
        <v>12</v>
      </c>
      <c r="X25">
        <v>11</v>
      </c>
      <c r="Y25">
        <v>5</v>
      </c>
      <c r="Z25">
        <v>5</v>
      </c>
      <c r="AA25">
        <v>6</v>
      </c>
      <c r="AB25">
        <v>11</v>
      </c>
      <c r="AC25">
        <v>9</v>
      </c>
      <c r="AD25">
        <v>7</v>
      </c>
    </row>
    <row r="26" spans="1:30" x14ac:dyDescent="0.25">
      <c r="A26" s="3" t="s">
        <v>7</v>
      </c>
      <c r="B26">
        <v>15</v>
      </c>
      <c r="C26">
        <v>4</v>
      </c>
      <c r="D26">
        <v>12</v>
      </c>
      <c r="E26">
        <v>11</v>
      </c>
      <c r="F26">
        <v>2</v>
      </c>
      <c r="G26">
        <v>8</v>
      </c>
      <c r="H26">
        <v>9</v>
      </c>
      <c r="I26">
        <v>6</v>
      </c>
      <c r="J26">
        <v>9</v>
      </c>
      <c r="K26">
        <v>5</v>
      </c>
      <c r="L26">
        <v>17</v>
      </c>
      <c r="M26">
        <v>3</v>
      </c>
      <c r="N26">
        <v>4</v>
      </c>
      <c r="O26">
        <v>4</v>
      </c>
      <c r="P26">
        <v>2</v>
      </c>
      <c r="Q26">
        <v>14</v>
      </c>
      <c r="R26">
        <v>8</v>
      </c>
      <c r="S26">
        <v>3</v>
      </c>
      <c r="T26">
        <v>5</v>
      </c>
      <c r="U26">
        <v>6</v>
      </c>
      <c r="V26">
        <v>4</v>
      </c>
      <c r="W26">
        <v>2</v>
      </c>
      <c r="X26">
        <v>11</v>
      </c>
      <c r="Y26">
        <v>6</v>
      </c>
      <c r="Z26">
        <v>12</v>
      </c>
      <c r="AA26">
        <v>10</v>
      </c>
      <c r="AB26">
        <v>2</v>
      </c>
      <c r="AC26">
        <v>12</v>
      </c>
      <c r="AD26">
        <v>5</v>
      </c>
    </row>
    <row r="27" spans="1:30" x14ac:dyDescent="0.25">
      <c r="A27" s="3" t="s">
        <v>41</v>
      </c>
      <c r="B27">
        <v>7</v>
      </c>
      <c r="C27">
        <v>12</v>
      </c>
      <c r="D27">
        <v>10</v>
      </c>
      <c r="E27">
        <v>18</v>
      </c>
      <c r="F27">
        <v>6</v>
      </c>
      <c r="G27">
        <v>0</v>
      </c>
      <c r="H27">
        <v>16</v>
      </c>
      <c r="I27">
        <v>8</v>
      </c>
      <c r="J27">
        <v>3</v>
      </c>
      <c r="K27">
        <v>4</v>
      </c>
      <c r="L27">
        <v>6</v>
      </c>
      <c r="M27">
        <v>6</v>
      </c>
      <c r="N27">
        <v>16</v>
      </c>
      <c r="O27">
        <v>4</v>
      </c>
      <c r="P27">
        <v>12</v>
      </c>
      <c r="Q27">
        <v>8</v>
      </c>
      <c r="R27">
        <v>6</v>
      </c>
      <c r="S27">
        <v>1</v>
      </c>
      <c r="T27">
        <v>7</v>
      </c>
      <c r="U27">
        <v>6</v>
      </c>
      <c r="V27">
        <v>5</v>
      </c>
      <c r="W27">
        <v>6</v>
      </c>
      <c r="X27">
        <v>11</v>
      </c>
      <c r="Y27">
        <v>4</v>
      </c>
      <c r="Z27">
        <v>9</v>
      </c>
      <c r="AA27">
        <v>1</v>
      </c>
      <c r="AB27">
        <v>6</v>
      </c>
      <c r="AC27">
        <v>5</v>
      </c>
      <c r="AD27">
        <v>16</v>
      </c>
    </row>
    <row r="28" spans="1:30" x14ac:dyDescent="0.25">
      <c r="A28" s="3" t="s">
        <v>42</v>
      </c>
      <c r="B28">
        <v>4</v>
      </c>
      <c r="C28">
        <v>3</v>
      </c>
      <c r="D28">
        <v>15</v>
      </c>
      <c r="E28">
        <v>2</v>
      </c>
      <c r="F28">
        <v>10</v>
      </c>
      <c r="G28">
        <v>8</v>
      </c>
      <c r="H28">
        <v>0</v>
      </c>
      <c r="I28">
        <v>8</v>
      </c>
      <c r="J28">
        <v>18</v>
      </c>
      <c r="K28">
        <v>3</v>
      </c>
      <c r="L28">
        <v>4</v>
      </c>
      <c r="M28">
        <v>14</v>
      </c>
      <c r="N28">
        <v>7</v>
      </c>
      <c r="O28">
        <v>3</v>
      </c>
      <c r="P28">
        <v>8</v>
      </c>
      <c r="Q28">
        <v>11</v>
      </c>
      <c r="R28">
        <v>16</v>
      </c>
      <c r="S28">
        <v>5</v>
      </c>
      <c r="T28">
        <v>15</v>
      </c>
      <c r="U28">
        <v>14</v>
      </c>
      <c r="V28">
        <v>6</v>
      </c>
      <c r="W28">
        <v>8</v>
      </c>
      <c r="X28">
        <v>1</v>
      </c>
      <c r="Y28">
        <v>6</v>
      </c>
      <c r="Z28">
        <v>7</v>
      </c>
      <c r="AA28">
        <v>4</v>
      </c>
      <c r="AB28">
        <v>10</v>
      </c>
      <c r="AC28">
        <v>12</v>
      </c>
      <c r="AD28">
        <v>6</v>
      </c>
    </row>
    <row r="33" spans="1:76" x14ac:dyDescent="0.25">
      <c r="B33" t="s">
        <v>102</v>
      </c>
      <c r="C33" t="s">
        <v>103</v>
      </c>
      <c r="D33" t="s">
        <v>104</v>
      </c>
      <c r="E33" t="s">
        <v>105</v>
      </c>
      <c r="F33" t="s">
        <v>106</v>
      </c>
      <c r="G33" t="s">
        <v>107</v>
      </c>
      <c r="H33" t="s">
        <v>108</v>
      </c>
      <c r="I33" t="s">
        <v>109</v>
      </c>
      <c r="J33" t="s">
        <v>110</v>
      </c>
      <c r="K33" t="s">
        <v>111</v>
      </c>
      <c r="L33" t="s">
        <v>112</v>
      </c>
      <c r="M33" t="s">
        <v>113</v>
      </c>
      <c r="N33" t="s">
        <v>114</v>
      </c>
      <c r="O33" t="s">
        <v>115</v>
      </c>
      <c r="P33" t="s">
        <v>116</v>
      </c>
      <c r="Q33" t="s">
        <v>117</v>
      </c>
      <c r="R33" t="s">
        <v>118</v>
      </c>
      <c r="S33" t="s">
        <v>119</v>
      </c>
      <c r="T33" t="s">
        <v>120</v>
      </c>
      <c r="U33" t="s">
        <v>121</v>
      </c>
      <c r="V33" t="s">
        <v>122</v>
      </c>
      <c r="W33" t="s">
        <v>123</v>
      </c>
      <c r="X33" t="s">
        <v>124</v>
      </c>
      <c r="Y33" t="s">
        <v>125</v>
      </c>
      <c r="Z33" t="s">
        <v>126</v>
      </c>
      <c r="AA33" t="s">
        <v>127</v>
      </c>
      <c r="AB33" t="s">
        <v>128</v>
      </c>
      <c r="AC33" t="s">
        <v>129</v>
      </c>
      <c r="AD33" t="s">
        <v>130</v>
      </c>
      <c r="AE33" t="s">
        <v>131</v>
      </c>
      <c r="AF33" t="s">
        <v>132</v>
      </c>
      <c r="AG33" t="s">
        <v>133</v>
      </c>
      <c r="AH33" t="s">
        <v>134</v>
      </c>
      <c r="AI33" t="s">
        <v>135</v>
      </c>
      <c r="AJ33" t="s">
        <v>136</v>
      </c>
      <c r="AK33" t="s">
        <v>137</v>
      </c>
      <c r="AL33" t="s">
        <v>138</v>
      </c>
      <c r="AM33" t="s">
        <v>139</v>
      </c>
      <c r="AN33" t="s">
        <v>140</v>
      </c>
      <c r="AO33" t="s">
        <v>141</v>
      </c>
      <c r="AP33" t="s">
        <v>142</v>
      </c>
      <c r="AQ33" t="s">
        <v>143</v>
      </c>
      <c r="AR33" t="s">
        <v>144</v>
      </c>
      <c r="AS33" t="s">
        <v>145</v>
      </c>
      <c r="AT33" t="s">
        <v>146</v>
      </c>
      <c r="AU33" t="s">
        <v>147</v>
      </c>
      <c r="AV33" t="s">
        <v>148</v>
      </c>
      <c r="AW33" t="s">
        <v>149</v>
      </c>
      <c r="AX33" t="s">
        <v>150</v>
      </c>
      <c r="AY33" t="s">
        <v>151</v>
      </c>
      <c r="AZ33" t="s">
        <v>152</v>
      </c>
      <c r="BA33" t="s">
        <v>153</v>
      </c>
      <c r="BB33" t="s">
        <v>154</v>
      </c>
      <c r="BC33" t="s">
        <v>155</v>
      </c>
      <c r="BD33" t="s">
        <v>156</v>
      </c>
      <c r="BE33" t="s">
        <v>157</v>
      </c>
      <c r="BF33" t="s">
        <v>158</v>
      </c>
      <c r="BG33" t="s">
        <v>159</v>
      </c>
      <c r="BH33" t="s">
        <v>160</v>
      </c>
      <c r="BI33" t="s">
        <v>161</v>
      </c>
      <c r="BJ33" t="s">
        <v>162</v>
      </c>
      <c r="BK33" t="s">
        <v>163</v>
      </c>
      <c r="BL33" t="s">
        <v>164</v>
      </c>
      <c r="BM33" t="s">
        <v>165</v>
      </c>
      <c r="BN33" t="s">
        <v>166</v>
      </c>
      <c r="BO33" t="s">
        <v>167</v>
      </c>
      <c r="BP33" t="s">
        <v>168</v>
      </c>
      <c r="BQ33" t="s">
        <v>169</v>
      </c>
      <c r="BR33" t="s">
        <v>170</v>
      </c>
      <c r="BS33" t="s">
        <v>171</v>
      </c>
      <c r="BT33" t="s">
        <v>172</v>
      </c>
      <c r="BU33" t="s">
        <v>173</v>
      </c>
      <c r="BV33" t="s">
        <v>174</v>
      </c>
      <c r="BW33" t="s">
        <v>175</v>
      </c>
      <c r="BX33" t="s">
        <v>176</v>
      </c>
    </row>
    <row r="34" spans="1:76" x14ac:dyDescent="0.25">
      <c r="A34" s="3" t="s">
        <v>0</v>
      </c>
      <c r="B34">
        <v>11</v>
      </c>
      <c r="C34">
        <v>4</v>
      </c>
      <c r="D34">
        <v>5</v>
      </c>
      <c r="E34">
        <v>10</v>
      </c>
      <c r="F34">
        <v>14</v>
      </c>
      <c r="G34">
        <v>1</v>
      </c>
      <c r="H34">
        <v>6</v>
      </c>
      <c r="I34">
        <v>3</v>
      </c>
      <c r="J34">
        <v>3</v>
      </c>
      <c r="K34">
        <v>6</v>
      </c>
      <c r="L34">
        <v>1</v>
      </c>
      <c r="M34">
        <v>14</v>
      </c>
      <c r="N34">
        <v>11</v>
      </c>
      <c r="O34">
        <v>7</v>
      </c>
      <c r="P34">
        <v>6</v>
      </c>
      <c r="Q34">
        <v>7</v>
      </c>
      <c r="R34">
        <v>4</v>
      </c>
      <c r="S34">
        <v>5</v>
      </c>
      <c r="T34">
        <v>8</v>
      </c>
      <c r="U34">
        <v>6</v>
      </c>
      <c r="V34">
        <v>9</v>
      </c>
      <c r="W34">
        <v>7</v>
      </c>
      <c r="X34">
        <v>6</v>
      </c>
      <c r="Y34">
        <v>8</v>
      </c>
      <c r="Z34">
        <v>7</v>
      </c>
      <c r="AA34">
        <v>1</v>
      </c>
      <c r="AB34">
        <v>14</v>
      </c>
      <c r="AC34">
        <v>5</v>
      </c>
      <c r="AD34">
        <v>13</v>
      </c>
      <c r="AE34">
        <v>7</v>
      </c>
      <c r="AF34">
        <v>2</v>
      </c>
      <c r="AG34">
        <v>4</v>
      </c>
      <c r="AH34">
        <v>3</v>
      </c>
      <c r="AI34">
        <v>7</v>
      </c>
      <c r="AJ34">
        <v>5</v>
      </c>
      <c r="AK34">
        <v>1</v>
      </c>
      <c r="AL34">
        <v>3</v>
      </c>
      <c r="AM34">
        <v>1</v>
      </c>
      <c r="AN34">
        <v>6</v>
      </c>
      <c r="AO34">
        <v>15</v>
      </c>
      <c r="AP34">
        <v>18</v>
      </c>
      <c r="AQ34">
        <v>4</v>
      </c>
      <c r="AR34">
        <v>15</v>
      </c>
      <c r="AS34">
        <v>15</v>
      </c>
      <c r="AT34">
        <v>1</v>
      </c>
      <c r="AU34">
        <v>4</v>
      </c>
      <c r="AV34">
        <v>0</v>
      </c>
      <c r="AW34">
        <v>6</v>
      </c>
      <c r="AX34">
        <v>7</v>
      </c>
      <c r="AY34">
        <v>9</v>
      </c>
      <c r="AZ34">
        <v>12</v>
      </c>
      <c r="BA34">
        <v>4</v>
      </c>
      <c r="BB34">
        <v>10</v>
      </c>
      <c r="BC34">
        <v>5</v>
      </c>
      <c r="BD34">
        <v>5</v>
      </c>
      <c r="BE34">
        <v>2</v>
      </c>
      <c r="BF34">
        <v>4</v>
      </c>
      <c r="BG34">
        <v>7</v>
      </c>
      <c r="BH34">
        <v>7</v>
      </c>
      <c r="BI34">
        <v>9</v>
      </c>
      <c r="BJ34">
        <v>8</v>
      </c>
      <c r="BK34">
        <v>4</v>
      </c>
      <c r="BL34">
        <v>7</v>
      </c>
      <c r="BM34">
        <v>4</v>
      </c>
      <c r="BN34">
        <v>10</v>
      </c>
      <c r="BO34">
        <v>11</v>
      </c>
      <c r="BP34">
        <v>11</v>
      </c>
      <c r="BQ34">
        <v>7</v>
      </c>
      <c r="BR34">
        <v>2</v>
      </c>
      <c r="BS34">
        <v>7</v>
      </c>
      <c r="BT34">
        <v>9</v>
      </c>
      <c r="BU34">
        <v>0</v>
      </c>
      <c r="BV34">
        <v>17</v>
      </c>
      <c r="BW34">
        <v>17</v>
      </c>
      <c r="BX34">
        <v>1</v>
      </c>
    </row>
    <row r="35" spans="1:76" x14ac:dyDescent="0.25">
      <c r="A35" s="3" t="s">
        <v>1</v>
      </c>
      <c r="B35">
        <v>11</v>
      </c>
      <c r="C35">
        <v>11</v>
      </c>
      <c r="D35">
        <v>5</v>
      </c>
      <c r="E35">
        <v>5</v>
      </c>
      <c r="F35">
        <v>12</v>
      </c>
      <c r="G35">
        <v>8</v>
      </c>
      <c r="H35">
        <v>17</v>
      </c>
      <c r="I35">
        <v>16</v>
      </c>
      <c r="J35">
        <v>2</v>
      </c>
      <c r="K35">
        <v>7</v>
      </c>
      <c r="L35">
        <v>9</v>
      </c>
      <c r="M35">
        <v>19</v>
      </c>
      <c r="N35">
        <v>14</v>
      </c>
      <c r="O35">
        <v>4</v>
      </c>
      <c r="P35">
        <v>5</v>
      </c>
      <c r="Q35">
        <v>2</v>
      </c>
      <c r="R35">
        <v>23</v>
      </c>
      <c r="S35">
        <v>12</v>
      </c>
      <c r="T35">
        <v>3</v>
      </c>
      <c r="U35">
        <v>1</v>
      </c>
      <c r="V35">
        <v>1</v>
      </c>
      <c r="W35">
        <v>8</v>
      </c>
      <c r="X35">
        <v>10</v>
      </c>
      <c r="Y35">
        <v>3</v>
      </c>
      <c r="Z35">
        <v>4</v>
      </c>
      <c r="AA35">
        <v>15</v>
      </c>
      <c r="AB35">
        <v>12</v>
      </c>
      <c r="AC35">
        <v>3</v>
      </c>
      <c r="AD35">
        <v>10</v>
      </c>
      <c r="AE35">
        <v>10</v>
      </c>
      <c r="AF35">
        <v>5</v>
      </c>
      <c r="AG35">
        <v>6</v>
      </c>
      <c r="AH35">
        <v>1</v>
      </c>
      <c r="AI35">
        <v>3</v>
      </c>
      <c r="AJ35">
        <v>9</v>
      </c>
      <c r="AK35">
        <v>6</v>
      </c>
      <c r="AL35">
        <v>6</v>
      </c>
      <c r="AM35">
        <v>5</v>
      </c>
      <c r="AN35">
        <v>6</v>
      </c>
      <c r="AO35">
        <v>2</v>
      </c>
      <c r="AP35">
        <v>7</v>
      </c>
      <c r="AQ35">
        <v>14</v>
      </c>
      <c r="AR35">
        <v>11</v>
      </c>
      <c r="AS35">
        <v>11</v>
      </c>
      <c r="AT35">
        <v>6</v>
      </c>
      <c r="AU35">
        <v>2</v>
      </c>
      <c r="AV35">
        <v>6</v>
      </c>
      <c r="AW35">
        <v>5</v>
      </c>
      <c r="AX35">
        <v>1</v>
      </c>
      <c r="AY35">
        <v>0</v>
      </c>
      <c r="AZ35">
        <v>1</v>
      </c>
      <c r="BA35">
        <v>13</v>
      </c>
      <c r="BB35">
        <v>7</v>
      </c>
      <c r="BC35">
        <v>10</v>
      </c>
      <c r="BD35">
        <v>7</v>
      </c>
      <c r="BE35">
        <v>8</v>
      </c>
      <c r="BF35">
        <v>13</v>
      </c>
      <c r="BG35">
        <v>3</v>
      </c>
      <c r="BH35">
        <v>8</v>
      </c>
      <c r="BI35">
        <v>12</v>
      </c>
      <c r="BJ35">
        <v>12</v>
      </c>
      <c r="BK35">
        <v>1</v>
      </c>
      <c r="BL35">
        <v>14</v>
      </c>
      <c r="BM35">
        <v>3</v>
      </c>
      <c r="BN35">
        <v>5</v>
      </c>
      <c r="BO35">
        <v>2</v>
      </c>
      <c r="BP35">
        <v>11</v>
      </c>
      <c r="BQ35">
        <v>16</v>
      </c>
      <c r="BR35">
        <v>6</v>
      </c>
      <c r="BS35">
        <v>9</v>
      </c>
      <c r="BT35">
        <v>12</v>
      </c>
      <c r="BU35">
        <v>11</v>
      </c>
      <c r="BV35">
        <v>3</v>
      </c>
      <c r="BW35">
        <v>16</v>
      </c>
      <c r="BX35">
        <v>6</v>
      </c>
    </row>
    <row r="36" spans="1:76" x14ac:dyDescent="0.25">
      <c r="A36" s="3" t="s">
        <v>2</v>
      </c>
      <c r="B36">
        <v>12</v>
      </c>
      <c r="C36">
        <v>10</v>
      </c>
      <c r="D36">
        <v>8</v>
      </c>
      <c r="E36">
        <v>6</v>
      </c>
      <c r="F36">
        <v>8</v>
      </c>
      <c r="G36">
        <v>5</v>
      </c>
      <c r="H36">
        <v>11</v>
      </c>
      <c r="I36">
        <v>12</v>
      </c>
      <c r="J36">
        <v>11</v>
      </c>
      <c r="K36">
        <v>2</v>
      </c>
      <c r="L36">
        <v>7</v>
      </c>
      <c r="M36">
        <v>11</v>
      </c>
      <c r="N36">
        <v>10</v>
      </c>
      <c r="O36">
        <v>5</v>
      </c>
      <c r="P36">
        <v>11</v>
      </c>
      <c r="Q36">
        <v>2</v>
      </c>
      <c r="R36">
        <v>0</v>
      </c>
      <c r="S36">
        <v>13</v>
      </c>
      <c r="T36">
        <v>5</v>
      </c>
      <c r="U36">
        <v>5</v>
      </c>
      <c r="V36">
        <v>4</v>
      </c>
      <c r="W36">
        <v>14</v>
      </c>
      <c r="X36">
        <v>3</v>
      </c>
      <c r="Y36">
        <v>14</v>
      </c>
      <c r="Z36">
        <v>8</v>
      </c>
      <c r="AA36">
        <v>10</v>
      </c>
      <c r="AB36">
        <v>1</v>
      </c>
      <c r="AC36">
        <v>9</v>
      </c>
      <c r="AD36">
        <v>12</v>
      </c>
      <c r="AE36">
        <v>10</v>
      </c>
      <c r="AF36">
        <v>5</v>
      </c>
      <c r="AG36">
        <v>9</v>
      </c>
      <c r="AH36">
        <v>12</v>
      </c>
      <c r="AI36">
        <v>7</v>
      </c>
      <c r="AJ36">
        <v>9</v>
      </c>
      <c r="AK36">
        <v>7</v>
      </c>
      <c r="AL36">
        <v>9</v>
      </c>
      <c r="AM36">
        <v>10</v>
      </c>
      <c r="AN36">
        <v>8</v>
      </c>
      <c r="AO36">
        <v>3</v>
      </c>
      <c r="AP36">
        <v>2</v>
      </c>
      <c r="AQ36">
        <v>4</v>
      </c>
      <c r="AR36">
        <v>11</v>
      </c>
      <c r="AS36">
        <v>12</v>
      </c>
      <c r="AT36">
        <v>7</v>
      </c>
      <c r="AU36">
        <v>2</v>
      </c>
      <c r="AV36">
        <v>14</v>
      </c>
      <c r="AW36">
        <v>1</v>
      </c>
      <c r="AX36">
        <v>11</v>
      </c>
      <c r="AY36">
        <v>2</v>
      </c>
      <c r="AZ36">
        <v>15</v>
      </c>
      <c r="BA36">
        <v>4</v>
      </c>
      <c r="BB36">
        <v>1</v>
      </c>
      <c r="BC36">
        <v>3</v>
      </c>
      <c r="BD36">
        <v>5</v>
      </c>
      <c r="BE36">
        <v>1</v>
      </c>
      <c r="BF36">
        <v>5</v>
      </c>
      <c r="BG36">
        <v>4</v>
      </c>
      <c r="BH36">
        <v>1</v>
      </c>
      <c r="BI36">
        <v>5</v>
      </c>
      <c r="BJ36">
        <v>10</v>
      </c>
      <c r="BK36">
        <v>9</v>
      </c>
      <c r="BL36">
        <v>3</v>
      </c>
      <c r="BM36">
        <v>4</v>
      </c>
      <c r="BN36">
        <v>9</v>
      </c>
      <c r="BO36">
        <v>10</v>
      </c>
      <c r="BP36">
        <v>1</v>
      </c>
      <c r="BQ36">
        <v>6</v>
      </c>
      <c r="BR36">
        <v>8</v>
      </c>
      <c r="BS36">
        <v>7</v>
      </c>
      <c r="BT36">
        <v>7</v>
      </c>
      <c r="BU36">
        <v>8</v>
      </c>
      <c r="BV36">
        <v>6</v>
      </c>
      <c r="BW36">
        <v>3</v>
      </c>
      <c r="BX36">
        <v>11</v>
      </c>
    </row>
    <row r="37" spans="1:76" x14ac:dyDescent="0.25">
      <c r="A37" s="3" t="s">
        <v>3</v>
      </c>
      <c r="B37">
        <v>13</v>
      </c>
      <c r="C37">
        <v>5</v>
      </c>
      <c r="D37">
        <v>1</v>
      </c>
      <c r="E37">
        <v>6</v>
      </c>
      <c r="F37">
        <v>5</v>
      </c>
      <c r="G37">
        <v>15</v>
      </c>
      <c r="H37">
        <v>9</v>
      </c>
      <c r="I37">
        <v>12</v>
      </c>
      <c r="J37">
        <v>5</v>
      </c>
      <c r="K37">
        <v>5</v>
      </c>
      <c r="L37">
        <v>10</v>
      </c>
      <c r="M37">
        <v>2</v>
      </c>
      <c r="N37">
        <v>7</v>
      </c>
      <c r="O37">
        <v>2</v>
      </c>
      <c r="P37">
        <v>9</v>
      </c>
      <c r="Q37">
        <v>11</v>
      </c>
      <c r="R37">
        <v>15</v>
      </c>
      <c r="S37">
        <v>13</v>
      </c>
      <c r="T37">
        <v>1</v>
      </c>
      <c r="U37">
        <v>11</v>
      </c>
      <c r="V37">
        <v>10</v>
      </c>
      <c r="W37">
        <v>3</v>
      </c>
      <c r="X37">
        <v>10</v>
      </c>
      <c r="Y37">
        <v>6</v>
      </c>
      <c r="Z37">
        <v>0</v>
      </c>
      <c r="AA37">
        <v>9</v>
      </c>
      <c r="AB37">
        <v>11</v>
      </c>
      <c r="AC37">
        <v>8</v>
      </c>
      <c r="AD37">
        <v>1</v>
      </c>
      <c r="AE37">
        <v>18</v>
      </c>
      <c r="AF37">
        <v>6</v>
      </c>
      <c r="AG37">
        <v>6</v>
      </c>
      <c r="AH37">
        <v>7</v>
      </c>
      <c r="AI37">
        <v>12</v>
      </c>
      <c r="AJ37">
        <v>10</v>
      </c>
      <c r="AK37">
        <v>1</v>
      </c>
      <c r="AL37">
        <v>1</v>
      </c>
      <c r="AM37">
        <v>3</v>
      </c>
      <c r="AN37">
        <v>8</v>
      </c>
      <c r="AO37">
        <v>9</v>
      </c>
      <c r="AP37">
        <v>4</v>
      </c>
      <c r="AQ37">
        <v>8</v>
      </c>
      <c r="AR37">
        <v>5</v>
      </c>
      <c r="AS37">
        <v>10</v>
      </c>
      <c r="AT37">
        <v>12</v>
      </c>
      <c r="AU37">
        <v>9</v>
      </c>
      <c r="AV37">
        <v>4</v>
      </c>
      <c r="AW37">
        <v>2</v>
      </c>
      <c r="AX37">
        <v>10</v>
      </c>
      <c r="AY37">
        <v>1</v>
      </c>
      <c r="AZ37">
        <v>5</v>
      </c>
      <c r="BA37">
        <v>11</v>
      </c>
      <c r="BB37">
        <v>7</v>
      </c>
      <c r="BC37">
        <v>5</v>
      </c>
      <c r="BD37">
        <v>11</v>
      </c>
      <c r="BE37">
        <v>13</v>
      </c>
      <c r="BF37">
        <v>3</v>
      </c>
      <c r="BG37">
        <v>8</v>
      </c>
      <c r="BH37">
        <v>3</v>
      </c>
      <c r="BI37">
        <v>10</v>
      </c>
      <c r="BJ37">
        <v>5</v>
      </c>
      <c r="BK37">
        <v>9</v>
      </c>
      <c r="BL37">
        <v>6</v>
      </c>
      <c r="BM37">
        <v>9</v>
      </c>
      <c r="BN37">
        <v>8</v>
      </c>
      <c r="BO37">
        <v>13</v>
      </c>
      <c r="BP37">
        <v>3</v>
      </c>
      <c r="BQ37">
        <v>3</v>
      </c>
      <c r="BR37">
        <v>6</v>
      </c>
      <c r="BS37">
        <v>8</v>
      </c>
      <c r="BT37">
        <v>7</v>
      </c>
      <c r="BU37">
        <v>6</v>
      </c>
      <c r="BV37">
        <v>6</v>
      </c>
      <c r="BW37">
        <v>3</v>
      </c>
      <c r="BX37">
        <v>0</v>
      </c>
    </row>
    <row r="38" spans="1:76" x14ac:dyDescent="0.25">
      <c r="A38" s="3" t="s">
        <v>4</v>
      </c>
      <c r="B38">
        <v>5</v>
      </c>
      <c r="C38">
        <v>15</v>
      </c>
      <c r="D38">
        <v>4</v>
      </c>
      <c r="E38">
        <v>2</v>
      </c>
      <c r="F38">
        <v>2</v>
      </c>
      <c r="G38">
        <v>11</v>
      </c>
      <c r="H38">
        <v>9</v>
      </c>
      <c r="I38">
        <v>4</v>
      </c>
      <c r="J38">
        <v>8</v>
      </c>
      <c r="K38">
        <v>6</v>
      </c>
      <c r="L38">
        <v>9</v>
      </c>
      <c r="M38">
        <v>6</v>
      </c>
      <c r="N38">
        <v>9</v>
      </c>
      <c r="O38">
        <v>9</v>
      </c>
      <c r="P38">
        <v>1</v>
      </c>
      <c r="Q38">
        <v>7</v>
      </c>
      <c r="R38">
        <v>7</v>
      </c>
      <c r="S38">
        <v>4</v>
      </c>
      <c r="T38">
        <v>3</v>
      </c>
      <c r="U38">
        <v>2</v>
      </c>
      <c r="V38">
        <v>4</v>
      </c>
      <c r="W38">
        <v>13</v>
      </c>
      <c r="X38">
        <v>2</v>
      </c>
      <c r="Y38">
        <v>6</v>
      </c>
      <c r="Z38">
        <v>7</v>
      </c>
      <c r="AA38">
        <v>6</v>
      </c>
      <c r="AB38">
        <v>11</v>
      </c>
      <c r="AC38">
        <v>7</v>
      </c>
      <c r="AD38">
        <v>15</v>
      </c>
      <c r="AE38">
        <v>15</v>
      </c>
      <c r="AF38">
        <v>8</v>
      </c>
      <c r="AG38">
        <v>11</v>
      </c>
      <c r="AH38">
        <v>8</v>
      </c>
      <c r="AI38">
        <v>19</v>
      </c>
      <c r="AJ38">
        <v>5</v>
      </c>
      <c r="AK38">
        <v>14</v>
      </c>
      <c r="AL38">
        <v>6</v>
      </c>
      <c r="AM38">
        <v>10</v>
      </c>
      <c r="AN38">
        <v>6</v>
      </c>
      <c r="AO38">
        <v>9</v>
      </c>
      <c r="AP38">
        <v>3</v>
      </c>
      <c r="AQ38">
        <v>8</v>
      </c>
      <c r="AR38">
        <v>3</v>
      </c>
      <c r="AS38">
        <v>3</v>
      </c>
      <c r="AT38">
        <v>12</v>
      </c>
      <c r="AU38">
        <v>3</v>
      </c>
      <c r="AV38">
        <v>6</v>
      </c>
      <c r="AW38">
        <v>12</v>
      </c>
      <c r="AX38">
        <v>8</v>
      </c>
      <c r="AY38">
        <v>6</v>
      </c>
      <c r="AZ38">
        <v>3</v>
      </c>
      <c r="BA38">
        <v>0</v>
      </c>
      <c r="BB38">
        <v>4</v>
      </c>
      <c r="BC38">
        <v>15</v>
      </c>
      <c r="BD38">
        <v>3</v>
      </c>
      <c r="BE38">
        <v>12</v>
      </c>
      <c r="BF38">
        <v>4</v>
      </c>
      <c r="BG38">
        <v>5</v>
      </c>
      <c r="BH38">
        <v>11</v>
      </c>
      <c r="BI38">
        <v>5</v>
      </c>
      <c r="BJ38">
        <v>14</v>
      </c>
      <c r="BK38">
        <v>2</v>
      </c>
      <c r="BL38">
        <v>16</v>
      </c>
      <c r="BM38">
        <v>13</v>
      </c>
      <c r="BN38">
        <v>3</v>
      </c>
      <c r="BO38">
        <v>1</v>
      </c>
      <c r="BP38">
        <v>7</v>
      </c>
      <c r="BQ38">
        <v>15</v>
      </c>
      <c r="BR38">
        <v>10</v>
      </c>
      <c r="BS38">
        <v>13</v>
      </c>
      <c r="BT38">
        <v>1</v>
      </c>
      <c r="BU38">
        <v>0</v>
      </c>
      <c r="BV38">
        <v>4</v>
      </c>
      <c r="BW38">
        <v>12</v>
      </c>
      <c r="BX38">
        <v>17</v>
      </c>
    </row>
    <row r="39" spans="1:76" x14ac:dyDescent="0.25">
      <c r="A39" s="3" t="s">
        <v>5</v>
      </c>
      <c r="B39">
        <v>10</v>
      </c>
      <c r="C39">
        <v>2</v>
      </c>
      <c r="D39">
        <v>5</v>
      </c>
      <c r="E39">
        <v>5</v>
      </c>
      <c r="F39">
        <v>0</v>
      </c>
      <c r="G39">
        <v>2</v>
      </c>
      <c r="H39">
        <v>1</v>
      </c>
      <c r="I39">
        <v>7</v>
      </c>
      <c r="J39">
        <v>3</v>
      </c>
      <c r="K39">
        <v>11</v>
      </c>
      <c r="L39">
        <v>3</v>
      </c>
      <c r="M39">
        <v>12</v>
      </c>
      <c r="N39">
        <v>1</v>
      </c>
      <c r="O39">
        <v>5</v>
      </c>
      <c r="P39">
        <v>8</v>
      </c>
      <c r="Q39">
        <v>7</v>
      </c>
      <c r="R39">
        <v>8</v>
      </c>
      <c r="S39">
        <v>6</v>
      </c>
      <c r="T39">
        <v>9</v>
      </c>
      <c r="U39">
        <v>7</v>
      </c>
      <c r="V39">
        <v>1</v>
      </c>
      <c r="W39">
        <v>15</v>
      </c>
      <c r="X39">
        <v>9</v>
      </c>
      <c r="Y39">
        <v>6</v>
      </c>
      <c r="Z39">
        <v>9</v>
      </c>
      <c r="AA39">
        <v>11</v>
      </c>
      <c r="AB39">
        <v>9</v>
      </c>
      <c r="AC39">
        <v>10</v>
      </c>
      <c r="AD39">
        <v>6</v>
      </c>
      <c r="AE39">
        <v>3</v>
      </c>
      <c r="AF39">
        <v>4</v>
      </c>
      <c r="AG39">
        <v>9</v>
      </c>
      <c r="AH39">
        <v>2</v>
      </c>
      <c r="AI39">
        <v>16</v>
      </c>
      <c r="AJ39">
        <v>6</v>
      </c>
      <c r="AK39">
        <v>8</v>
      </c>
      <c r="AL39">
        <v>13</v>
      </c>
      <c r="AM39">
        <v>7</v>
      </c>
      <c r="AN39">
        <v>11</v>
      </c>
      <c r="AO39">
        <v>10</v>
      </c>
      <c r="AP39">
        <v>4</v>
      </c>
      <c r="AQ39">
        <v>5</v>
      </c>
      <c r="AR39">
        <v>7</v>
      </c>
      <c r="AS39">
        <v>5</v>
      </c>
      <c r="AT39">
        <v>5</v>
      </c>
      <c r="AU39">
        <v>5</v>
      </c>
      <c r="AV39">
        <v>10</v>
      </c>
      <c r="AW39">
        <v>3</v>
      </c>
      <c r="AX39">
        <v>2</v>
      </c>
      <c r="AY39">
        <v>13</v>
      </c>
      <c r="AZ39">
        <v>5</v>
      </c>
      <c r="BA39">
        <v>5</v>
      </c>
      <c r="BB39">
        <v>1</v>
      </c>
      <c r="BC39">
        <v>14</v>
      </c>
      <c r="BD39">
        <v>12</v>
      </c>
      <c r="BE39">
        <v>9</v>
      </c>
      <c r="BF39">
        <v>7</v>
      </c>
      <c r="BG39">
        <v>7</v>
      </c>
      <c r="BH39">
        <v>10</v>
      </c>
      <c r="BI39">
        <v>1</v>
      </c>
      <c r="BJ39">
        <v>1</v>
      </c>
      <c r="BK39">
        <v>3</v>
      </c>
      <c r="BL39">
        <v>5</v>
      </c>
      <c r="BM39">
        <v>0</v>
      </c>
      <c r="BN39">
        <v>17</v>
      </c>
      <c r="BO39">
        <v>1</v>
      </c>
      <c r="BP39">
        <v>15</v>
      </c>
      <c r="BQ39">
        <v>10</v>
      </c>
      <c r="BR39">
        <v>9</v>
      </c>
      <c r="BS39">
        <v>4</v>
      </c>
      <c r="BT39">
        <v>10</v>
      </c>
      <c r="BU39">
        <v>7</v>
      </c>
      <c r="BV39">
        <v>2</v>
      </c>
      <c r="BW39">
        <v>8</v>
      </c>
      <c r="BX39">
        <v>0</v>
      </c>
    </row>
    <row r="40" spans="1:76" x14ac:dyDescent="0.25">
      <c r="A40" s="3" t="s">
        <v>10</v>
      </c>
      <c r="B40">
        <v>11</v>
      </c>
      <c r="C40">
        <v>5</v>
      </c>
      <c r="D40">
        <v>6</v>
      </c>
      <c r="E40">
        <v>9</v>
      </c>
      <c r="F40">
        <v>4</v>
      </c>
      <c r="G40">
        <v>10</v>
      </c>
      <c r="H40">
        <v>6</v>
      </c>
      <c r="I40">
        <v>2</v>
      </c>
      <c r="J40">
        <v>0</v>
      </c>
      <c r="K40">
        <v>0</v>
      </c>
      <c r="L40">
        <v>4</v>
      </c>
      <c r="M40">
        <v>6</v>
      </c>
      <c r="N40">
        <v>12</v>
      </c>
      <c r="O40">
        <v>9</v>
      </c>
      <c r="P40">
        <v>8</v>
      </c>
      <c r="Q40">
        <v>0</v>
      </c>
      <c r="R40">
        <v>10</v>
      </c>
      <c r="S40">
        <v>6</v>
      </c>
      <c r="T40">
        <v>13</v>
      </c>
      <c r="U40">
        <v>8</v>
      </c>
      <c r="V40">
        <v>8</v>
      </c>
      <c r="W40">
        <v>6</v>
      </c>
      <c r="X40">
        <v>8</v>
      </c>
      <c r="Y40">
        <v>7</v>
      </c>
      <c r="Z40">
        <v>2</v>
      </c>
      <c r="AA40">
        <v>2</v>
      </c>
      <c r="AB40">
        <v>2</v>
      </c>
      <c r="AC40">
        <v>13</v>
      </c>
      <c r="AD40">
        <v>7</v>
      </c>
      <c r="AE40">
        <v>14</v>
      </c>
      <c r="AF40">
        <v>12</v>
      </c>
      <c r="AG40">
        <v>4</v>
      </c>
      <c r="AH40">
        <v>13</v>
      </c>
      <c r="AI40">
        <v>13</v>
      </c>
      <c r="AJ40">
        <v>9</v>
      </c>
      <c r="AK40">
        <v>13</v>
      </c>
      <c r="AL40">
        <v>9</v>
      </c>
      <c r="AM40">
        <v>5</v>
      </c>
      <c r="AN40">
        <v>10</v>
      </c>
      <c r="AO40">
        <v>16</v>
      </c>
      <c r="AP40">
        <v>6</v>
      </c>
      <c r="AQ40">
        <v>9</v>
      </c>
      <c r="AR40">
        <v>5</v>
      </c>
      <c r="AS40">
        <v>10</v>
      </c>
      <c r="AT40">
        <v>6</v>
      </c>
      <c r="AU40">
        <v>3</v>
      </c>
      <c r="AV40">
        <v>15</v>
      </c>
      <c r="AW40">
        <v>3</v>
      </c>
      <c r="AX40">
        <v>9</v>
      </c>
      <c r="AY40">
        <v>1</v>
      </c>
      <c r="AZ40">
        <v>17</v>
      </c>
      <c r="BA40">
        <v>3</v>
      </c>
      <c r="BB40">
        <v>4</v>
      </c>
      <c r="BC40">
        <v>7</v>
      </c>
      <c r="BD40">
        <v>8</v>
      </c>
      <c r="BE40">
        <v>0</v>
      </c>
      <c r="BF40">
        <v>5</v>
      </c>
      <c r="BG40">
        <v>14</v>
      </c>
      <c r="BH40">
        <v>6</v>
      </c>
      <c r="BI40">
        <v>1</v>
      </c>
      <c r="BJ40">
        <v>1</v>
      </c>
      <c r="BK40">
        <v>7</v>
      </c>
      <c r="BL40">
        <v>6</v>
      </c>
      <c r="BM40">
        <v>12</v>
      </c>
      <c r="BN40">
        <v>6</v>
      </c>
      <c r="BO40">
        <v>5</v>
      </c>
      <c r="BP40">
        <v>2</v>
      </c>
      <c r="BQ40">
        <v>10</v>
      </c>
      <c r="BR40">
        <v>8</v>
      </c>
      <c r="BS40">
        <v>8</v>
      </c>
      <c r="BT40">
        <v>1</v>
      </c>
      <c r="BU40">
        <v>2</v>
      </c>
      <c r="BV40">
        <v>2</v>
      </c>
      <c r="BW40">
        <v>4</v>
      </c>
      <c r="BX40">
        <v>10</v>
      </c>
    </row>
    <row r="41" spans="1:76" x14ac:dyDescent="0.25">
      <c r="A41" s="3" t="s">
        <v>6</v>
      </c>
      <c r="B41">
        <v>10</v>
      </c>
      <c r="C41">
        <v>1</v>
      </c>
      <c r="D41">
        <v>16</v>
      </c>
      <c r="E41">
        <v>1</v>
      </c>
      <c r="F41">
        <v>2</v>
      </c>
      <c r="G41">
        <v>1</v>
      </c>
      <c r="H41">
        <v>5</v>
      </c>
      <c r="I41">
        <v>6</v>
      </c>
      <c r="J41">
        <v>4</v>
      </c>
      <c r="K41">
        <v>2</v>
      </c>
      <c r="L41">
        <v>3</v>
      </c>
      <c r="M41">
        <v>14</v>
      </c>
      <c r="N41">
        <v>15</v>
      </c>
      <c r="O41">
        <v>9</v>
      </c>
      <c r="P41">
        <v>9</v>
      </c>
      <c r="Q41">
        <v>10</v>
      </c>
      <c r="R41">
        <v>5</v>
      </c>
      <c r="S41">
        <v>4</v>
      </c>
      <c r="T41">
        <v>8</v>
      </c>
      <c r="U41">
        <v>2</v>
      </c>
      <c r="V41">
        <v>0</v>
      </c>
      <c r="W41">
        <v>6</v>
      </c>
      <c r="X41">
        <v>2</v>
      </c>
      <c r="Y41">
        <v>1</v>
      </c>
      <c r="Z41">
        <v>7</v>
      </c>
      <c r="AA41">
        <v>8</v>
      </c>
      <c r="AB41">
        <v>4</v>
      </c>
      <c r="AC41">
        <v>11</v>
      </c>
      <c r="AD41">
        <v>7</v>
      </c>
      <c r="AE41">
        <v>11</v>
      </c>
      <c r="AF41">
        <v>4</v>
      </c>
      <c r="AG41">
        <v>3</v>
      </c>
      <c r="AH41">
        <v>10</v>
      </c>
      <c r="AI41">
        <v>6</v>
      </c>
      <c r="AJ41">
        <v>1</v>
      </c>
      <c r="AK41">
        <v>5</v>
      </c>
      <c r="AL41">
        <v>13</v>
      </c>
      <c r="AM41">
        <v>5</v>
      </c>
      <c r="AN41">
        <v>8</v>
      </c>
      <c r="AO41">
        <v>2</v>
      </c>
      <c r="AP41">
        <v>3</v>
      </c>
      <c r="AQ41">
        <v>7</v>
      </c>
      <c r="AR41">
        <v>14</v>
      </c>
      <c r="AS41">
        <v>12</v>
      </c>
      <c r="AT41">
        <v>7</v>
      </c>
      <c r="AU41">
        <v>3</v>
      </c>
      <c r="AV41">
        <v>7</v>
      </c>
      <c r="AW41">
        <v>8</v>
      </c>
      <c r="AX41">
        <v>13</v>
      </c>
      <c r="AY41">
        <v>10</v>
      </c>
      <c r="AZ41">
        <v>20</v>
      </c>
      <c r="BA41">
        <v>11</v>
      </c>
      <c r="BB41">
        <v>4</v>
      </c>
      <c r="BC41">
        <v>5</v>
      </c>
      <c r="BD41">
        <v>5</v>
      </c>
      <c r="BE41">
        <v>8</v>
      </c>
      <c r="BF41">
        <v>4</v>
      </c>
      <c r="BG41">
        <v>0</v>
      </c>
      <c r="BH41">
        <v>3</v>
      </c>
      <c r="BI41">
        <v>5</v>
      </c>
      <c r="BJ41">
        <v>6</v>
      </c>
      <c r="BK41">
        <v>3</v>
      </c>
      <c r="BL41">
        <v>8</v>
      </c>
      <c r="BM41">
        <v>6</v>
      </c>
      <c r="BN41">
        <v>12</v>
      </c>
      <c r="BO41">
        <v>2</v>
      </c>
      <c r="BP41">
        <v>5</v>
      </c>
      <c r="BQ41">
        <v>7</v>
      </c>
      <c r="BR41">
        <v>11</v>
      </c>
      <c r="BS41">
        <v>2</v>
      </c>
      <c r="BT41">
        <v>13</v>
      </c>
      <c r="BU41">
        <v>14</v>
      </c>
      <c r="BV41">
        <v>15</v>
      </c>
      <c r="BW41">
        <v>11</v>
      </c>
      <c r="BX41">
        <v>12</v>
      </c>
    </row>
    <row r="42" spans="1:76" x14ac:dyDescent="0.25">
      <c r="A42" s="3" t="s">
        <v>9</v>
      </c>
      <c r="B42">
        <v>3</v>
      </c>
      <c r="C42">
        <v>10</v>
      </c>
      <c r="D42">
        <v>8</v>
      </c>
      <c r="E42">
        <v>9</v>
      </c>
      <c r="F42">
        <v>15</v>
      </c>
      <c r="G42">
        <v>8</v>
      </c>
      <c r="H42">
        <v>16</v>
      </c>
      <c r="I42">
        <v>1</v>
      </c>
      <c r="J42">
        <v>10</v>
      </c>
      <c r="K42">
        <v>6</v>
      </c>
      <c r="L42">
        <v>11</v>
      </c>
      <c r="M42">
        <v>11</v>
      </c>
      <c r="N42">
        <v>4</v>
      </c>
      <c r="O42">
        <v>11</v>
      </c>
      <c r="P42">
        <v>7</v>
      </c>
      <c r="Q42">
        <v>5</v>
      </c>
      <c r="R42">
        <v>0</v>
      </c>
      <c r="S42">
        <v>6</v>
      </c>
      <c r="T42">
        <v>5</v>
      </c>
      <c r="U42">
        <v>10</v>
      </c>
      <c r="V42">
        <v>3</v>
      </c>
      <c r="W42">
        <v>3</v>
      </c>
      <c r="X42">
        <v>9</v>
      </c>
      <c r="Y42">
        <v>3</v>
      </c>
      <c r="Z42">
        <v>3</v>
      </c>
      <c r="AA42">
        <v>4</v>
      </c>
      <c r="AB42">
        <v>3</v>
      </c>
      <c r="AC42">
        <v>3</v>
      </c>
      <c r="AD42">
        <v>10</v>
      </c>
      <c r="AE42">
        <v>8</v>
      </c>
      <c r="AF42">
        <v>11</v>
      </c>
      <c r="AG42">
        <v>7</v>
      </c>
      <c r="AH42">
        <v>6</v>
      </c>
      <c r="AI42">
        <v>6</v>
      </c>
      <c r="AJ42">
        <v>8</v>
      </c>
      <c r="AK42">
        <v>3</v>
      </c>
      <c r="AL42">
        <v>1</v>
      </c>
      <c r="AM42">
        <v>4</v>
      </c>
      <c r="AN42">
        <v>9</v>
      </c>
      <c r="AO42">
        <v>12</v>
      </c>
      <c r="AP42">
        <v>2</v>
      </c>
      <c r="AQ42">
        <v>2</v>
      </c>
      <c r="AR42">
        <v>1</v>
      </c>
      <c r="AS42">
        <v>2</v>
      </c>
      <c r="AT42">
        <v>0</v>
      </c>
      <c r="AU42">
        <v>11</v>
      </c>
      <c r="AV42">
        <v>0</v>
      </c>
      <c r="AW42">
        <v>5</v>
      </c>
      <c r="AX42">
        <v>14</v>
      </c>
      <c r="AY42">
        <v>12</v>
      </c>
      <c r="AZ42">
        <v>6</v>
      </c>
      <c r="BA42">
        <v>3</v>
      </c>
      <c r="BB42">
        <v>9</v>
      </c>
      <c r="BC42">
        <v>2</v>
      </c>
      <c r="BD42">
        <v>11</v>
      </c>
      <c r="BE42">
        <v>4</v>
      </c>
      <c r="BF42">
        <v>0</v>
      </c>
      <c r="BG42">
        <v>7</v>
      </c>
      <c r="BH42">
        <v>18</v>
      </c>
      <c r="BI42">
        <v>2</v>
      </c>
      <c r="BJ42">
        <v>15</v>
      </c>
      <c r="BK42">
        <v>12</v>
      </c>
      <c r="BL42">
        <v>9</v>
      </c>
      <c r="BM42">
        <v>11</v>
      </c>
      <c r="BN42">
        <v>11</v>
      </c>
      <c r="BO42">
        <v>8</v>
      </c>
      <c r="BP42">
        <v>5</v>
      </c>
      <c r="BQ42">
        <v>11</v>
      </c>
      <c r="BR42">
        <v>9</v>
      </c>
      <c r="BS42">
        <v>11</v>
      </c>
      <c r="BT42">
        <v>4</v>
      </c>
      <c r="BU42">
        <v>4</v>
      </c>
      <c r="BV42">
        <v>10</v>
      </c>
      <c r="BW42">
        <v>10</v>
      </c>
      <c r="BX42">
        <v>2</v>
      </c>
    </row>
    <row r="43" spans="1:76" x14ac:dyDescent="0.25">
      <c r="A43" s="3" t="s">
        <v>7</v>
      </c>
      <c r="B43">
        <v>9</v>
      </c>
      <c r="C43">
        <v>4</v>
      </c>
      <c r="D43">
        <v>5</v>
      </c>
      <c r="E43">
        <v>4</v>
      </c>
      <c r="F43">
        <v>6</v>
      </c>
      <c r="G43">
        <v>11</v>
      </c>
      <c r="H43">
        <v>11</v>
      </c>
      <c r="I43">
        <v>10</v>
      </c>
      <c r="J43">
        <v>7</v>
      </c>
      <c r="K43">
        <v>5</v>
      </c>
      <c r="L43">
        <v>8</v>
      </c>
      <c r="M43">
        <v>1</v>
      </c>
      <c r="N43">
        <v>4</v>
      </c>
      <c r="O43">
        <v>0</v>
      </c>
      <c r="P43">
        <v>2</v>
      </c>
      <c r="Q43">
        <v>1</v>
      </c>
      <c r="R43">
        <v>7</v>
      </c>
      <c r="S43">
        <v>3</v>
      </c>
      <c r="T43">
        <v>3</v>
      </c>
      <c r="U43">
        <v>8</v>
      </c>
      <c r="V43">
        <v>8</v>
      </c>
      <c r="W43">
        <v>6</v>
      </c>
      <c r="X43">
        <v>12</v>
      </c>
      <c r="Y43">
        <v>16</v>
      </c>
      <c r="Z43">
        <v>8</v>
      </c>
      <c r="AA43">
        <v>12</v>
      </c>
      <c r="AB43">
        <v>13</v>
      </c>
      <c r="AC43">
        <v>1</v>
      </c>
      <c r="AD43">
        <v>8</v>
      </c>
      <c r="AE43">
        <v>12</v>
      </c>
      <c r="AF43">
        <v>9</v>
      </c>
      <c r="AG43">
        <v>9</v>
      </c>
      <c r="AH43">
        <v>3</v>
      </c>
      <c r="AI43">
        <v>5</v>
      </c>
      <c r="AJ43">
        <v>7</v>
      </c>
      <c r="AK43">
        <v>2</v>
      </c>
      <c r="AL43">
        <v>2</v>
      </c>
      <c r="AM43">
        <v>15</v>
      </c>
      <c r="AN43">
        <v>10</v>
      </c>
      <c r="AO43">
        <v>11</v>
      </c>
      <c r="AP43">
        <v>6</v>
      </c>
      <c r="AQ43">
        <v>5</v>
      </c>
      <c r="AR43">
        <v>15</v>
      </c>
      <c r="AS43">
        <v>2</v>
      </c>
      <c r="AT43">
        <v>2</v>
      </c>
      <c r="AU43">
        <v>12</v>
      </c>
      <c r="AV43">
        <v>1</v>
      </c>
      <c r="AW43">
        <v>2</v>
      </c>
      <c r="AX43">
        <v>0</v>
      </c>
      <c r="AY43">
        <v>1</v>
      </c>
      <c r="AZ43">
        <v>5</v>
      </c>
      <c r="BA43">
        <v>2</v>
      </c>
      <c r="BB43">
        <v>12</v>
      </c>
      <c r="BC43">
        <v>13</v>
      </c>
      <c r="BD43">
        <v>11</v>
      </c>
      <c r="BE43">
        <v>10</v>
      </c>
      <c r="BF43">
        <v>8</v>
      </c>
      <c r="BG43">
        <v>8</v>
      </c>
      <c r="BH43">
        <v>7</v>
      </c>
      <c r="BI43">
        <v>6</v>
      </c>
      <c r="BJ43">
        <v>9</v>
      </c>
      <c r="BK43">
        <v>3</v>
      </c>
      <c r="BL43">
        <v>4</v>
      </c>
      <c r="BM43">
        <v>10</v>
      </c>
      <c r="BN43">
        <v>2</v>
      </c>
      <c r="BO43">
        <v>2</v>
      </c>
      <c r="BP43">
        <v>20</v>
      </c>
      <c r="BQ43">
        <v>14</v>
      </c>
      <c r="BR43">
        <v>10</v>
      </c>
      <c r="BS43">
        <v>18</v>
      </c>
      <c r="BT43">
        <v>1</v>
      </c>
      <c r="BU43">
        <v>1</v>
      </c>
      <c r="BV43">
        <v>10</v>
      </c>
      <c r="BW43">
        <v>7</v>
      </c>
      <c r="BX43">
        <v>17</v>
      </c>
    </row>
    <row r="44" spans="1:76" x14ac:dyDescent="0.25">
      <c r="A44" s="3" t="s">
        <v>41</v>
      </c>
      <c r="B44">
        <v>2</v>
      </c>
      <c r="C44">
        <v>5</v>
      </c>
      <c r="D44">
        <v>8</v>
      </c>
      <c r="E44">
        <v>1</v>
      </c>
      <c r="F44">
        <v>9</v>
      </c>
      <c r="G44">
        <v>10</v>
      </c>
      <c r="H44">
        <v>12</v>
      </c>
      <c r="I44">
        <v>5</v>
      </c>
      <c r="J44">
        <v>15</v>
      </c>
      <c r="K44">
        <v>6</v>
      </c>
      <c r="L44">
        <v>3</v>
      </c>
      <c r="M44">
        <v>9</v>
      </c>
      <c r="N44">
        <v>12</v>
      </c>
      <c r="O44">
        <v>10</v>
      </c>
      <c r="P44">
        <v>5</v>
      </c>
      <c r="Q44">
        <v>6</v>
      </c>
      <c r="R44">
        <v>1</v>
      </c>
      <c r="S44">
        <v>13</v>
      </c>
      <c r="T44">
        <v>2</v>
      </c>
      <c r="U44">
        <v>14</v>
      </c>
      <c r="V44">
        <v>13</v>
      </c>
      <c r="W44">
        <v>4</v>
      </c>
      <c r="X44">
        <v>1</v>
      </c>
      <c r="Y44">
        <v>6</v>
      </c>
      <c r="Z44">
        <v>1</v>
      </c>
      <c r="AA44">
        <v>11</v>
      </c>
      <c r="AB44">
        <v>14</v>
      </c>
      <c r="AC44">
        <v>8</v>
      </c>
      <c r="AD44">
        <v>7</v>
      </c>
      <c r="AE44">
        <v>7</v>
      </c>
      <c r="AF44">
        <v>4</v>
      </c>
      <c r="AG44">
        <v>11</v>
      </c>
      <c r="AH44">
        <v>11</v>
      </c>
      <c r="AI44">
        <v>5</v>
      </c>
      <c r="AJ44">
        <v>13</v>
      </c>
      <c r="AK44">
        <v>1</v>
      </c>
      <c r="AL44">
        <v>11</v>
      </c>
      <c r="AM44">
        <v>8</v>
      </c>
      <c r="AN44">
        <v>5</v>
      </c>
      <c r="AO44">
        <v>11</v>
      </c>
      <c r="AP44">
        <v>7</v>
      </c>
      <c r="AQ44">
        <v>7</v>
      </c>
      <c r="AR44">
        <v>0</v>
      </c>
      <c r="AS44">
        <v>10</v>
      </c>
      <c r="AT44">
        <v>6</v>
      </c>
      <c r="AU44">
        <v>6</v>
      </c>
      <c r="AV44">
        <v>8</v>
      </c>
      <c r="AW44">
        <v>7</v>
      </c>
      <c r="AX44">
        <v>3</v>
      </c>
      <c r="AY44">
        <v>7</v>
      </c>
      <c r="AZ44">
        <v>4</v>
      </c>
      <c r="BA44">
        <v>7</v>
      </c>
      <c r="BB44">
        <v>2</v>
      </c>
      <c r="BC44">
        <v>9</v>
      </c>
      <c r="BD44">
        <v>5</v>
      </c>
      <c r="BE44">
        <v>12</v>
      </c>
      <c r="BF44">
        <v>6</v>
      </c>
      <c r="BG44">
        <v>5</v>
      </c>
      <c r="BH44">
        <v>8</v>
      </c>
      <c r="BI44">
        <v>1</v>
      </c>
      <c r="BJ44">
        <v>8</v>
      </c>
      <c r="BK44">
        <v>11</v>
      </c>
      <c r="BL44">
        <v>1</v>
      </c>
      <c r="BM44">
        <v>16</v>
      </c>
      <c r="BN44">
        <v>6</v>
      </c>
      <c r="BO44">
        <v>4</v>
      </c>
      <c r="BP44">
        <v>10</v>
      </c>
      <c r="BQ44">
        <v>11</v>
      </c>
      <c r="BR44">
        <v>11</v>
      </c>
      <c r="BS44">
        <v>5</v>
      </c>
      <c r="BT44">
        <v>17</v>
      </c>
      <c r="BU44">
        <v>8</v>
      </c>
      <c r="BV44">
        <v>14</v>
      </c>
      <c r="BW44">
        <v>3</v>
      </c>
      <c r="BX44">
        <v>6</v>
      </c>
    </row>
    <row r="45" spans="1:76" x14ac:dyDescent="0.25">
      <c r="A45" s="3" t="s">
        <v>42</v>
      </c>
      <c r="B45">
        <v>13</v>
      </c>
      <c r="C45">
        <v>11</v>
      </c>
      <c r="D45">
        <v>6</v>
      </c>
      <c r="E45">
        <v>10</v>
      </c>
      <c r="F45">
        <v>7</v>
      </c>
      <c r="G45">
        <v>11</v>
      </c>
      <c r="H45">
        <v>2</v>
      </c>
      <c r="I45">
        <v>7</v>
      </c>
      <c r="J45">
        <v>2</v>
      </c>
      <c r="K45">
        <v>1</v>
      </c>
      <c r="L45">
        <v>8</v>
      </c>
      <c r="M45">
        <v>7</v>
      </c>
      <c r="N45">
        <v>2</v>
      </c>
      <c r="O45">
        <v>5</v>
      </c>
      <c r="P45">
        <v>3</v>
      </c>
      <c r="Q45">
        <v>5</v>
      </c>
      <c r="R45">
        <v>0</v>
      </c>
      <c r="S45">
        <v>1</v>
      </c>
      <c r="T45">
        <v>8</v>
      </c>
      <c r="U45">
        <v>1</v>
      </c>
      <c r="V45">
        <v>6</v>
      </c>
      <c r="W45">
        <v>15</v>
      </c>
      <c r="X45">
        <v>12</v>
      </c>
      <c r="Y45">
        <v>7</v>
      </c>
      <c r="Z45">
        <v>5</v>
      </c>
      <c r="AA45">
        <v>1</v>
      </c>
      <c r="AB45">
        <v>5</v>
      </c>
      <c r="AC45">
        <v>13</v>
      </c>
      <c r="AD45">
        <v>9</v>
      </c>
      <c r="AE45">
        <v>4</v>
      </c>
      <c r="AF45">
        <v>2</v>
      </c>
      <c r="AG45">
        <v>10</v>
      </c>
      <c r="AH45">
        <v>7</v>
      </c>
      <c r="AI45">
        <v>11</v>
      </c>
      <c r="AJ45">
        <v>8</v>
      </c>
      <c r="AK45">
        <v>5</v>
      </c>
      <c r="AL45">
        <v>1</v>
      </c>
      <c r="AM45">
        <v>3</v>
      </c>
      <c r="AN45">
        <v>10</v>
      </c>
      <c r="AO45">
        <v>13</v>
      </c>
      <c r="AP45">
        <v>1</v>
      </c>
      <c r="AQ45">
        <v>17</v>
      </c>
      <c r="AR45">
        <v>8</v>
      </c>
      <c r="AS45">
        <v>10</v>
      </c>
      <c r="AT45">
        <v>13</v>
      </c>
      <c r="AU45">
        <v>7</v>
      </c>
      <c r="AV45">
        <v>4</v>
      </c>
      <c r="AW45">
        <v>13</v>
      </c>
      <c r="AX45">
        <v>8</v>
      </c>
      <c r="AY45">
        <v>11</v>
      </c>
      <c r="AZ45">
        <v>8</v>
      </c>
      <c r="BA45">
        <v>10</v>
      </c>
      <c r="BB45">
        <v>9</v>
      </c>
      <c r="BC45">
        <v>8</v>
      </c>
      <c r="BD45">
        <v>12</v>
      </c>
      <c r="BE45">
        <v>12</v>
      </c>
      <c r="BF45">
        <v>0</v>
      </c>
      <c r="BG45">
        <v>1</v>
      </c>
      <c r="BH45">
        <v>0</v>
      </c>
      <c r="BI45">
        <v>10</v>
      </c>
      <c r="BJ45">
        <v>10</v>
      </c>
      <c r="BK45">
        <v>6</v>
      </c>
      <c r="BL45">
        <v>14</v>
      </c>
      <c r="BM45">
        <v>3</v>
      </c>
      <c r="BN45">
        <v>5</v>
      </c>
      <c r="BO45">
        <v>2</v>
      </c>
      <c r="BP45">
        <v>3</v>
      </c>
      <c r="BQ45">
        <v>11</v>
      </c>
      <c r="BR45">
        <v>7</v>
      </c>
      <c r="BS45">
        <v>3</v>
      </c>
      <c r="BT45">
        <v>5</v>
      </c>
      <c r="BU45">
        <v>8</v>
      </c>
      <c r="BV45">
        <v>8</v>
      </c>
      <c r="BW45">
        <v>1</v>
      </c>
      <c r="BX45">
        <v>8</v>
      </c>
    </row>
    <row r="50" spans="1:31" x14ac:dyDescent="0.25">
      <c r="B50" t="s">
        <v>43</v>
      </c>
      <c r="C50" t="s">
        <v>44</v>
      </c>
      <c r="D50" t="s">
        <v>45</v>
      </c>
      <c r="E50" t="s">
        <v>46</v>
      </c>
      <c r="F50" t="s">
        <v>47</v>
      </c>
      <c r="G50" t="s">
        <v>48</v>
      </c>
      <c r="H50" t="s">
        <v>49</v>
      </c>
      <c r="I50" t="s">
        <v>50</v>
      </c>
      <c r="J50" t="s">
        <v>51</v>
      </c>
      <c r="K50" t="s">
        <v>52</v>
      </c>
      <c r="L50" t="s">
        <v>53</v>
      </c>
      <c r="M50" t="s">
        <v>54</v>
      </c>
      <c r="N50" t="s">
        <v>55</v>
      </c>
      <c r="O50" t="s">
        <v>56</v>
      </c>
      <c r="P50" t="s">
        <v>57</v>
      </c>
      <c r="Q50" t="s">
        <v>58</v>
      </c>
      <c r="R50" t="s">
        <v>59</v>
      </c>
      <c r="S50" t="s">
        <v>60</v>
      </c>
      <c r="T50" t="s">
        <v>61</v>
      </c>
      <c r="U50" t="s">
        <v>62</v>
      </c>
      <c r="V50" t="s">
        <v>63</v>
      </c>
      <c r="W50" t="s">
        <v>64</v>
      </c>
      <c r="X50" t="s">
        <v>65</v>
      </c>
      <c r="Y50" t="s">
        <v>66</v>
      </c>
      <c r="Z50" t="s">
        <v>67</v>
      </c>
      <c r="AA50" t="s">
        <v>68</v>
      </c>
      <c r="AB50" t="s">
        <v>69</v>
      </c>
      <c r="AC50" t="s">
        <v>70</v>
      </c>
      <c r="AD50" t="s">
        <v>71</v>
      </c>
      <c r="AE50" t="s">
        <v>72</v>
      </c>
    </row>
    <row r="51" spans="1:31" x14ac:dyDescent="0.25">
      <c r="A51" s="3" t="s">
        <v>0</v>
      </c>
      <c r="B51">
        <v>2</v>
      </c>
      <c r="C51">
        <v>9</v>
      </c>
      <c r="D51">
        <v>5</v>
      </c>
      <c r="E51">
        <v>10</v>
      </c>
      <c r="F51">
        <v>4</v>
      </c>
      <c r="G51">
        <v>3</v>
      </c>
      <c r="H51">
        <v>7</v>
      </c>
      <c r="I51">
        <v>3</v>
      </c>
      <c r="J51">
        <v>11</v>
      </c>
      <c r="K51">
        <v>10</v>
      </c>
      <c r="L51">
        <v>1</v>
      </c>
      <c r="M51">
        <v>12</v>
      </c>
      <c r="N51">
        <v>9</v>
      </c>
      <c r="O51">
        <v>1</v>
      </c>
      <c r="P51">
        <v>2</v>
      </c>
      <c r="Q51">
        <v>14</v>
      </c>
      <c r="R51">
        <v>5</v>
      </c>
      <c r="S51">
        <v>3</v>
      </c>
      <c r="T51">
        <v>10</v>
      </c>
      <c r="U51">
        <v>5</v>
      </c>
      <c r="V51">
        <v>12</v>
      </c>
      <c r="W51">
        <v>13</v>
      </c>
      <c r="X51">
        <v>6</v>
      </c>
      <c r="Y51">
        <v>5</v>
      </c>
      <c r="Z51">
        <v>6</v>
      </c>
      <c r="AA51">
        <v>4</v>
      </c>
      <c r="AB51">
        <v>0</v>
      </c>
      <c r="AC51">
        <v>7</v>
      </c>
      <c r="AD51">
        <v>12</v>
      </c>
      <c r="AE51">
        <v>14</v>
      </c>
    </row>
    <row r="52" spans="1:31" x14ac:dyDescent="0.25">
      <c r="A52" s="3" t="s">
        <v>1</v>
      </c>
      <c r="B52">
        <v>18</v>
      </c>
      <c r="C52">
        <v>24</v>
      </c>
      <c r="D52">
        <v>21</v>
      </c>
      <c r="E52">
        <v>22</v>
      </c>
      <c r="F52">
        <v>12</v>
      </c>
      <c r="G52">
        <v>19</v>
      </c>
      <c r="H52">
        <v>9</v>
      </c>
      <c r="I52">
        <v>19</v>
      </c>
      <c r="J52">
        <v>25</v>
      </c>
      <c r="K52">
        <v>21</v>
      </c>
      <c r="L52">
        <v>13</v>
      </c>
      <c r="M52">
        <v>20</v>
      </c>
      <c r="N52">
        <v>10</v>
      </c>
      <c r="O52">
        <v>17</v>
      </c>
      <c r="P52">
        <v>12</v>
      </c>
      <c r="Q52">
        <v>17</v>
      </c>
      <c r="R52">
        <v>31</v>
      </c>
      <c r="S52">
        <v>20</v>
      </c>
      <c r="T52">
        <v>15</v>
      </c>
      <c r="U52">
        <v>19</v>
      </c>
      <c r="V52">
        <v>14</v>
      </c>
      <c r="W52">
        <v>17</v>
      </c>
      <c r="X52">
        <v>17</v>
      </c>
      <c r="Y52">
        <v>17</v>
      </c>
      <c r="Z52">
        <v>13</v>
      </c>
      <c r="AA52">
        <v>27</v>
      </c>
      <c r="AB52">
        <v>20</v>
      </c>
      <c r="AC52">
        <v>14</v>
      </c>
      <c r="AD52">
        <v>15</v>
      </c>
      <c r="AE52">
        <v>17</v>
      </c>
    </row>
    <row r="53" spans="1:31" x14ac:dyDescent="0.25">
      <c r="A53" s="3" t="s">
        <v>2</v>
      </c>
      <c r="B53">
        <v>8</v>
      </c>
      <c r="C53">
        <v>0</v>
      </c>
      <c r="D53">
        <v>8</v>
      </c>
      <c r="E53">
        <v>5</v>
      </c>
      <c r="F53">
        <v>8</v>
      </c>
      <c r="G53">
        <v>10</v>
      </c>
      <c r="H53">
        <v>9</v>
      </c>
      <c r="I53">
        <v>9</v>
      </c>
      <c r="J53">
        <v>10</v>
      </c>
      <c r="K53">
        <v>12</v>
      </c>
      <c r="L53">
        <v>9</v>
      </c>
      <c r="M53">
        <v>16</v>
      </c>
      <c r="N53">
        <v>4</v>
      </c>
      <c r="O53">
        <v>12</v>
      </c>
      <c r="P53">
        <v>12</v>
      </c>
      <c r="Q53">
        <v>12</v>
      </c>
      <c r="R53">
        <v>15</v>
      </c>
      <c r="S53">
        <v>1</v>
      </c>
      <c r="T53">
        <v>3</v>
      </c>
      <c r="U53">
        <v>8</v>
      </c>
      <c r="V53">
        <v>9</v>
      </c>
      <c r="W53">
        <v>10</v>
      </c>
      <c r="X53">
        <v>6</v>
      </c>
      <c r="Y53">
        <v>2</v>
      </c>
      <c r="Z53">
        <v>3</v>
      </c>
      <c r="AA53">
        <v>4</v>
      </c>
      <c r="AB53">
        <v>9</v>
      </c>
      <c r="AC53">
        <v>3</v>
      </c>
      <c r="AD53">
        <v>13</v>
      </c>
      <c r="AE53">
        <v>15</v>
      </c>
    </row>
    <row r="54" spans="1:31" x14ac:dyDescent="0.25">
      <c r="A54" s="3" t="s">
        <v>3</v>
      </c>
      <c r="B54">
        <v>21</v>
      </c>
      <c r="C54">
        <v>11</v>
      </c>
      <c r="D54">
        <v>9</v>
      </c>
      <c r="E54">
        <v>17</v>
      </c>
      <c r="F54">
        <v>6</v>
      </c>
      <c r="G54">
        <v>12</v>
      </c>
      <c r="H54">
        <v>11</v>
      </c>
      <c r="I54">
        <v>8</v>
      </c>
      <c r="J54">
        <v>4</v>
      </c>
      <c r="K54">
        <v>6</v>
      </c>
      <c r="L54">
        <v>7</v>
      </c>
      <c r="M54">
        <v>16</v>
      </c>
      <c r="N54">
        <v>8</v>
      </c>
      <c r="O54">
        <v>4</v>
      </c>
      <c r="P54">
        <v>0</v>
      </c>
      <c r="Q54">
        <v>5</v>
      </c>
      <c r="R54">
        <v>13</v>
      </c>
      <c r="S54">
        <v>7</v>
      </c>
      <c r="T54">
        <v>12</v>
      </c>
      <c r="U54">
        <v>8</v>
      </c>
      <c r="V54">
        <v>9</v>
      </c>
      <c r="W54">
        <v>7</v>
      </c>
      <c r="X54">
        <v>6</v>
      </c>
      <c r="Y54">
        <v>2</v>
      </c>
      <c r="Z54">
        <v>1</v>
      </c>
      <c r="AA54">
        <v>5</v>
      </c>
      <c r="AB54">
        <v>6</v>
      </c>
      <c r="AC54">
        <v>6</v>
      </c>
      <c r="AD54">
        <v>9</v>
      </c>
      <c r="AE54">
        <v>16</v>
      </c>
    </row>
    <row r="55" spans="1:31" x14ac:dyDescent="0.25">
      <c r="A55" s="3" t="s">
        <v>4</v>
      </c>
      <c r="B55">
        <v>11</v>
      </c>
      <c r="C55">
        <v>1</v>
      </c>
      <c r="D55">
        <v>12</v>
      </c>
      <c r="E55">
        <v>14</v>
      </c>
      <c r="F55">
        <v>18</v>
      </c>
      <c r="G55">
        <v>9</v>
      </c>
      <c r="H55">
        <v>12</v>
      </c>
      <c r="I55">
        <v>4</v>
      </c>
      <c r="J55">
        <v>2</v>
      </c>
      <c r="K55">
        <v>5</v>
      </c>
      <c r="L55">
        <v>12</v>
      </c>
      <c r="M55">
        <v>2</v>
      </c>
      <c r="N55">
        <v>10</v>
      </c>
      <c r="O55">
        <v>12</v>
      </c>
      <c r="P55">
        <v>6</v>
      </c>
      <c r="Q55">
        <v>4</v>
      </c>
      <c r="R55">
        <v>8</v>
      </c>
      <c r="S55">
        <v>2</v>
      </c>
      <c r="T55">
        <v>12</v>
      </c>
      <c r="U55">
        <v>12</v>
      </c>
      <c r="V55">
        <v>14</v>
      </c>
      <c r="W55">
        <v>11</v>
      </c>
      <c r="X55">
        <v>7</v>
      </c>
      <c r="Y55">
        <v>4</v>
      </c>
      <c r="Z55">
        <v>13</v>
      </c>
      <c r="AA55">
        <v>12</v>
      </c>
      <c r="AB55">
        <v>14</v>
      </c>
      <c r="AC55">
        <v>8</v>
      </c>
      <c r="AD55">
        <v>10</v>
      </c>
      <c r="AE55">
        <v>6</v>
      </c>
    </row>
    <row r="56" spans="1:31" x14ac:dyDescent="0.25">
      <c r="A56" s="3" t="s">
        <v>5</v>
      </c>
      <c r="B56">
        <v>3</v>
      </c>
      <c r="C56">
        <v>0</v>
      </c>
      <c r="D56">
        <v>2</v>
      </c>
      <c r="E56">
        <v>5</v>
      </c>
      <c r="F56">
        <v>10</v>
      </c>
      <c r="G56">
        <v>3</v>
      </c>
      <c r="H56">
        <v>8</v>
      </c>
      <c r="I56">
        <v>0</v>
      </c>
      <c r="J56">
        <v>8</v>
      </c>
      <c r="K56">
        <v>14</v>
      </c>
      <c r="L56">
        <v>2</v>
      </c>
      <c r="M56">
        <v>6</v>
      </c>
      <c r="N56">
        <v>7</v>
      </c>
      <c r="O56">
        <v>1</v>
      </c>
      <c r="P56">
        <v>2</v>
      </c>
      <c r="Q56">
        <v>12</v>
      </c>
      <c r="R56">
        <v>0</v>
      </c>
      <c r="S56">
        <v>4</v>
      </c>
      <c r="T56">
        <v>13</v>
      </c>
      <c r="U56">
        <v>5</v>
      </c>
      <c r="V56">
        <v>0</v>
      </c>
      <c r="W56">
        <v>10</v>
      </c>
      <c r="X56">
        <v>5</v>
      </c>
      <c r="Y56">
        <v>8</v>
      </c>
      <c r="Z56">
        <v>9</v>
      </c>
      <c r="AA56">
        <v>4</v>
      </c>
      <c r="AB56">
        <v>3</v>
      </c>
      <c r="AC56">
        <v>8</v>
      </c>
      <c r="AD56">
        <v>10</v>
      </c>
      <c r="AE56">
        <v>16</v>
      </c>
    </row>
    <row r="57" spans="1:31" x14ac:dyDescent="0.25">
      <c r="A57" s="3" t="s">
        <v>10</v>
      </c>
      <c r="B57">
        <v>7</v>
      </c>
      <c r="C57">
        <v>3</v>
      </c>
      <c r="D57">
        <v>7</v>
      </c>
      <c r="E57">
        <v>7</v>
      </c>
      <c r="F57">
        <v>8</v>
      </c>
      <c r="G57">
        <v>8</v>
      </c>
      <c r="H57">
        <v>10</v>
      </c>
      <c r="I57">
        <v>2</v>
      </c>
      <c r="J57">
        <v>4</v>
      </c>
      <c r="K57">
        <v>4</v>
      </c>
      <c r="L57">
        <v>6</v>
      </c>
      <c r="M57">
        <v>9</v>
      </c>
      <c r="N57">
        <v>6</v>
      </c>
      <c r="O57">
        <v>6</v>
      </c>
      <c r="P57">
        <v>8</v>
      </c>
      <c r="Q57">
        <v>2</v>
      </c>
      <c r="R57">
        <v>0</v>
      </c>
      <c r="S57">
        <v>5</v>
      </c>
      <c r="T57">
        <v>14</v>
      </c>
      <c r="U57">
        <v>9</v>
      </c>
      <c r="V57">
        <v>6</v>
      </c>
      <c r="W57">
        <v>5</v>
      </c>
      <c r="X57">
        <v>2</v>
      </c>
      <c r="Y57">
        <v>9</v>
      </c>
      <c r="Z57">
        <v>7</v>
      </c>
      <c r="AA57">
        <v>5</v>
      </c>
      <c r="AB57">
        <v>12</v>
      </c>
      <c r="AC57">
        <v>3</v>
      </c>
      <c r="AD57">
        <v>11</v>
      </c>
      <c r="AE57">
        <v>9</v>
      </c>
    </row>
    <row r="58" spans="1:31" x14ac:dyDescent="0.25">
      <c r="A58" s="3" t="s">
        <v>6</v>
      </c>
      <c r="B58">
        <v>12</v>
      </c>
      <c r="C58">
        <v>8</v>
      </c>
      <c r="D58">
        <v>10</v>
      </c>
      <c r="E58">
        <v>7</v>
      </c>
      <c r="F58">
        <v>3</v>
      </c>
      <c r="G58">
        <v>8</v>
      </c>
      <c r="H58">
        <v>4</v>
      </c>
      <c r="I58">
        <v>4</v>
      </c>
      <c r="J58">
        <v>14</v>
      </c>
      <c r="K58">
        <v>8</v>
      </c>
      <c r="L58">
        <v>9</v>
      </c>
      <c r="M58">
        <v>7</v>
      </c>
      <c r="N58">
        <v>3</v>
      </c>
      <c r="O58">
        <v>2</v>
      </c>
      <c r="P58">
        <v>9</v>
      </c>
      <c r="Q58">
        <v>8</v>
      </c>
      <c r="R58">
        <v>10</v>
      </c>
      <c r="S58">
        <v>4</v>
      </c>
      <c r="T58">
        <v>4</v>
      </c>
      <c r="U58">
        <v>8</v>
      </c>
      <c r="V58">
        <v>9</v>
      </c>
      <c r="W58">
        <v>12</v>
      </c>
      <c r="X58">
        <v>4</v>
      </c>
      <c r="Y58">
        <v>5</v>
      </c>
      <c r="Z58">
        <v>12</v>
      </c>
      <c r="AA58">
        <v>11</v>
      </c>
      <c r="AB58">
        <v>10</v>
      </c>
      <c r="AC58">
        <v>5</v>
      </c>
      <c r="AD58">
        <v>10</v>
      </c>
      <c r="AE58">
        <v>7</v>
      </c>
    </row>
    <row r="59" spans="1:31" x14ac:dyDescent="0.25">
      <c r="A59" s="3" t="s">
        <v>9</v>
      </c>
      <c r="B59">
        <v>9</v>
      </c>
      <c r="C59">
        <v>8</v>
      </c>
      <c r="D59">
        <v>9</v>
      </c>
      <c r="E59">
        <v>2</v>
      </c>
      <c r="F59">
        <v>11</v>
      </c>
      <c r="G59">
        <v>8</v>
      </c>
      <c r="H59">
        <v>6</v>
      </c>
      <c r="I59">
        <v>3</v>
      </c>
      <c r="J59">
        <v>1</v>
      </c>
      <c r="K59">
        <v>3</v>
      </c>
      <c r="L59">
        <v>2</v>
      </c>
      <c r="M59">
        <v>8</v>
      </c>
      <c r="N59">
        <v>15</v>
      </c>
      <c r="O59">
        <v>15</v>
      </c>
      <c r="P59">
        <v>5</v>
      </c>
      <c r="Q59">
        <v>14</v>
      </c>
      <c r="R59">
        <v>2</v>
      </c>
      <c r="S59">
        <v>4</v>
      </c>
      <c r="T59">
        <v>4</v>
      </c>
      <c r="U59">
        <v>10</v>
      </c>
      <c r="V59">
        <v>3</v>
      </c>
      <c r="W59">
        <v>17</v>
      </c>
      <c r="X59">
        <v>10</v>
      </c>
      <c r="Y59">
        <v>9</v>
      </c>
      <c r="Z59">
        <v>16</v>
      </c>
      <c r="AA59">
        <v>11</v>
      </c>
      <c r="AB59">
        <v>8</v>
      </c>
      <c r="AC59">
        <v>9</v>
      </c>
      <c r="AD59">
        <v>2</v>
      </c>
      <c r="AE59">
        <v>3</v>
      </c>
    </row>
    <row r="60" spans="1:31" x14ac:dyDescent="0.25">
      <c r="A60" s="3" t="s">
        <v>7</v>
      </c>
      <c r="B60">
        <v>0</v>
      </c>
      <c r="C60">
        <v>11</v>
      </c>
      <c r="D60">
        <v>6</v>
      </c>
      <c r="E60">
        <v>1</v>
      </c>
      <c r="F60">
        <v>11</v>
      </c>
      <c r="G60">
        <v>9</v>
      </c>
      <c r="H60">
        <v>4</v>
      </c>
      <c r="I60">
        <v>5</v>
      </c>
      <c r="J60">
        <v>6</v>
      </c>
      <c r="K60">
        <v>10</v>
      </c>
      <c r="L60">
        <v>10</v>
      </c>
      <c r="M60">
        <v>7</v>
      </c>
      <c r="N60">
        <v>10</v>
      </c>
      <c r="O60">
        <v>1</v>
      </c>
      <c r="P60">
        <v>24</v>
      </c>
      <c r="Q60">
        <v>3</v>
      </c>
      <c r="R60">
        <v>5</v>
      </c>
      <c r="S60">
        <v>5</v>
      </c>
      <c r="T60">
        <v>0</v>
      </c>
      <c r="U60">
        <v>2</v>
      </c>
      <c r="V60">
        <v>1</v>
      </c>
      <c r="W60">
        <v>3</v>
      </c>
      <c r="X60">
        <v>4</v>
      </c>
      <c r="Y60">
        <v>11</v>
      </c>
      <c r="Z60">
        <v>7</v>
      </c>
      <c r="AA60">
        <v>6</v>
      </c>
      <c r="AB60">
        <v>5</v>
      </c>
      <c r="AC60">
        <v>12</v>
      </c>
      <c r="AD60">
        <v>7</v>
      </c>
      <c r="AE60">
        <v>2</v>
      </c>
    </row>
    <row r="61" spans="1:31" x14ac:dyDescent="0.25">
      <c r="A61" s="3" t="s">
        <v>41</v>
      </c>
      <c r="B61">
        <v>12</v>
      </c>
      <c r="C61">
        <v>18</v>
      </c>
      <c r="D61">
        <v>15</v>
      </c>
      <c r="E61">
        <v>16</v>
      </c>
      <c r="F61">
        <v>6</v>
      </c>
      <c r="G61">
        <v>13</v>
      </c>
      <c r="H61">
        <v>3</v>
      </c>
      <c r="I61">
        <v>13</v>
      </c>
      <c r="J61">
        <v>19</v>
      </c>
      <c r="K61">
        <v>15</v>
      </c>
      <c r="L61">
        <v>7</v>
      </c>
      <c r="M61">
        <v>14</v>
      </c>
      <c r="N61">
        <v>4</v>
      </c>
      <c r="O61">
        <v>11</v>
      </c>
      <c r="P61">
        <v>6</v>
      </c>
      <c r="Q61">
        <v>11</v>
      </c>
      <c r="R61">
        <v>25</v>
      </c>
      <c r="S61">
        <v>14</v>
      </c>
      <c r="T61">
        <v>9</v>
      </c>
      <c r="U61">
        <v>13</v>
      </c>
      <c r="V61">
        <v>8</v>
      </c>
      <c r="W61">
        <v>11</v>
      </c>
      <c r="X61">
        <v>11</v>
      </c>
      <c r="Y61">
        <v>11</v>
      </c>
      <c r="Z61">
        <v>7</v>
      </c>
      <c r="AA61">
        <v>21</v>
      </c>
      <c r="AB61">
        <v>14</v>
      </c>
      <c r="AC61">
        <v>8</v>
      </c>
      <c r="AD61">
        <v>9</v>
      </c>
      <c r="AE61">
        <v>11</v>
      </c>
    </row>
    <row r="62" spans="1:31" x14ac:dyDescent="0.25">
      <c r="A62" s="3" t="s">
        <v>42</v>
      </c>
      <c r="B62">
        <v>4</v>
      </c>
      <c r="C62">
        <v>12</v>
      </c>
      <c r="D62">
        <v>15</v>
      </c>
      <c r="E62">
        <v>7</v>
      </c>
      <c r="F62">
        <v>16</v>
      </c>
      <c r="G62">
        <v>2</v>
      </c>
      <c r="H62">
        <v>8</v>
      </c>
      <c r="I62">
        <v>2</v>
      </c>
      <c r="J62">
        <v>11</v>
      </c>
      <c r="K62">
        <v>1</v>
      </c>
      <c r="L62">
        <v>8</v>
      </c>
      <c r="M62">
        <v>8</v>
      </c>
      <c r="N62">
        <v>4</v>
      </c>
      <c r="O62">
        <v>2</v>
      </c>
      <c r="P62">
        <v>12</v>
      </c>
      <c r="Q62">
        <v>6</v>
      </c>
      <c r="R62">
        <v>7</v>
      </c>
      <c r="S62">
        <v>0</v>
      </c>
      <c r="T62">
        <v>11</v>
      </c>
      <c r="U62">
        <v>9</v>
      </c>
      <c r="V62">
        <v>0</v>
      </c>
      <c r="W62">
        <v>12</v>
      </c>
      <c r="X62">
        <v>7</v>
      </c>
      <c r="Y62">
        <v>5</v>
      </c>
      <c r="Z62">
        <v>10</v>
      </c>
      <c r="AA62">
        <v>2</v>
      </c>
      <c r="AB62">
        <v>16</v>
      </c>
      <c r="AC62">
        <v>3</v>
      </c>
      <c r="AD62">
        <v>12</v>
      </c>
      <c r="AE62">
        <v>2</v>
      </c>
    </row>
  </sheetData>
  <conditionalFormatting sqref="A51:A6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7:A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Prediction ACC</vt:lpstr>
      <vt:lpstr>De-PCP</vt:lpstr>
      <vt:lpstr>Sheet5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Shicheng Guo</dc:creator>
  <cp:lastModifiedBy>Shicheng Guo</cp:lastModifiedBy>
  <dcterms:created xsi:type="dcterms:W3CDTF">2016-01-30T10:23:06Z</dcterms:created>
  <dcterms:modified xsi:type="dcterms:W3CDTF">2017-01-02T14:29:15Z</dcterms:modified>
</cp:coreProperties>
</file>