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gwedham\Documents\2021\Received\AFRA\Vitual meeting\Training material\"/>
    </mc:Choice>
  </mc:AlternateContent>
  <bookViews>
    <workbookView xWindow="0" yWindow="0" windowWidth="20490" windowHeight="775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3" l="1"/>
  <c r="Q17" i="3"/>
  <c r="P17" i="3"/>
  <c r="O17" i="3"/>
  <c r="O16" i="3"/>
  <c r="O15" i="3"/>
  <c r="O14" i="3"/>
  <c r="P14" i="3" s="1"/>
  <c r="Q14" i="3" s="1"/>
  <c r="N18" i="3"/>
  <c r="P16" i="3"/>
  <c r="Q16" i="3" s="1"/>
  <c r="R16" i="3" s="1"/>
  <c r="P15" i="3"/>
  <c r="Q15" i="3" s="1"/>
  <c r="R15" i="3" s="1"/>
  <c r="E17" i="3"/>
  <c r="F17" i="3"/>
  <c r="G17" i="3"/>
  <c r="H15" i="3"/>
  <c r="G15" i="3"/>
  <c r="G14" i="3"/>
  <c r="H14" i="3" s="1"/>
  <c r="F15" i="3"/>
  <c r="F16" i="3"/>
  <c r="G16" i="3" s="1"/>
  <c r="H16" i="3" s="1"/>
  <c r="F14" i="3"/>
  <c r="D17" i="3"/>
  <c r="N19" i="1"/>
  <c r="R18" i="3" l="1"/>
  <c r="O18" i="3"/>
  <c r="Q18" i="3"/>
  <c r="P18" i="3"/>
  <c r="R14" i="3"/>
  <c r="H17" i="3"/>
</calcChain>
</file>

<file path=xl/sharedStrings.xml><?xml version="1.0" encoding="utf-8"?>
<sst xmlns="http://schemas.openxmlformats.org/spreadsheetml/2006/main" count="481" uniqueCount="95">
  <si>
    <t>Heterozygote</t>
  </si>
  <si>
    <t>T31</t>
  </si>
  <si>
    <t>Allele 1</t>
  </si>
  <si>
    <t>T4</t>
  </si>
  <si>
    <t>T32</t>
  </si>
  <si>
    <t>T5</t>
  </si>
  <si>
    <t>T33</t>
  </si>
  <si>
    <t>Allele 2</t>
  </si>
  <si>
    <t>T6</t>
  </si>
  <si>
    <t>T34</t>
  </si>
  <si>
    <t>T7</t>
  </si>
  <si>
    <t>No Call</t>
  </si>
  <si>
    <t>T8?</t>
  </si>
  <si>
    <t>T35</t>
  </si>
  <si>
    <t>T9</t>
  </si>
  <si>
    <t>T36</t>
  </si>
  <si>
    <t>T10</t>
  </si>
  <si>
    <t>T37</t>
  </si>
  <si>
    <t>T11</t>
  </si>
  <si>
    <t>T38</t>
  </si>
  <si>
    <t>T12</t>
  </si>
  <si>
    <t>T39</t>
  </si>
  <si>
    <t>T13</t>
  </si>
  <si>
    <t>T40</t>
  </si>
  <si>
    <t>T14</t>
  </si>
  <si>
    <t>T41</t>
  </si>
  <si>
    <t>T15</t>
  </si>
  <si>
    <t>T43</t>
  </si>
  <si>
    <t>T16</t>
  </si>
  <si>
    <t>T44</t>
  </si>
  <si>
    <t>T17</t>
  </si>
  <si>
    <t>T45</t>
  </si>
  <si>
    <t>T18</t>
  </si>
  <si>
    <t>T46</t>
  </si>
  <si>
    <t>T19</t>
  </si>
  <si>
    <t>T47</t>
  </si>
  <si>
    <t>T20</t>
  </si>
  <si>
    <t>T48</t>
  </si>
  <si>
    <t>T21</t>
  </si>
  <si>
    <t>T49</t>
  </si>
  <si>
    <t>T22</t>
  </si>
  <si>
    <t>T50</t>
  </si>
  <si>
    <t>T23</t>
  </si>
  <si>
    <t>T51</t>
  </si>
  <si>
    <t>T24</t>
  </si>
  <si>
    <t>T52</t>
  </si>
  <si>
    <t>T25</t>
  </si>
  <si>
    <t>T53</t>
  </si>
  <si>
    <t>T25?</t>
  </si>
  <si>
    <t>T54</t>
  </si>
  <si>
    <t>T27</t>
  </si>
  <si>
    <t>T55</t>
  </si>
  <si>
    <t>T28</t>
  </si>
  <si>
    <t>T56</t>
  </si>
  <si>
    <t>T29</t>
  </si>
  <si>
    <t>T30</t>
  </si>
  <si>
    <t>Sample ID</t>
  </si>
  <si>
    <t>KASP call</t>
  </si>
  <si>
    <t>Low cost call</t>
  </si>
  <si>
    <t xml:space="preserve">Phenotype </t>
  </si>
  <si>
    <t>T1</t>
  </si>
  <si>
    <t>Allele</t>
  </si>
  <si>
    <t xml:space="preserve">F2 -rob X Verdant </t>
  </si>
  <si>
    <t xml:space="preserve">F2 -rob X Bowman </t>
  </si>
  <si>
    <t>Allele1</t>
  </si>
  <si>
    <t>F2</t>
  </si>
  <si>
    <t>aa</t>
  </si>
  <si>
    <t>aB</t>
  </si>
  <si>
    <t>BB</t>
  </si>
  <si>
    <t>Observed</t>
  </si>
  <si>
    <t>Green</t>
  </si>
  <si>
    <t>Yellow</t>
  </si>
  <si>
    <t>Blue</t>
  </si>
  <si>
    <t>aB X aB</t>
  </si>
  <si>
    <t>a</t>
  </si>
  <si>
    <t>B</t>
  </si>
  <si>
    <t>Ratio</t>
  </si>
  <si>
    <t>1/4  = 0.25</t>
  </si>
  <si>
    <t>2/4 = 0.5</t>
  </si>
  <si>
    <t>1/4 = 0.25</t>
  </si>
  <si>
    <t>Traits</t>
  </si>
  <si>
    <t>Expected</t>
  </si>
  <si>
    <t>O _E</t>
  </si>
  <si>
    <t>(O-E)2</t>
  </si>
  <si>
    <t>(O-E)2/E</t>
  </si>
  <si>
    <t>degree of freedom (3-1)(3-1) = 4</t>
  </si>
  <si>
    <t>Chisquare value is 3.357</t>
  </si>
  <si>
    <t>Calaculated value is 0.813</t>
  </si>
  <si>
    <t>The traits  segregate as single Mendelian trat</t>
  </si>
  <si>
    <t>0.815 leass than 3.315</t>
  </si>
  <si>
    <t>Chi Square for rob 1 X Verdant</t>
  </si>
  <si>
    <t>Bue</t>
  </si>
  <si>
    <t>Chi Square for rob 1 X Bowman</t>
  </si>
  <si>
    <t>degree of freedom (4-1)(4-1) = 9</t>
  </si>
  <si>
    <t>Chisquare value is 8.434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</si>
</sst>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B1" sqref="B1"/>
    </sheetView>
  </sheetViews>
  <sheetFormatPr defaultRowHeight="15" x14ac:dyDescent="0.25"/>
  <cols>
    <col min="2" max="2" width="15.7109375" customWidth="1"/>
    <col min="3" max="3" width="18" customWidth="1"/>
    <col min="8" max="8" width="15" customWidth="1"/>
    <col min="9" max="9" width="18.7109375" customWidth="1"/>
  </cols>
  <sheetData>
    <row r="1" spans="1:10" x14ac:dyDescent="0.25">
      <c r="B1" t="s">
        <v>62</v>
      </c>
    </row>
    <row r="3" spans="1:10" x14ac:dyDescent="0.25">
      <c r="A3" t="s">
        <v>56</v>
      </c>
      <c r="B3" t="s">
        <v>57</v>
      </c>
      <c r="C3" t="s">
        <v>58</v>
      </c>
      <c r="D3" t="s">
        <v>59</v>
      </c>
      <c r="G3" t="s">
        <v>56</v>
      </c>
      <c r="H3" t="s">
        <v>57</v>
      </c>
      <c r="I3" t="s">
        <v>58</v>
      </c>
      <c r="J3" t="s">
        <v>59</v>
      </c>
    </row>
    <row r="4" spans="1:10" x14ac:dyDescent="0.25">
      <c r="A4" t="s">
        <v>60</v>
      </c>
      <c r="B4" t="s">
        <v>0</v>
      </c>
      <c r="C4" t="s">
        <v>0</v>
      </c>
      <c r="D4" t="s">
        <v>70</v>
      </c>
      <c r="G4" t="s">
        <v>1</v>
      </c>
      <c r="H4" t="s">
        <v>2</v>
      </c>
      <c r="I4" t="s">
        <v>2</v>
      </c>
      <c r="J4" t="s">
        <v>72</v>
      </c>
    </row>
    <row r="5" spans="1:10" x14ac:dyDescent="0.25">
      <c r="A5" t="s">
        <v>3</v>
      </c>
      <c r="B5" t="s">
        <v>0</v>
      </c>
      <c r="C5" t="s">
        <v>0</v>
      </c>
      <c r="D5" t="s">
        <v>70</v>
      </c>
      <c r="G5" t="s">
        <v>4</v>
      </c>
      <c r="H5" t="s">
        <v>2</v>
      </c>
      <c r="I5" t="s">
        <v>2</v>
      </c>
      <c r="J5" t="s">
        <v>72</v>
      </c>
    </row>
    <row r="6" spans="1:10" x14ac:dyDescent="0.25">
      <c r="A6" t="s">
        <v>5</v>
      </c>
      <c r="B6" t="s">
        <v>0</v>
      </c>
      <c r="C6" t="s">
        <v>0</v>
      </c>
      <c r="D6" t="s">
        <v>70</v>
      </c>
      <c r="G6" t="s">
        <v>6</v>
      </c>
      <c r="H6" t="s">
        <v>7</v>
      </c>
      <c r="I6" t="s">
        <v>7</v>
      </c>
      <c r="J6" t="s">
        <v>71</v>
      </c>
    </row>
    <row r="7" spans="1:10" x14ac:dyDescent="0.25">
      <c r="A7" t="s">
        <v>8</v>
      </c>
      <c r="B7" t="s">
        <v>7</v>
      </c>
      <c r="C7" t="s">
        <v>7</v>
      </c>
      <c r="D7" t="s">
        <v>71</v>
      </c>
      <c r="G7" t="s">
        <v>9</v>
      </c>
      <c r="H7" t="s">
        <v>7</v>
      </c>
      <c r="I7" t="s">
        <v>7</v>
      </c>
      <c r="J7" t="s">
        <v>71</v>
      </c>
    </row>
    <row r="8" spans="1:10" x14ac:dyDescent="0.25">
      <c r="A8" t="s">
        <v>10</v>
      </c>
      <c r="B8" t="s">
        <v>0</v>
      </c>
      <c r="C8" t="s">
        <v>0</v>
      </c>
      <c r="D8" t="s">
        <v>70</v>
      </c>
      <c r="G8" t="s">
        <v>9</v>
      </c>
      <c r="H8" t="s">
        <v>11</v>
      </c>
      <c r="I8" t="s">
        <v>7</v>
      </c>
      <c r="J8" t="s">
        <v>71</v>
      </c>
    </row>
    <row r="9" spans="1:10" x14ac:dyDescent="0.25">
      <c r="A9" t="s">
        <v>12</v>
      </c>
      <c r="B9" t="s">
        <v>7</v>
      </c>
      <c r="C9" t="s">
        <v>7</v>
      </c>
      <c r="D9" t="s">
        <v>71</v>
      </c>
      <c r="G9" t="s">
        <v>13</v>
      </c>
      <c r="H9" t="s">
        <v>2</v>
      </c>
      <c r="I9" t="s">
        <v>2</v>
      </c>
      <c r="J9" t="s">
        <v>72</v>
      </c>
    </row>
    <row r="10" spans="1:10" x14ac:dyDescent="0.25">
      <c r="A10" t="s">
        <v>14</v>
      </c>
      <c r="B10" t="s">
        <v>0</v>
      </c>
      <c r="C10" t="s">
        <v>0</v>
      </c>
      <c r="D10" t="s">
        <v>70</v>
      </c>
      <c r="G10" t="s">
        <v>15</v>
      </c>
      <c r="H10" t="s">
        <v>2</v>
      </c>
      <c r="I10" t="s">
        <v>2</v>
      </c>
      <c r="J10" t="s">
        <v>72</v>
      </c>
    </row>
    <row r="11" spans="1:10" x14ac:dyDescent="0.25">
      <c r="A11" t="s">
        <v>16</v>
      </c>
      <c r="B11" t="s">
        <v>0</v>
      </c>
      <c r="C11" t="s">
        <v>0</v>
      </c>
      <c r="D11" t="s">
        <v>70</v>
      </c>
      <c r="G11" t="s">
        <v>17</v>
      </c>
      <c r="H11" t="s">
        <v>7</v>
      </c>
      <c r="I11" t="s">
        <v>7</v>
      </c>
      <c r="J11" t="s">
        <v>71</v>
      </c>
    </row>
    <row r="12" spans="1:10" x14ac:dyDescent="0.25">
      <c r="A12" t="s">
        <v>18</v>
      </c>
      <c r="B12" t="s">
        <v>0</v>
      </c>
      <c r="C12" t="s">
        <v>0</v>
      </c>
      <c r="D12" t="s">
        <v>70</v>
      </c>
      <c r="G12" t="s">
        <v>19</v>
      </c>
      <c r="H12" t="s">
        <v>2</v>
      </c>
      <c r="I12" t="s">
        <v>2</v>
      </c>
      <c r="J12" t="s">
        <v>72</v>
      </c>
    </row>
    <row r="13" spans="1:10" x14ac:dyDescent="0.25">
      <c r="A13" t="s">
        <v>20</v>
      </c>
      <c r="B13" t="s">
        <v>0</v>
      </c>
      <c r="C13" t="s">
        <v>0</v>
      </c>
      <c r="D13" t="s">
        <v>70</v>
      </c>
      <c r="G13" t="s">
        <v>21</v>
      </c>
      <c r="H13" t="s">
        <v>2</v>
      </c>
      <c r="I13" t="s">
        <v>2</v>
      </c>
      <c r="J13" t="s">
        <v>72</v>
      </c>
    </row>
    <row r="14" spans="1:10" x14ac:dyDescent="0.25">
      <c r="A14" t="s">
        <v>22</v>
      </c>
      <c r="B14" t="s">
        <v>0</v>
      </c>
      <c r="C14" t="s">
        <v>0</v>
      </c>
      <c r="D14" t="s">
        <v>70</v>
      </c>
      <c r="G14" t="s">
        <v>23</v>
      </c>
      <c r="H14" t="s">
        <v>0</v>
      </c>
      <c r="I14" t="s">
        <v>0</v>
      </c>
      <c r="J14" t="s">
        <v>70</v>
      </c>
    </row>
    <row r="15" spans="1:10" x14ac:dyDescent="0.25">
      <c r="A15" t="s">
        <v>24</v>
      </c>
      <c r="B15" t="s">
        <v>0</v>
      </c>
      <c r="C15" t="s">
        <v>0</v>
      </c>
      <c r="D15" t="s">
        <v>70</v>
      </c>
      <c r="G15" t="s">
        <v>25</v>
      </c>
      <c r="H15" t="s">
        <v>2</v>
      </c>
      <c r="I15" t="s">
        <v>2</v>
      </c>
      <c r="J15" t="s">
        <v>72</v>
      </c>
    </row>
    <row r="16" spans="1:10" x14ac:dyDescent="0.25">
      <c r="A16" t="s">
        <v>26</v>
      </c>
      <c r="B16" t="s">
        <v>0</v>
      </c>
      <c r="C16" t="s">
        <v>0</v>
      </c>
      <c r="D16" t="s">
        <v>70</v>
      </c>
      <c r="G16" t="s">
        <v>27</v>
      </c>
      <c r="H16" t="s">
        <v>0</v>
      </c>
      <c r="I16" t="s">
        <v>0</v>
      </c>
      <c r="J16" t="s">
        <v>70</v>
      </c>
    </row>
    <row r="17" spans="1:14" x14ac:dyDescent="0.25">
      <c r="A17" t="s">
        <v>28</v>
      </c>
      <c r="B17" t="s">
        <v>0</v>
      </c>
      <c r="C17" t="s">
        <v>0</v>
      </c>
      <c r="D17" t="s">
        <v>70</v>
      </c>
      <c r="G17" t="s">
        <v>29</v>
      </c>
      <c r="H17" t="s">
        <v>2</v>
      </c>
      <c r="I17" t="s">
        <v>2</v>
      </c>
      <c r="J17" t="s">
        <v>72</v>
      </c>
    </row>
    <row r="18" spans="1:14" x14ac:dyDescent="0.25">
      <c r="A18" t="s">
        <v>30</v>
      </c>
      <c r="B18" t="s">
        <v>0</v>
      </c>
      <c r="C18" t="s">
        <v>0</v>
      </c>
      <c r="D18" t="s">
        <v>70</v>
      </c>
      <c r="G18" t="s">
        <v>31</v>
      </c>
      <c r="H18" t="s">
        <v>0</v>
      </c>
      <c r="I18" t="s">
        <v>0</v>
      </c>
      <c r="J18" t="s">
        <v>70</v>
      </c>
    </row>
    <row r="19" spans="1:14" x14ac:dyDescent="0.25">
      <c r="A19" t="s">
        <v>32</v>
      </c>
      <c r="B19" t="s">
        <v>0</v>
      </c>
      <c r="C19" t="s">
        <v>0</v>
      </c>
      <c r="D19" t="s">
        <v>70</v>
      </c>
      <c r="G19" t="s">
        <v>33</v>
      </c>
      <c r="H19" t="s">
        <v>0</v>
      </c>
      <c r="I19" t="s">
        <v>0</v>
      </c>
      <c r="J19" t="s">
        <v>70</v>
      </c>
      <c r="N19">
        <f>SQRT(105740.25)</f>
        <v>325.1772593524953</v>
      </c>
    </row>
    <row r="20" spans="1:14" x14ac:dyDescent="0.25">
      <c r="A20" t="s">
        <v>34</v>
      </c>
      <c r="B20" t="s">
        <v>7</v>
      </c>
      <c r="C20" t="s">
        <v>7</v>
      </c>
      <c r="D20" t="s">
        <v>71</v>
      </c>
      <c r="G20" t="s">
        <v>35</v>
      </c>
      <c r="H20" t="s">
        <v>0</v>
      </c>
      <c r="I20" t="s">
        <v>0</v>
      </c>
      <c r="J20" t="s">
        <v>70</v>
      </c>
    </row>
    <row r="21" spans="1:14" x14ac:dyDescent="0.25">
      <c r="A21" t="s">
        <v>36</v>
      </c>
      <c r="B21" t="s">
        <v>0</v>
      </c>
      <c r="C21" t="s">
        <v>0</v>
      </c>
      <c r="D21" t="s">
        <v>70</v>
      </c>
      <c r="G21" t="s">
        <v>37</v>
      </c>
      <c r="H21" t="s">
        <v>0</v>
      </c>
      <c r="I21" t="s">
        <v>0</v>
      </c>
      <c r="J21" t="s">
        <v>70</v>
      </c>
    </row>
    <row r="22" spans="1:14" x14ac:dyDescent="0.25">
      <c r="A22" t="s">
        <v>38</v>
      </c>
      <c r="B22" t="s">
        <v>7</v>
      </c>
      <c r="C22" t="s">
        <v>7</v>
      </c>
      <c r="D22" t="s">
        <v>71</v>
      </c>
      <c r="G22" t="s">
        <v>39</v>
      </c>
      <c r="H22" t="s">
        <v>0</v>
      </c>
      <c r="I22" t="s">
        <v>0</v>
      </c>
      <c r="J22" t="s">
        <v>70</v>
      </c>
    </row>
    <row r="23" spans="1:14" x14ac:dyDescent="0.25">
      <c r="A23" t="s">
        <v>40</v>
      </c>
      <c r="B23" t="s">
        <v>2</v>
      </c>
      <c r="C23" t="s">
        <v>2</v>
      </c>
      <c r="D23" t="s">
        <v>72</v>
      </c>
      <c r="G23" t="s">
        <v>41</v>
      </c>
      <c r="H23" t="s">
        <v>2</v>
      </c>
      <c r="I23" t="s">
        <v>2</v>
      </c>
      <c r="J23" t="s">
        <v>72</v>
      </c>
    </row>
    <row r="24" spans="1:14" x14ac:dyDescent="0.25">
      <c r="A24" t="s">
        <v>42</v>
      </c>
      <c r="B24" t="s">
        <v>2</v>
      </c>
      <c r="C24" t="s">
        <v>2</v>
      </c>
      <c r="D24" t="s">
        <v>72</v>
      </c>
      <c r="G24" t="s">
        <v>43</v>
      </c>
      <c r="H24" t="s">
        <v>0</v>
      </c>
      <c r="I24" t="s">
        <v>0</v>
      </c>
      <c r="J24" t="s">
        <v>70</v>
      </c>
    </row>
    <row r="25" spans="1:14" x14ac:dyDescent="0.25">
      <c r="A25" t="s">
        <v>44</v>
      </c>
      <c r="B25" t="s">
        <v>0</v>
      </c>
      <c r="C25" t="s">
        <v>0</v>
      </c>
      <c r="D25" t="s">
        <v>70</v>
      </c>
      <c r="G25" t="s">
        <v>45</v>
      </c>
      <c r="H25" t="s">
        <v>7</v>
      </c>
      <c r="I25" t="s">
        <v>7</v>
      </c>
      <c r="J25" t="s">
        <v>71</v>
      </c>
    </row>
    <row r="26" spans="1:14" x14ac:dyDescent="0.25">
      <c r="A26" t="s">
        <v>46</v>
      </c>
      <c r="B26" t="s">
        <v>2</v>
      </c>
      <c r="C26" t="s">
        <v>7</v>
      </c>
      <c r="D26" t="s">
        <v>71</v>
      </c>
      <c r="G26" t="s">
        <v>47</v>
      </c>
      <c r="H26" t="s">
        <v>0</v>
      </c>
      <c r="I26" t="s">
        <v>0</v>
      </c>
      <c r="J26" t="s">
        <v>70</v>
      </c>
    </row>
    <row r="27" spans="1:14" x14ac:dyDescent="0.25">
      <c r="A27" t="s">
        <v>48</v>
      </c>
      <c r="B27" t="s">
        <v>7</v>
      </c>
      <c r="C27" t="s">
        <v>64</v>
      </c>
      <c r="D27" t="s">
        <v>72</v>
      </c>
      <c r="G27" t="s">
        <v>49</v>
      </c>
      <c r="H27" t="s">
        <v>0</v>
      </c>
      <c r="I27" t="s">
        <v>0</v>
      </c>
      <c r="J27" t="s">
        <v>70</v>
      </c>
    </row>
    <row r="28" spans="1:14" x14ac:dyDescent="0.25">
      <c r="A28" t="s">
        <v>50</v>
      </c>
      <c r="B28" t="s">
        <v>0</v>
      </c>
      <c r="C28" t="s">
        <v>0</v>
      </c>
      <c r="D28" t="s">
        <v>70</v>
      </c>
      <c r="G28" t="s">
        <v>51</v>
      </c>
      <c r="H28" t="s">
        <v>0</v>
      </c>
      <c r="I28" t="s">
        <v>0</v>
      </c>
      <c r="J28" t="s">
        <v>70</v>
      </c>
    </row>
    <row r="29" spans="1:14" x14ac:dyDescent="0.25">
      <c r="A29" t="s">
        <v>52</v>
      </c>
      <c r="B29" t="s">
        <v>0</v>
      </c>
      <c r="C29" t="s">
        <v>0</v>
      </c>
      <c r="D29" t="s">
        <v>70</v>
      </c>
      <c r="G29" t="s">
        <v>53</v>
      </c>
      <c r="H29" t="s">
        <v>0</v>
      </c>
      <c r="I29" t="s">
        <v>0</v>
      </c>
      <c r="J29" t="s">
        <v>70</v>
      </c>
    </row>
    <row r="30" spans="1:14" x14ac:dyDescent="0.25">
      <c r="A30" t="s">
        <v>54</v>
      </c>
      <c r="B30" t="s">
        <v>7</v>
      </c>
      <c r="C30" t="s">
        <v>2</v>
      </c>
      <c r="D30" t="s">
        <v>72</v>
      </c>
    </row>
    <row r="31" spans="1:14" x14ac:dyDescent="0.25">
      <c r="A31" t="s">
        <v>55</v>
      </c>
      <c r="B31" t="s">
        <v>61</v>
      </c>
      <c r="C31" t="s">
        <v>7</v>
      </c>
      <c r="D31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5" workbookViewId="0">
      <selection activeCell="D22" sqref="D22"/>
    </sheetView>
  </sheetViews>
  <sheetFormatPr defaultRowHeight="15" x14ac:dyDescent="0.25"/>
  <cols>
    <col min="2" max="2" width="16.42578125" customWidth="1"/>
    <col min="3" max="3" width="15.5703125" customWidth="1"/>
    <col min="8" max="8" width="17.85546875" customWidth="1"/>
    <col min="9" max="9" width="15.42578125" customWidth="1"/>
  </cols>
  <sheetData>
    <row r="1" spans="1:10" x14ac:dyDescent="0.25">
      <c r="B1" t="s">
        <v>63</v>
      </c>
    </row>
    <row r="4" spans="1:10" x14ac:dyDescent="0.25">
      <c r="A4" t="s">
        <v>56</v>
      </c>
      <c r="B4" t="s">
        <v>57</v>
      </c>
      <c r="C4" t="s">
        <v>58</v>
      </c>
      <c r="D4" t="s">
        <v>59</v>
      </c>
      <c r="G4" t="s">
        <v>56</v>
      </c>
      <c r="H4" t="s">
        <v>57</v>
      </c>
      <c r="I4" t="s">
        <v>58</v>
      </c>
      <c r="J4" t="s">
        <v>59</v>
      </c>
    </row>
    <row r="5" spans="1:10" x14ac:dyDescent="0.25">
      <c r="A5">
        <v>300</v>
      </c>
      <c r="B5" t="s">
        <v>0</v>
      </c>
      <c r="C5" t="s">
        <v>0</v>
      </c>
      <c r="D5" t="s">
        <v>70</v>
      </c>
      <c r="G5">
        <v>335</v>
      </c>
      <c r="H5" t="s">
        <v>7</v>
      </c>
      <c r="I5" t="s">
        <v>2</v>
      </c>
      <c r="J5" t="s">
        <v>91</v>
      </c>
    </row>
    <row r="6" spans="1:10" x14ac:dyDescent="0.25">
      <c r="A6">
        <v>301</v>
      </c>
      <c r="B6" t="s">
        <v>0</v>
      </c>
      <c r="C6" t="s">
        <v>0</v>
      </c>
      <c r="D6" t="s">
        <v>70</v>
      </c>
      <c r="G6">
        <v>336</v>
      </c>
      <c r="H6" t="s">
        <v>0</v>
      </c>
      <c r="I6" t="s">
        <v>0</v>
      </c>
      <c r="J6" t="s">
        <v>70</v>
      </c>
    </row>
    <row r="7" spans="1:10" x14ac:dyDescent="0.25">
      <c r="A7">
        <v>302</v>
      </c>
      <c r="B7" t="s">
        <v>7</v>
      </c>
      <c r="C7" t="s">
        <v>7</v>
      </c>
      <c r="D7" t="s">
        <v>71</v>
      </c>
      <c r="G7">
        <v>337</v>
      </c>
      <c r="H7" t="s">
        <v>2</v>
      </c>
      <c r="I7" t="s">
        <v>2</v>
      </c>
      <c r="J7" t="s">
        <v>91</v>
      </c>
    </row>
    <row r="8" spans="1:10" x14ac:dyDescent="0.25">
      <c r="A8">
        <v>303</v>
      </c>
      <c r="B8" t="s">
        <v>2</v>
      </c>
      <c r="C8" t="s">
        <v>2</v>
      </c>
      <c r="D8" t="s">
        <v>91</v>
      </c>
      <c r="G8">
        <v>338</v>
      </c>
      <c r="H8" t="s">
        <v>0</v>
      </c>
      <c r="I8" t="s">
        <v>64</v>
      </c>
      <c r="J8" t="s">
        <v>91</v>
      </c>
    </row>
    <row r="9" spans="1:10" x14ac:dyDescent="0.25">
      <c r="A9">
        <v>304</v>
      </c>
      <c r="B9" t="s">
        <v>2</v>
      </c>
      <c r="C9" t="s">
        <v>2</v>
      </c>
      <c r="D9" t="s">
        <v>91</v>
      </c>
      <c r="G9">
        <v>339</v>
      </c>
      <c r="H9" t="s">
        <v>7</v>
      </c>
      <c r="I9" t="s">
        <v>11</v>
      </c>
    </row>
    <row r="10" spans="1:10" x14ac:dyDescent="0.25">
      <c r="A10">
        <v>305</v>
      </c>
      <c r="B10" t="s">
        <v>7</v>
      </c>
      <c r="C10" t="s">
        <v>7</v>
      </c>
      <c r="D10" t="s">
        <v>71</v>
      </c>
      <c r="G10">
        <v>340</v>
      </c>
      <c r="H10" t="s">
        <v>0</v>
      </c>
      <c r="I10" t="s">
        <v>2</v>
      </c>
      <c r="J10" t="s">
        <v>91</v>
      </c>
    </row>
    <row r="11" spans="1:10" x14ac:dyDescent="0.25">
      <c r="A11">
        <v>306</v>
      </c>
      <c r="B11" t="s">
        <v>2</v>
      </c>
      <c r="C11" t="s">
        <v>2</v>
      </c>
      <c r="D11" t="s">
        <v>91</v>
      </c>
      <c r="G11">
        <v>341</v>
      </c>
      <c r="H11" t="s">
        <v>7</v>
      </c>
      <c r="I11" t="s">
        <v>11</v>
      </c>
    </row>
    <row r="12" spans="1:10" x14ac:dyDescent="0.25">
      <c r="A12">
        <v>307</v>
      </c>
      <c r="B12" t="s">
        <v>2</v>
      </c>
      <c r="C12" t="s">
        <v>2</v>
      </c>
      <c r="D12" t="s">
        <v>91</v>
      </c>
      <c r="G12">
        <v>342</v>
      </c>
      <c r="H12" t="s">
        <v>0</v>
      </c>
      <c r="I12" t="s">
        <v>2</v>
      </c>
      <c r="J12" t="s">
        <v>91</v>
      </c>
    </row>
    <row r="13" spans="1:10" x14ac:dyDescent="0.25">
      <c r="A13">
        <v>308</v>
      </c>
      <c r="B13" t="s">
        <v>0</v>
      </c>
      <c r="C13" t="s">
        <v>0</v>
      </c>
      <c r="D13" t="s">
        <v>70</v>
      </c>
      <c r="G13">
        <v>343</v>
      </c>
      <c r="H13" t="s">
        <v>2</v>
      </c>
      <c r="I13" t="s">
        <v>2</v>
      </c>
      <c r="J13" t="s">
        <v>91</v>
      </c>
    </row>
    <row r="14" spans="1:10" x14ac:dyDescent="0.25">
      <c r="A14">
        <v>309</v>
      </c>
      <c r="B14" t="s">
        <v>2</v>
      </c>
      <c r="C14" t="s">
        <v>2</v>
      </c>
      <c r="D14" t="s">
        <v>91</v>
      </c>
      <c r="G14">
        <v>344</v>
      </c>
      <c r="H14" t="s">
        <v>0</v>
      </c>
      <c r="I14" t="s">
        <v>11</v>
      </c>
    </row>
    <row r="15" spans="1:10" x14ac:dyDescent="0.25">
      <c r="A15">
        <v>310</v>
      </c>
      <c r="B15" t="s">
        <v>7</v>
      </c>
      <c r="C15" t="s">
        <v>7</v>
      </c>
      <c r="D15" t="s">
        <v>71</v>
      </c>
      <c r="G15">
        <v>345</v>
      </c>
      <c r="H15" t="s">
        <v>7</v>
      </c>
      <c r="I15" t="s">
        <v>11</v>
      </c>
    </row>
    <row r="16" spans="1:10" x14ac:dyDescent="0.25">
      <c r="A16">
        <v>311</v>
      </c>
      <c r="B16" t="s">
        <v>0</v>
      </c>
      <c r="C16" t="s">
        <v>0</v>
      </c>
      <c r="D16" t="s">
        <v>70</v>
      </c>
      <c r="G16">
        <v>346</v>
      </c>
      <c r="H16" t="s">
        <v>0</v>
      </c>
      <c r="I16" t="s">
        <v>11</v>
      </c>
    </row>
    <row r="17" spans="1:10" x14ac:dyDescent="0.25">
      <c r="A17">
        <v>312</v>
      </c>
      <c r="B17" t="s">
        <v>0</v>
      </c>
      <c r="C17" t="s">
        <v>0</v>
      </c>
      <c r="D17" t="s">
        <v>70</v>
      </c>
      <c r="G17">
        <v>347</v>
      </c>
      <c r="H17" t="s">
        <v>0</v>
      </c>
      <c r="I17" t="s">
        <v>2</v>
      </c>
      <c r="J17" t="s">
        <v>91</v>
      </c>
    </row>
    <row r="18" spans="1:10" x14ac:dyDescent="0.25">
      <c r="A18">
        <v>313</v>
      </c>
      <c r="B18" t="s">
        <v>0</v>
      </c>
      <c r="C18" t="s">
        <v>0</v>
      </c>
      <c r="D18" t="s">
        <v>70</v>
      </c>
      <c r="G18">
        <v>348</v>
      </c>
      <c r="H18" t="s">
        <v>7</v>
      </c>
      <c r="I18" t="s">
        <v>7</v>
      </c>
      <c r="J18" t="s">
        <v>71</v>
      </c>
    </row>
    <row r="19" spans="1:10" x14ac:dyDescent="0.25">
      <c r="A19">
        <v>314</v>
      </c>
      <c r="B19" t="s">
        <v>7</v>
      </c>
      <c r="C19" t="s">
        <v>7</v>
      </c>
      <c r="D19" t="s">
        <v>71</v>
      </c>
      <c r="G19">
        <v>349</v>
      </c>
      <c r="H19" t="s">
        <v>0</v>
      </c>
      <c r="I19" t="s">
        <v>2</v>
      </c>
      <c r="J19" t="s">
        <v>91</v>
      </c>
    </row>
    <row r="20" spans="1:10" x14ac:dyDescent="0.25">
      <c r="A20">
        <v>315</v>
      </c>
      <c r="B20" t="s">
        <v>0</v>
      </c>
      <c r="C20" t="s">
        <v>0</v>
      </c>
      <c r="D20" t="s">
        <v>70</v>
      </c>
      <c r="G20">
        <v>350</v>
      </c>
      <c r="H20" t="s">
        <v>7</v>
      </c>
      <c r="I20" t="s">
        <v>7</v>
      </c>
      <c r="J20" t="s">
        <v>71</v>
      </c>
    </row>
    <row r="21" spans="1:10" x14ac:dyDescent="0.25">
      <c r="A21">
        <v>316</v>
      </c>
      <c r="B21" t="s">
        <v>2</v>
      </c>
      <c r="C21" t="s">
        <v>2</v>
      </c>
      <c r="D21" t="s">
        <v>91</v>
      </c>
      <c r="G21">
        <v>351</v>
      </c>
      <c r="H21" t="s">
        <v>2</v>
      </c>
      <c r="I21" t="s">
        <v>2</v>
      </c>
      <c r="J21" t="s">
        <v>91</v>
      </c>
    </row>
    <row r="22" spans="1:10" x14ac:dyDescent="0.25">
      <c r="A22">
        <v>317</v>
      </c>
      <c r="B22" t="s">
        <v>7</v>
      </c>
      <c r="C22" t="s">
        <v>7</v>
      </c>
      <c r="D22" t="s">
        <v>71</v>
      </c>
      <c r="G22">
        <v>352</v>
      </c>
      <c r="H22" t="s">
        <v>0</v>
      </c>
      <c r="I22" t="s">
        <v>2</v>
      </c>
      <c r="J22" t="s">
        <v>91</v>
      </c>
    </row>
    <row r="23" spans="1:10" x14ac:dyDescent="0.25">
      <c r="A23">
        <v>318</v>
      </c>
      <c r="B23" t="s">
        <v>0</v>
      </c>
      <c r="C23" t="s">
        <v>0</v>
      </c>
      <c r="D23" t="s">
        <v>70</v>
      </c>
      <c r="G23">
        <v>353</v>
      </c>
      <c r="H23" t="s">
        <v>2</v>
      </c>
      <c r="I23" t="s">
        <v>2</v>
      </c>
      <c r="J23" t="s">
        <v>91</v>
      </c>
    </row>
    <row r="24" spans="1:10" x14ac:dyDescent="0.25">
      <c r="A24">
        <v>319</v>
      </c>
      <c r="B24" t="s">
        <v>7</v>
      </c>
      <c r="C24" t="s">
        <v>7</v>
      </c>
      <c r="D24" t="s">
        <v>71</v>
      </c>
      <c r="G24">
        <v>354</v>
      </c>
      <c r="H24" t="s">
        <v>7</v>
      </c>
      <c r="I24" t="s">
        <v>11</v>
      </c>
    </row>
    <row r="25" spans="1:10" x14ac:dyDescent="0.25">
      <c r="A25">
        <v>320</v>
      </c>
      <c r="B25" t="s">
        <v>2</v>
      </c>
      <c r="C25" t="s">
        <v>2</v>
      </c>
      <c r="D25" t="s">
        <v>91</v>
      </c>
      <c r="G25">
        <v>355</v>
      </c>
      <c r="H25" t="s">
        <v>0</v>
      </c>
      <c r="I25" t="s">
        <v>2</v>
      </c>
      <c r="J25" t="s">
        <v>91</v>
      </c>
    </row>
    <row r="26" spans="1:10" x14ac:dyDescent="0.25">
      <c r="A26">
        <v>321</v>
      </c>
      <c r="B26" t="s">
        <v>0</v>
      </c>
      <c r="C26" t="s">
        <v>0</v>
      </c>
      <c r="D26" t="s">
        <v>70</v>
      </c>
      <c r="G26">
        <v>356</v>
      </c>
      <c r="H26" t="s">
        <v>7</v>
      </c>
      <c r="I26" t="s">
        <v>11</v>
      </c>
    </row>
    <row r="27" spans="1:10" x14ac:dyDescent="0.25">
      <c r="A27">
        <v>322</v>
      </c>
      <c r="B27" t="s">
        <v>0</v>
      </c>
      <c r="C27" t="s">
        <v>0</v>
      </c>
      <c r="D27" t="s">
        <v>70</v>
      </c>
      <c r="G27">
        <v>357</v>
      </c>
      <c r="H27" t="s">
        <v>2</v>
      </c>
      <c r="I27" t="s">
        <v>0</v>
      </c>
      <c r="J27" t="s">
        <v>70</v>
      </c>
    </row>
    <row r="28" spans="1:10" x14ac:dyDescent="0.25">
      <c r="A28">
        <v>323</v>
      </c>
      <c r="B28" t="s">
        <v>7</v>
      </c>
      <c r="C28" t="s">
        <v>7</v>
      </c>
      <c r="D28" t="s">
        <v>71</v>
      </c>
      <c r="G28">
        <v>358</v>
      </c>
      <c r="H28" t="s">
        <v>0</v>
      </c>
      <c r="I28" t="s">
        <v>7</v>
      </c>
      <c r="J28" t="s">
        <v>71</v>
      </c>
    </row>
    <row r="29" spans="1:10" x14ac:dyDescent="0.25">
      <c r="A29">
        <v>324</v>
      </c>
      <c r="B29" t="s">
        <v>0</v>
      </c>
      <c r="C29" t="s">
        <v>0</v>
      </c>
      <c r="D29" t="s">
        <v>70</v>
      </c>
      <c r="G29">
        <v>359</v>
      </c>
      <c r="H29" t="s">
        <v>0</v>
      </c>
      <c r="I29" t="s">
        <v>0</v>
      </c>
      <c r="J29" t="s">
        <v>70</v>
      </c>
    </row>
    <row r="30" spans="1:10" x14ac:dyDescent="0.25">
      <c r="A30">
        <v>325</v>
      </c>
      <c r="B30" t="s">
        <v>7</v>
      </c>
      <c r="C30" t="s">
        <v>7</v>
      </c>
      <c r="D30" t="s">
        <v>71</v>
      </c>
      <c r="G30">
        <v>360</v>
      </c>
      <c r="H30" t="s">
        <v>2</v>
      </c>
      <c r="I30" t="s">
        <v>2</v>
      </c>
      <c r="J30" t="s">
        <v>91</v>
      </c>
    </row>
    <row r="31" spans="1:10" x14ac:dyDescent="0.25">
      <c r="A31">
        <v>326</v>
      </c>
      <c r="B31" t="s">
        <v>0</v>
      </c>
      <c r="C31" t="s">
        <v>0</v>
      </c>
      <c r="D31" t="s">
        <v>70</v>
      </c>
      <c r="G31">
        <v>361</v>
      </c>
      <c r="H31" t="s">
        <v>0</v>
      </c>
      <c r="I31" t="s">
        <v>2</v>
      </c>
      <c r="J31" t="s">
        <v>91</v>
      </c>
    </row>
    <row r="32" spans="1:10" x14ac:dyDescent="0.25">
      <c r="A32">
        <v>327</v>
      </c>
      <c r="B32" t="s">
        <v>7</v>
      </c>
      <c r="C32" t="s">
        <v>7</v>
      </c>
      <c r="D32" t="s">
        <v>71</v>
      </c>
      <c r="G32">
        <v>362</v>
      </c>
      <c r="H32" t="s">
        <v>2</v>
      </c>
      <c r="I32" t="s">
        <v>2</v>
      </c>
      <c r="J32" t="s">
        <v>91</v>
      </c>
    </row>
    <row r="33" spans="1:10" x14ac:dyDescent="0.25">
      <c r="A33">
        <v>328</v>
      </c>
      <c r="B33" t="s">
        <v>0</v>
      </c>
      <c r="C33" t="s">
        <v>0</v>
      </c>
      <c r="D33" t="s">
        <v>70</v>
      </c>
      <c r="G33">
        <v>363</v>
      </c>
      <c r="H33" t="s">
        <v>0</v>
      </c>
      <c r="I33" t="s">
        <v>0</v>
      </c>
      <c r="J33" t="s">
        <v>70</v>
      </c>
    </row>
    <row r="34" spans="1:10" x14ac:dyDescent="0.25">
      <c r="A34">
        <v>329</v>
      </c>
      <c r="B34" t="s">
        <v>7</v>
      </c>
      <c r="C34" t="s">
        <v>7</v>
      </c>
      <c r="D34" t="s">
        <v>71</v>
      </c>
      <c r="G34">
        <v>364</v>
      </c>
      <c r="H34" t="s">
        <v>2</v>
      </c>
      <c r="I34" t="s">
        <v>2</v>
      </c>
      <c r="J34" t="s">
        <v>91</v>
      </c>
    </row>
    <row r="35" spans="1:10" x14ac:dyDescent="0.25">
      <c r="A35">
        <v>330</v>
      </c>
      <c r="B35" t="s">
        <v>2</v>
      </c>
      <c r="C35" t="s">
        <v>2</v>
      </c>
      <c r="D35" t="s">
        <v>91</v>
      </c>
      <c r="G35">
        <v>365</v>
      </c>
      <c r="H35" t="s">
        <v>2</v>
      </c>
      <c r="I35" t="s">
        <v>2</v>
      </c>
      <c r="J35" t="s">
        <v>91</v>
      </c>
    </row>
    <row r="36" spans="1:10" x14ac:dyDescent="0.25">
      <c r="A36">
        <v>331</v>
      </c>
      <c r="B36" t="s">
        <v>0</v>
      </c>
      <c r="C36" t="s">
        <v>0</v>
      </c>
      <c r="D36" t="s">
        <v>70</v>
      </c>
      <c r="G36">
        <v>366</v>
      </c>
      <c r="H36" t="s">
        <v>2</v>
      </c>
      <c r="I36" t="s">
        <v>2</v>
      </c>
      <c r="J36" t="s">
        <v>91</v>
      </c>
    </row>
    <row r="37" spans="1:10" x14ac:dyDescent="0.25">
      <c r="A37">
        <v>332</v>
      </c>
      <c r="B37" t="s">
        <v>2</v>
      </c>
      <c r="C37" t="s">
        <v>2</v>
      </c>
      <c r="D37" t="s">
        <v>91</v>
      </c>
      <c r="G37">
        <v>367</v>
      </c>
      <c r="H37" t="s">
        <v>0</v>
      </c>
      <c r="I37" t="s">
        <v>0</v>
      </c>
      <c r="J37" t="s">
        <v>70</v>
      </c>
    </row>
    <row r="38" spans="1:10" x14ac:dyDescent="0.25">
      <c r="A38">
        <v>3</v>
      </c>
      <c r="B38" t="s">
        <v>7</v>
      </c>
      <c r="C38" t="s">
        <v>7</v>
      </c>
      <c r="D38" t="s">
        <v>71</v>
      </c>
      <c r="G38">
        <v>368</v>
      </c>
      <c r="H38" t="s">
        <v>11</v>
      </c>
      <c r="I38" t="s">
        <v>11</v>
      </c>
    </row>
    <row r="39" spans="1:10" x14ac:dyDescent="0.25">
      <c r="A39">
        <v>334</v>
      </c>
      <c r="B39" t="s">
        <v>2</v>
      </c>
      <c r="C39" t="s">
        <v>2</v>
      </c>
      <c r="D39" t="s">
        <v>91</v>
      </c>
      <c r="G39">
        <v>369</v>
      </c>
      <c r="H39" t="s">
        <v>0</v>
      </c>
      <c r="I39" t="s">
        <v>0</v>
      </c>
      <c r="J39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topLeftCell="A13" workbookViewId="0">
      <selection activeCell="R25" sqref="R25"/>
    </sheetView>
  </sheetViews>
  <sheetFormatPr defaultRowHeight="15" x14ac:dyDescent="0.25"/>
  <sheetData>
    <row r="1" spans="1:18" x14ac:dyDescent="0.25">
      <c r="A1" t="s">
        <v>90</v>
      </c>
    </row>
    <row r="4" spans="1:18" x14ac:dyDescent="0.25">
      <c r="A4" t="s">
        <v>65</v>
      </c>
      <c r="B4" t="s">
        <v>73</v>
      </c>
      <c r="C4" s="1"/>
    </row>
    <row r="6" spans="1:18" x14ac:dyDescent="0.25">
      <c r="B6" s="4"/>
      <c r="C6" s="4" t="s">
        <v>74</v>
      </c>
      <c r="D6" s="4" t="s">
        <v>75</v>
      </c>
    </row>
    <row r="7" spans="1:18" x14ac:dyDescent="0.25">
      <c r="B7" s="4" t="s">
        <v>74</v>
      </c>
      <c r="C7" s="4" t="s">
        <v>66</v>
      </c>
      <c r="D7" s="4" t="s">
        <v>67</v>
      </c>
    </row>
    <row r="8" spans="1:18" x14ac:dyDescent="0.25">
      <c r="B8" s="4" t="s">
        <v>75</v>
      </c>
      <c r="C8" s="4" t="s">
        <v>67</v>
      </c>
      <c r="D8" s="4" t="s">
        <v>68</v>
      </c>
      <c r="M8" t="s">
        <v>92</v>
      </c>
    </row>
    <row r="9" spans="1:18" x14ac:dyDescent="0.25">
      <c r="B9" s="3"/>
    </row>
    <row r="10" spans="1:18" x14ac:dyDescent="0.25">
      <c r="B10" s="2"/>
    </row>
    <row r="11" spans="1:18" x14ac:dyDescent="0.25">
      <c r="B11" s="2"/>
      <c r="C11" t="s">
        <v>76</v>
      </c>
      <c r="D11" s="3" t="s">
        <v>77</v>
      </c>
      <c r="E11" s="2" t="s">
        <v>78</v>
      </c>
      <c r="F11" s="2" t="s">
        <v>79</v>
      </c>
    </row>
    <row r="13" spans="1:18" x14ac:dyDescent="0.25">
      <c r="C13" t="s">
        <v>80</v>
      </c>
      <c r="D13" t="s">
        <v>69</v>
      </c>
      <c r="E13" t="s">
        <v>81</v>
      </c>
      <c r="F13" t="s">
        <v>82</v>
      </c>
      <c r="G13" t="s">
        <v>83</v>
      </c>
      <c r="H13" t="s">
        <v>84</v>
      </c>
      <c r="M13" t="s">
        <v>80</v>
      </c>
      <c r="N13" t="s">
        <v>69</v>
      </c>
      <c r="O13" t="s">
        <v>81</v>
      </c>
      <c r="P13" t="s">
        <v>82</v>
      </c>
      <c r="Q13" t="s">
        <v>83</v>
      </c>
      <c r="R13" t="s">
        <v>84</v>
      </c>
    </row>
    <row r="14" spans="1:18" x14ac:dyDescent="0.25">
      <c r="C14" t="s">
        <v>72</v>
      </c>
      <c r="D14">
        <v>13</v>
      </c>
      <c r="E14">
        <v>13.5</v>
      </c>
      <c r="F14">
        <f>D14-E14</f>
        <v>-0.5</v>
      </c>
      <c r="G14">
        <f>F14*F14</f>
        <v>0.25</v>
      </c>
      <c r="H14">
        <f>G14/E14</f>
        <v>1.8518518518518517E-2</v>
      </c>
      <c r="M14" t="s">
        <v>72</v>
      </c>
      <c r="N14">
        <v>28</v>
      </c>
      <c r="O14">
        <f>N18/4</f>
        <v>10.5</v>
      </c>
      <c r="P14">
        <f>N14-O14</f>
        <v>17.5</v>
      </c>
      <c r="Q14">
        <f>P14*P14</f>
        <v>306.25</v>
      </c>
      <c r="R14">
        <f>Q14/O14</f>
        <v>29.166666666666668</v>
      </c>
    </row>
    <row r="15" spans="1:18" x14ac:dyDescent="0.25">
      <c r="C15" t="s">
        <v>70</v>
      </c>
      <c r="D15">
        <v>30</v>
      </c>
      <c r="E15">
        <v>27</v>
      </c>
      <c r="F15">
        <f t="shared" ref="F15:F16" si="0">D15-E15</f>
        <v>3</v>
      </c>
      <c r="G15">
        <f t="shared" ref="G15:G16" si="1">F15*F15</f>
        <v>9</v>
      </c>
      <c r="H15">
        <f t="shared" ref="H15:H16" si="2">G15/E15</f>
        <v>0.33333333333333331</v>
      </c>
      <c r="M15" t="s">
        <v>70</v>
      </c>
      <c r="N15">
        <v>20</v>
      </c>
      <c r="O15">
        <f>N18/4</f>
        <v>10.5</v>
      </c>
      <c r="P15">
        <f t="shared" ref="P15:P17" si="3">N15-O15</f>
        <v>9.5</v>
      </c>
      <c r="Q15">
        <f t="shared" ref="Q15:Q17" si="4">P15*P15</f>
        <v>90.25</v>
      </c>
      <c r="R15">
        <f t="shared" ref="R15:R17" si="5">Q15/O15</f>
        <v>8.5952380952380949</v>
      </c>
    </row>
    <row r="16" spans="1:18" x14ac:dyDescent="0.25">
      <c r="C16" t="s">
        <v>71</v>
      </c>
      <c r="D16">
        <v>11</v>
      </c>
      <c r="E16">
        <v>13.5</v>
      </c>
      <c r="F16">
        <f t="shared" si="0"/>
        <v>-2.5</v>
      </c>
      <c r="G16">
        <f t="shared" si="1"/>
        <v>6.25</v>
      </c>
      <c r="H16">
        <f t="shared" si="2"/>
        <v>0.46296296296296297</v>
      </c>
      <c r="M16" t="s">
        <v>71</v>
      </c>
      <c r="N16">
        <v>15</v>
      </c>
      <c r="O16">
        <f>N18/4</f>
        <v>10.5</v>
      </c>
      <c r="P16">
        <f t="shared" si="3"/>
        <v>4.5</v>
      </c>
      <c r="Q16">
        <f t="shared" si="4"/>
        <v>20.25</v>
      </c>
      <c r="R16">
        <f t="shared" si="5"/>
        <v>1.9285714285714286</v>
      </c>
    </row>
    <row r="17" spans="3:18" x14ac:dyDescent="0.25">
      <c r="D17">
        <f>SUM(D14:D16)</f>
        <v>54</v>
      </c>
      <c r="E17">
        <f t="shared" ref="E17:G17" si="6">SUM(E14:E16)</f>
        <v>54</v>
      </c>
      <c r="F17">
        <f t="shared" si="6"/>
        <v>0</v>
      </c>
      <c r="G17">
        <f t="shared" si="6"/>
        <v>15.5</v>
      </c>
      <c r="H17">
        <f>SUM(H14:H16)</f>
        <v>0.81481481481481488</v>
      </c>
      <c r="M17" t="s">
        <v>11</v>
      </c>
      <c r="N17">
        <v>7</v>
      </c>
      <c r="O17">
        <f>N18/4</f>
        <v>10.5</v>
      </c>
      <c r="P17">
        <f t="shared" si="3"/>
        <v>-3.5</v>
      </c>
      <c r="Q17">
        <f t="shared" si="4"/>
        <v>12.25</v>
      </c>
      <c r="R17">
        <f t="shared" si="5"/>
        <v>1.1666666666666667</v>
      </c>
    </row>
    <row r="18" spans="3:18" x14ac:dyDescent="0.25">
      <c r="N18">
        <f>SUM(N15:N17)</f>
        <v>42</v>
      </c>
      <c r="O18">
        <f t="shared" ref="O18" si="7">SUM(O15:O17)</f>
        <v>31.5</v>
      </c>
      <c r="P18">
        <f t="shared" ref="P18" si="8">SUM(P15:P17)</f>
        <v>10.5</v>
      </c>
      <c r="Q18">
        <f t="shared" ref="Q18" si="9">SUM(Q15:Q17)</f>
        <v>122.75</v>
      </c>
      <c r="R18">
        <f>SUM(R15:R17)</f>
        <v>11.69047619047619</v>
      </c>
    </row>
    <row r="19" spans="3:18" x14ac:dyDescent="0.25">
      <c r="C19" t="s">
        <v>85</v>
      </c>
    </row>
    <row r="20" spans="3:18" x14ac:dyDescent="0.25">
      <c r="M20" t="s">
        <v>93</v>
      </c>
    </row>
    <row r="21" spans="3:18" x14ac:dyDescent="0.25">
      <c r="F21" t="s">
        <v>86</v>
      </c>
    </row>
    <row r="22" spans="3:18" x14ac:dyDescent="0.25">
      <c r="E22" t="s">
        <v>87</v>
      </c>
      <c r="P22" t="s">
        <v>94</v>
      </c>
    </row>
    <row r="23" spans="3:18" x14ac:dyDescent="0.25">
      <c r="O23" t="s">
        <v>87</v>
      </c>
    </row>
    <row r="24" spans="3:18" x14ac:dyDescent="0.25">
      <c r="H24" t="s">
        <v>89</v>
      </c>
    </row>
    <row r="25" spans="3:18" x14ac:dyDescent="0.25">
      <c r="D25" t="s">
        <v>88</v>
      </c>
      <c r="R25" t="s">
        <v>89</v>
      </c>
    </row>
    <row r="26" spans="3:18" x14ac:dyDescent="0.25">
      <c r="N26" t="s">
        <v>88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Shigwedha</dc:creator>
  <cp:lastModifiedBy>Martha Shigwedha</cp:lastModifiedBy>
  <dcterms:created xsi:type="dcterms:W3CDTF">2021-06-18T03:50:43Z</dcterms:created>
  <dcterms:modified xsi:type="dcterms:W3CDTF">2021-06-19T17:41:31Z</dcterms:modified>
</cp:coreProperties>
</file>