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\M.Sc\CS5229 - Big Data Analytics Technologies\Assignments\"/>
    </mc:Choice>
  </mc:AlternateContent>
  <xr:revisionPtr revIDLastSave="0" documentId="13_ncr:1_{9C061704-49C8-45C4-BF3A-B2E645BCA260}" xr6:coauthVersionLast="47" xr6:coauthVersionMax="47" xr10:uidLastSave="{00000000-0000-0000-0000-000000000000}"/>
  <bookViews>
    <workbookView xWindow="-110" yWindow="-110" windowWidth="19420" windowHeight="10300" xr2:uid="{DDC702B9-7042-464B-9AB3-A0CBF1703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14" i="1"/>
  <c r="C11" i="1"/>
  <c r="B15" i="1"/>
  <c r="B14" i="1"/>
  <c r="B13" i="1"/>
  <c r="B12" i="1"/>
  <c r="B11" i="1"/>
  <c r="C8" i="1"/>
  <c r="D8" i="1"/>
  <c r="E8" i="1"/>
  <c r="C12" i="1" s="1"/>
  <c r="F8" i="1"/>
  <c r="G8" i="1"/>
  <c r="C13" i="1" s="1"/>
  <c r="H8" i="1"/>
  <c r="I8" i="1"/>
  <c r="J8" i="1"/>
  <c r="K8" i="1"/>
  <c r="B8" i="1"/>
</calcChain>
</file>

<file path=xl/sharedStrings.xml><?xml version="1.0" encoding="utf-8"?>
<sst xmlns="http://schemas.openxmlformats.org/spreadsheetml/2006/main" count="25" uniqueCount="11">
  <si>
    <t>Iterations</t>
  </si>
  <si>
    <t>Spark-SQL</t>
  </si>
  <si>
    <t>MapReduce( HiveQL )</t>
  </si>
  <si>
    <t>Average Time taken by query (in sec)</t>
  </si>
  <si>
    <t>HiveQL</t>
  </si>
  <si>
    <t>Year wise carrier delay from 2003-2010</t>
  </si>
  <si>
    <t>Year wise NAS delay from 2003-2010</t>
  </si>
  <si>
    <t>Year wise Weather delay from 2003-2010</t>
  </si>
  <si>
    <t>Year wise security delay from 2003-2010</t>
  </si>
  <si>
    <t>Year wise late aircraft delay from 2003-2010</t>
  </si>
  <si>
    <t>Average Time taken by query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</si>
</sst>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time taken by each queries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HiveQL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Sheet1!$A$11:$A$15</c:f>
              <c:strCache>
                <c:ptCount val="5"/>
                <c:pt idx="0">
                  <c:v>Year wise carrier delay from 2003-2010</c:v>
                </c:pt>
                <c:pt idx="1">
                  <c:v>Year wise NAS delay from 2003-2010</c:v>
                </c:pt>
                <c:pt idx="2">
                  <c:v>Year wise Weather delay from 2003-2010</c:v>
                </c:pt>
                <c:pt idx="3">
                  <c:v>Year wise late aircraft delay from 2003-2010</c:v>
                </c:pt>
                <c:pt idx="4">
                  <c:v>Year wise security delay from 2003-2010</c:v>
                </c:pt>
              </c:strCache>
            </c:strRef>
          </c:cat>
          <c:val>
            <c:numRef>
              <c:f>Sheet1!$B$11:$B$15</c:f>
              <c:numCache>
                <c:formatCode>General</c:formatCode>
                <c:ptCount val="5"/>
                <c:pt idx="0">
                  <c:v>11.195</c:v>
                </c:pt>
                <c:pt idx="1">
                  <c:v>9.0602</c:v>
                </c:pt>
                <c:pt idx="2">
                  <c:v>9.2012000000000018</c:v>
                </c:pt>
                <c:pt idx="3">
                  <c:v>9.1611999999999991</c:v>
                </c:pt>
                <c:pt idx="4">
                  <c:v>9.1115999999999993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A7-4991-9EEA-46CF704C1AE7}"/>
            </c:ext>
          </c:extLst>
        </c:ser>
        <c:ser>
          <c:idx val="1"/>
          <c:order val="1"/>
          <c:tx>
            <c:strRef>
              <c:f>Sheet1!$C$10</c:f>
              <c:strCache>
                <c:ptCount val="1"/>
                <c:pt idx="0">
                  <c:v>Spark-SQL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Sheet1!$A$11:$A$15</c:f>
              <c:strCache>
                <c:ptCount val="5"/>
                <c:pt idx="0">
                  <c:v>Year wise carrier delay from 2003-2010</c:v>
                </c:pt>
                <c:pt idx="1">
                  <c:v>Year wise NAS delay from 2003-2010</c:v>
                </c:pt>
                <c:pt idx="2">
                  <c:v>Year wise Weather delay from 2003-2010</c:v>
                </c:pt>
                <c:pt idx="3">
                  <c:v>Year wise late aircraft delay from 2003-2010</c:v>
                </c:pt>
                <c:pt idx="4">
                  <c:v>Year wise security delay from 2003-2010</c:v>
                </c:pt>
              </c:strCache>
            </c:strRef>
          </c:cat>
          <c:val>
            <c:numRef>
              <c:f>Sheet1!$C$11:$C$15</c:f>
              <c:numCache>
                <c:formatCode>General</c:formatCode>
                <c:ptCount val="5"/>
                <c:pt idx="0">
                  <c:v>2.7469999999999999</c:v>
                </c:pt>
                <c:pt idx="1">
                  <c:v>2.2094</c:v>
                </c:pt>
                <c:pt idx="2">
                  <c:v>0.45760000000000001</c:v>
                </c:pt>
                <c:pt idx="3">
                  <c:v>0.37239999999999995</c:v>
                </c:pt>
                <c:pt idx="4">
                  <c:v>0.39879999999999999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A7-4991-9EEA-46CF704C1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7123967"/>
        <c:axId val="1587125631"/>
      </c:barChart>
      <c:catAx>
        <c:axId val="1587123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125631"/>
        <c:crosses val="autoZero"/>
        <c:auto val="1"/>
        <c:lblAlgn val="ctr"/>
        <c:lblOffset val="100"/>
        <c:noMultiLvlLbl val="0"/>
      </c:catAx>
      <c:valAx>
        <c:axId val="158712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123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225424</xdr:colOff>
      <xdr:row>9</xdr:row>
      <xdr:rowOff>12700</xdr:rowOff>
    </xdr:from>
    <xdr:to>
      <xdr:col>6</xdr:col>
      <xdr:colOff>1238249</xdr:colOff>
      <xdr:row>23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B0283C-96DF-49F3-29B8-5EA178291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51CA-82E3-4EC9-B7C3-640E7D7E07FB}">
  <dimension ref="A1:K15"/>
  <sheetViews>
    <sheetView tabSelected="1" topLeftCell="A6" workbookViewId="0">
      <selection activeCell="A10" sqref="A10:C15"/>
    </sheetView>
  </sheetViews>
  <sheetFormatPr defaultRowHeight="14.5" x14ac:dyDescent="0.35"/>
  <cols>
    <col min="1" max="1" width="39.81640625" customWidth="1"/>
    <col min="2" max="2" width="18.54296875" customWidth="1"/>
    <col min="3" max="3" width="18.08984375" customWidth="1"/>
    <col min="4" max="4" width="18.6328125" customWidth="1"/>
    <col min="5" max="5" width="17.1796875" customWidth="1"/>
    <col min="6" max="6" width="20.81640625" customWidth="1"/>
    <col min="7" max="7" width="20.36328125" customWidth="1"/>
    <col min="8" max="8" width="19.1796875" customWidth="1"/>
    <col min="9" max="9" width="18.1796875" customWidth="1"/>
    <col min="10" max="10" width="18.81640625" customWidth="1"/>
    <col min="11" max="11" width="18.36328125" customWidth="1"/>
  </cols>
  <sheetData>
    <row r="1" spans="1:11" s="1" customFormat="1" ht="34.5" customHeight="1" x14ac:dyDescent="0.35">
      <c r="A1" s="5"/>
      <c r="B1" s="12" t="s">
        <v>5</v>
      </c>
      <c r="C1" s="7"/>
      <c r="D1" s="12" t="s">
        <v>6</v>
      </c>
      <c r="E1" s="7"/>
      <c r="F1" s="12" t="s">
        <v>7</v>
      </c>
      <c r="G1" s="7"/>
      <c r="H1" s="12" t="s">
        <v>9</v>
      </c>
      <c r="I1" s="7"/>
      <c r="J1" s="6" t="s">
        <v>8</v>
      </c>
      <c r="K1" s="7"/>
    </row>
    <row r="2" spans="1:11" s="1" customFormat="1" x14ac:dyDescent="0.35">
      <c r="A2" s="8" t="s">
        <v>0</v>
      </c>
      <c r="B2" s="8" t="s">
        <v>2</v>
      </c>
      <c r="C2" s="9" t="s">
        <v>1</v>
      </c>
      <c r="D2" s="8" t="s">
        <v>2</v>
      </c>
      <c r="E2" s="9" t="s">
        <v>1</v>
      </c>
      <c r="F2" s="8" t="s">
        <v>2</v>
      </c>
      <c r="G2" s="9" t="s">
        <v>1</v>
      </c>
      <c r="H2" s="8" t="s">
        <v>2</v>
      </c>
      <c r="I2" s="9" t="s">
        <v>1</v>
      </c>
      <c r="J2" s="3" t="s">
        <v>2</v>
      </c>
      <c r="K2" s="9" t="s">
        <v>1</v>
      </c>
    </row>
    <row r="3" spans="1:11" x14ac:dyDescent="0.35">
      <c r="A3" s="10">
        <v>1</v>
      </c>
      <c r="B3" s="10">
        <v>19.756</v>
      </c>
      <c r="C3" s="11">
        <v>11145</v>
      </c>
      <c r="D3" s="10">
        <v>8.9320000000000004</v>
      </c>
      <c r="E3" s="11">
        <v>8812</v>
      </c>
      <c r="F3" s="10">
        <v>9.3469999999999995</v>
      </c>
      <c r="G3" s="11">
        <v>619</v>
      </c>
      <c r="H3" s="10">
        <v>8.94</v>
      </c>
      <c r="I3" s="11">
        <v>438</v>
      </c>
      <c r="J3" s="4">
        <v>8.5920000000000005</v>
      </c>
      <c r="K3" s="11">
        <v>400</v>
      </c>
    </row>
    <row r="4" spans="1:11" x14ac:dyDescent="0.35">
      <c r="A4" s="10">
        <v>2</v>
      </c>
      <c r="B4" s="10">
        <v>9.3409999999999993</v>
      </c>
      <c r="C4" s="11">
        <v>725</v>
      </c>
      <c r="D4" s="10">
        <v>8.593</v>
      </c>
      <c r="E4" s="11">
        <v>645</v>
      </c>
      <c r="F4" s="10">
        <v>9.4939999999999998</v>
      </c>
      <c r="G4" s="11">
        <v>360</v>
      </c>
      <c r="H4" s="10">
        <v>8.68</v>
      </c>
      <c r="I4" s="11">
        <v>353</v>
      </c>
      <c r="J4" s="4">
        <v>9.4770000000000003</v>
      </c>
      <c r="K4" s="11">
        <v>507</v>
      </c>
    </row>
    <row r="5" spans="1:11" x14ac:dyDescent="0.35">
      <c r="A5" s="10">
        <v>3</v>
      </c>
      <c r="B5" s="10">
        <v>8.6199999999999992</v>
      </c>
      <c r="C5" s="11">
        <v>724</v>
      </c>
      <c r="D5" s="10">
        <v>9.1020000000000003</v>
      </c>
      <c r="E5" s="11">
        <v>583</v>
      </c>
      <c r="F5" s="10">
        <v>9.5419999999999998</v>
      </c>
      <c r="G5" s="11">
        <v>466</v>
      </c>
      <c r="H5" s="10">
        <v>9.3239999999999998</v>
      </c>
      <c r="I5" s="11">
        <v>309</v>
      </c>
      <c r="J5" s="4">
        <v>8.8369999999999997</v>
      </c>
      <c r="K5" s="11">
        <v>333</v>
      </c>
    </row>
    <row r="6" spans="1:11" x14ac:dyDescent="0.35">
      <c r="A6" s="10">
        <v>4</v>
      </c>
      <c r="B6" s="10">
        <v>8.9529999999999994</v>
      </c>
      <c r="C6" s="11">
        <v>571</v>
      </c>
      <c r="D6" s="10">
        <v>9.44</v>
      </c>
      <c r="E6" s="11">
        <v>478</v>
      </c>
      <c r="F6" s="10">
        <v>8.7729999999999997</v>
      </c>
      <c r="G6" s="11">
        <v>340</v>
      </c>
      <c r="H6" s="10">
        <v>9.5589999999999993</v>
      </c>
      <c r="I6" s="11">
        <v>320</v>
      </c>
      <c r="J6" s="4">
        <v>9.3219999999999992</v>
      </c>
      <c r="K6" s="11">
        <v>396</v>
      </c>
    </row>
    <row r="7" spans="1:11" x14ac:dyDescent="0.35">
      <c r="A7" s="10">
        <v>5</v>
      </c>
      <c r="B7" s="10">
        <v>9.3049999999999997</v>
      </c>
      <c r="C7" s="11">
        <v>570</v>
      </c>
      <c r="D7" s="10">
        <v>9.234</v>
      </c>
      <c r="E7" s="11">
        <v>529</v>
      </c>
      <c r="F7" s="10">
        <v>8.85</v>
      </c>
      <c r="G7" s="11">
        <v>503</v>
      </c>
      <c r="H7" s="10">
        <v>9.3030000000000008</v>
      </c>
      <c r="I7" s="11">
        <v>442</v>
      </c>
      <c r="J7" s="4">
        <v>9.33</v>
      </c>
      <c r="K7" s="11">
        <v>358</v>
      </c>
    </row>
    <row r="8" spans="1:11" s="2" customFormat="1" ht="15" thickBot="1" x14ac:dyDescent="0.4">
      <c r="A8" s="13" t="s">
        <v>10</v>
      </c>
      <c r="B8" s="13">
        <f>AVERAGE(B3:B7)</f>
        <v>11.195</v>
      </c>
      <c r="C8" s="14">
        <f t="shared" ref="C8:K8" si="0">AVERAGE(C3:C7)</f>
        <v>2747</v>
      </c>
      <c r="D8" s="13">
        <f t="shared" si="0"/>
        <v>9.0602</v>
      </c>
      <c r="E8" s="14">
        <f t="shared" si="0"/>
        <v>2209.4</v>
      </c>
      <c r="F8" s="13">
        <f t="shared" si="0"/>
        <v>9.2012000000000018</v>
      </c>
      <c r="G8" s="14">
        <f t="shared" si="0"/>
        <v>457.6</v>
      </c>
      <c r="H8" s="13">
        <f t="shared" si="0"/>
        <v>9.1611999999999991</v>
      </c>
      <c r="I8" s="14">
        <f t="shared" si="0"/>
        <v>372.4</v>
      </c>
      <c r="J8" s="15">
        <f t="shared" si="0"/>
        <v>9.1115999999999993</v>
      </c>
      <c r="K8" s="14">
        <f t="shared" si="0"/>
        <v>398.8</v>
      </c>
    </row>
    <row r="9" spans="1:11" ht="15" thickTop="1" x14ac:dyDescent="0.35"/>
    <row r="10" spans="1:11" x14ac:dyDescent="0.35">
      <c r="A10" s="16" t="s">
        <v>3</v>
      </c>
      <c r="B10" s="17" t="s">
        <v>4</v>
      </c>
      <c r="C10" s="17" t="s">
        <v>1</v>
      </c>
    </row>
    <row r="11" spans="1:11" x14ac:dyDescent="0.35">
      <c r="A11" s="18" t="s">
        <v>5</v>
      </c>
      <c r="B11" s="18">
        <f>B8</f>
        <v>11.195</v>
      </c>
      <c r="C11" s="18">
        <f>C8/1000</f>
        <v>2.7469999999999999</v>
      </c>
    </row>
    <row r="12" spans="1:11" x14ac:dyDescent="0.35">
      <c r="A12" s="18" t="s">
        <v>6</v>
      </c>
      <c r="B12" s="18">
        <f>D8</f>
        <v>9.0602</v>
      </c>
      <c r="C12" s="18">
        <f>E8/1000</f>
        <v>2.2094</v>
      </c>
    </row>
    <row r="13" spans="1:11" x14ac:dyDescent="0.35">
      <c r="A13" s="18" t="s">
        <v>7</v>
      </c>
      <c r="B13" s="18">
        <f>F8</f>
        <v>9.2012000000000018</v>
      </c>
      <c r="C13" s="18">
        <f>G8/1000</f>
        <v>0.45760000000000001</v>
      </c>
    </row>
    <row r="14" spans="1:11" x14ac:dyDescent="0.35">
      <c r="A14" s="18" t="s">
        <v>9</v>
      </c>
      <c r="B14" s="18">
        <f>H8</f>
        <v>9.1611999999999991</v>
      </c>
      <c r="C14" s="18">
        <f>I8/1000</f>
        <v>0.37239999999999995</v>
      </c>
    </row>
    <row r="15" spans="1:11" x14ac:dyDescent="0.35">
      <c r="A15" s="18" t="s">
        <v>8</v>
      </c>
      <c r="B15" s="18">
        <f>J8</f>
        <v>9.1115999999999993</v>
      </c>
      <c r="C15" s="18">
        <f>K8/1000</f>
        <v>0.39879999999999999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  <headerFooter>
    <oddFooter>&amp;L_x000D_&amp;1#&amp;"Calibri"&amp;10&amp;K000000 John Keells Group - Confidential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Shiham Farook</dc:creator>
  <cp:lastModifiedBy>Shiham Farook</cp:lastModifiedBy>
  <dcterms:created xsi:type="dcterms:W3CDTF">2023-03-05T12:21:40Z</dcterms:created>
  <dcterms:modified xsi:type="dcterms:W3CDTF">2023-03-05T18:19:23Z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fdd9f-0235-4634-aee9-f2d909682501_Enabled">
    <vt:lpwstr>true</vt:lpwstr>
  </property>
  <property fmtid="{D5CDD505-2E9C-101B-9397-08002B2CF9AE}" pid="3" name="MSIP_Label_cc6fdd9f-0235-4634-aee9-f2d909682501_SetDate">
    <vt:lpwstr>2023-03-05T12:38:16Z</vt:lpwstr>
  </property>
  <property fmtid="{D5CDD505-2E9C-101B-9397-08002B2CF9AE}" pid="4" name="MSIP_Label_cc6fdd9f-0235-4634-aee9-f2d909682501_Method">
    <vt:lpwstr>Standard</vt:lpwstr>
  </property>
  <property fmtid="{D5CDD505-2E9C-101B-9397-08002B2CF9AE}" pid="5" name="MSIP_Label_cc6fdd9f-0235-4634-aee9-f2d909682501_Name">
    <vt:lpwstr>cc6fdd9f-0235-4634-aee9-f2d909682501</vt:lpwstr>
  </property>
  <property fmtid="{D5CDD505-2E9C-101B-9397-08002B2CF9AE}" pid="6" name="MSIP_Label_cc6fdd9f-0235-4634-aee9-f2d909682501_SiteId">
    <vt:lpwstr>9d95cde8-c4ec-4b9c-8ee2-249d44b79acf</vt:lpwstr>
  </property>
  <property fmtid="{D5CDD505-2E9C-101B-9397-08002B2CF9AE}" pid="7" name="MSIP_Label_cc6fdd9f-0235-4634-aee9-f2d909682501_ActionId">
    <vt:lpwstr>2e4a65fa-ba87-4275-812e-01aa954ff210</vt:lpwstr>
  </property>
  <property fmtid="{D5CDD505-2E9C-101B-9397-08002B2CF9AE}" pid="8" name="MSIP_Label_cc6fdd9f-0235-4634-aee9-f2d909682501_ContentBits">
    <vt:lpwstr>2</vt:lpwstr>
  </property>
</Properties>
</file>