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https://d.docs.live.net/22de58f994db485c/Desktop/"/>
    </mc:Choice>
  </mc:AlternateContent>
  <xr:revisionPtr revIDLastSave="1" documentId="11_02D41A1E53587DA2A936E75744387487BA956441" xr6:coauthVersionLast="47" xr6:coauthVersionMax="47" xr10:uidLastSave="{9E664B07-6AA0-4D7D-B959-560A9F7FC8C2}"/>
  <bookViews>
    <workbookView xWindow="-108" yWindow="-108" windowWidth="23256" windowHeight="13176" activeTab="3" xr2:uid="{00000000-000D-0000-FFFF-FFFF00000000}"/>
  </bookViews>
  <sheets>
    <sheet name="P &amp; L" sheetId="1" r:id="rId1"/>
    <sheet name="Net profit Line Chart" sheetId="2" r:id="rId2"/>
    <sheet name="Revenue column chart" sheetId="3" r:id="rId3"/>
    <sheet name="Cost analysis Pie chart" sheetId="4" r:id="rId4"/>
    <sheet name="Target Bar charts" sheetId="5" r:id="rId5"/>
  </sheets>
  <definedNames>
    <definedName name="_xlnm._FilterDatabase" localSheetId="3" hidden="1">'Cost analysis Pie chart'!$B$5:$C$5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j7RgKLrC2YtI1tEV/D8UC39p01ug=="/>
    </ext>
  </extLst>
</workbook>
</file>

<file path=xl/calcChain.xml><?xml version="1.0" encoding="utf-8"?>
<calcChain xmlns="http://schemas.openxmlformats.org/spreadsheetml/2006/main">
  <c r="E8" i="5" l="1"/>
  <c r="E7" i="5"/>
  <c r="C18" i="4"/>
  <c r="C10" i="4"/>
  <c r="C16" i="1"/>
  <c r="C17" i="1" s="1"/>
</calcChain>
</file>

<file path=xl/sharedStrings.xml><?xml version="1.0" encoding="utf-8"?>
<sst xmlns="http://schemas.openxmlformats.org/spreadsheetml/2006/main" count="43" uniqueCount="33">
  <si>
    <t>P &amp; L statement 2020</t>
  </si>
  <si>
    <t>Sales Revenue</t>
  </si>
  <si>
    <t>Less: Cost of Goods Sold</t>
  </si>
  <si>
    <t>Gross Margin</t>
  </si>
  <si>
    <t>Expenses:</t>
  </si>
  <si>
    <t>Advertising</t>
  </si>
  <si>
    <t>Depreciation</t>
  </si>
  <si>
    <t>Interest</t>
  </si>
  <si>
    <t>Other</t>
  </si>
  <si>
    <t>Payroll</t>
  </si>
  <si>
    <t>Utilities</t>
  </si>
  <si>
    <t>Net Income before Taxes</t>
  </si>
  <si>
    <t>Income Tax</t>
  </si>
  <si>
    <t>Net Income</t>
  </si>
  <si>
    <t>Profit and Profit Margin</t>
  </si>
  <si>
    <t>Net Profit</t>
  </si>
  <si>
    <t>Net Profit Margin</t>
  </si>
  <si>
    <t xml:space="preserve">Historical Revenue </t>
  </si>
  <si>
    <t>Year</t>
  </si>
  <si>
    <t>Revenue</t>
  </si>
  <si>
    <t>Projected</t>
  </si>
  <si>
    <t>Expense Breakup</t>
  </si>
  <si>
    <t>Costs</t>
  </si>
  <si>
    <t>Value</t>
  </si>
  <si>
    <t>Cost of Goods Sold</t>
  </si>
  <si>
    <t>Other Expense Breakup</t>
  </si>
  <si>
    <t>Main expenditure item Target vs achieved</t>
  </si>
  <si>
    <t>Expenditure</t>
  </si>
  <si>
    <t>Target</t>
  </si>
  <si>
    <t>YTD</t>
  </si>
  <si>
    <t>Achieved</t>
  </si>
  <si>
    <t>Column1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</si>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</sst>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_ ;_ * \-#,##0_ ;_ * &quot;-&quot;??_ ;_ @_ "/>
  </numFmts>
  <fonts count="4" x14ac:knownFonts="1">
    <font>
      <sz val="11"/>
      <color theme="1"/>
      <name val="Calibri"/>
      <scheme val="minor"/>
    </font>
    <font>
      <b/>
      <sz val="14"/>
      <color theme="1"/>
      <name val="Calibri"/>
    </font>
    <font>
      <b/>
      <sz val="11"/>
      <color theme="1"/>
      <name val="Calibri"/>
    </font>
    <font>
      <sz val="11"/>
      <color theme="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  <fill>
      <patternFill patternType="solid">
        <fgColor rgb="FFE7E6E6"/>
        <bgColor rgb="FFE7E6E6"/>
      </patternFill>
    </fill>
  </fills>
  <borders count="25">
    <border>
      <left/>
      <right/>
      <top/>
      <bottom/>
      <diagonal/>
    </border>
    <border>
      <left style="thin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thin">
        <color rgb="FF000000"/>
      </right>
      <top/>
      <bottom style="thin">
        <color rgb="FF000000"/>
      </bottom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/>
      <right style="hair">
        <color rgb="FF000000"/>
      </right>
      <top/>
      <bottom/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/>
      <diagonal/>
    </border>
    <border>
      <left style="hair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/>
    <xf numFmtId="0" fontId="2" fillId="0" borderId="1" xfId="0" applyFont="1" applyBorder="1"/>
    <xf numFmtId="164" fontId="3" fillId="0" borderId="2" xfId="0" applyNumberFormat="1" applyFont="1" applyBorder="1"/>
    <xf numFmtId="0" fontId="3" fillId="0" borderId="3" xfId="0" applyFont="1" applyBorder="1"/>
    <xf numFmtId="164" fontId="3" fillId="0" borderId="4" xfId="0" applyNumberFormat="1" applyFont="1" applyBorder="1"/>
    <xf numFmtId="0" fontId="2" fillId="0" borderId="3" xfId="0" applyFont="1" applyBorder="1"/>
    <xf numFmtId="0" fontId="2" fillId="0" borderId="3" xfId="0" applyFont="1" applyBorder="1" applyAlignment="1">
      <alignment vertical="center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/>
    </xf>
    <xf numFmtId="0" fontId="2" fillId="0" borderId="5" xfId="0" applyFont="1" applyBorder="1"/>
    <xf numFmtId="164" fontId="3" fillId="0" borderId="6" xfId="0" applyNumberFormat="1" applyFont="1" applyBorder="1"/>
    <xf numFmtId="1" fontId="3" fillId="0" borderId="7" xfId="0" applyNumberFormat="1" applyFont="1" applyBorder="1"/>
    <xf numFmtId="9" fontId="3" fillId="0" borderId="4" xfId="0" applyNumberFormat="1" applyFont="1" applyBorder="1"/>
    <xf numFmtId="0" fontId="3" fillId="0" borderId="5" xfId="0" applyFont="1" applyBorder="1"/>
    <xf numFmtId="9" fontId="3" fillId="0" borderId="6" xfId="0" applyNumberFormat="1" applyFont="1" applyBorder="1"/>
    <xf numFmtId="0" fontId="3" fillId="3" borderId="11" xfId="0" applyFont="1" applyFill="1" applyBorder="1"/>
    <xf numFmtId="0" fontId="3" fillId="4" borderId="12" xfId="0" applyFont="1" applyFill="1" applyBorder="1"/>
    <xf numFmtId="0" fontId="3" fillId="4" borderId="13" xfId="0" applyFont="1" applyFill="1" applyBorder="1"/>
    <xf numFmtId="0" fontId="3" fillId="0" borderId="14" xfId="0" applyFont="1" applyBorder="1"/>
    <xf numFmtId="164" fontId="3" fillId="0" borderId="15" xfId="0" applyNumberFormat="1" applyFont="1" applyBorder="1"/>
    <xf numFmtId="0" fontId="3" fillId="0" borderId="14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164" fontId="3" fillId="0" borderId="17" xfId="0" applyNumberFormat="1" applyFont="1" applyBorder="1"/>
    <xf numFmtId="0" fontId="2" fillId="0" borderId="0" xfId="0" applyFont="1"/>
    <xf numFmtId="0" fontId="3" fillId="0" borderId="18" xfId="0" applyFont="1" applyBorder="1" applyAlignment="1">
      <alignment horizontal="center" vertical="center"/>
    </xf>
    <xf numFmtId="164" fontId="3" fillId="0" borderId="19" xfId="0" applyNumberFormat="1" applyFont="1" applyBorder="1"/>
    <xf numFmtId="0" fontId="3" fillId="4" borderId="9" xfId="0" applyFont="1" applyFill="1" applyBorder="1"/>
    <xf numFmtId="0" fontId="3" fillId="4" borderId="20" xfId="0" applyFont="1" applyFill="1" applyBorder="1"/>
    <xf numFmtId="0" fontId="3" fillId="4" borderId="10" xfId="0" applyFont="1" applyFill="1" applyBorder="1"/>
    <xf numFmtId="0" fontId="3" fillId="0" borderId="7" xfId="0" applyFont="1" applyBorder="1"/>
    <xf numFmtId="0" fontId="3" fillId="0" borderId="8" xfId="0" applyFont="1" applyBorder="1"/>
    <xf numFmtId="0" fontId="3" fillId="0" borderId="21" xfId="0" applyFont="1" applyBorder="1"/>
    <xf numFmtId="9" fontId="3" fillId="0" borderId="23" xfId="0" applyNumberFormat="1" applyFont="1" applyBorder="1"/>
    <xf numFmtId="0" fontId="3" fillId="2" borderId="21" xfId="0" applyFont="1" applyFill="1" applyBorder="1"/>
    <xf numFmtId="0" fontId="3" fillId="2" borderId="7" xfId="0" applyFont="1" applyFill="1" applyBorder="1"/>
    <xf numFmtId="0" fontId="3" fillId="2" borderId="23" xfId="0" applyFont="1" applyFill="1" applyBorder="1"/>
    <xf numFmtId="1" fontId="3" fillId="0" borderId="23" xfId="0" applyNumberFormat="1" applyFont="1" applyBorder="1"/>
    <xf numFmtId="0" fontId="3" fillId="2" borderId="22" xfId="0" applyFont="1" applyFill="1" applyBorder="1"/>
    <xf numFmtId="0" fontId="3" fillId="2" borderId="24" xfId="0" applyFont="1" applyFill="1" applyBorder="1"/>
    <xf numFmtId="0" fontId="3" fillId="3" borderId="21" xfId="0" applyFont="1" applyFill="1" applyBorder="1"/>
    <xf numFmtId="1" fontId="3" fillId="3" borderId="23" xfId="0" applyNumberFormat="1" applyFont="1" applyFill="1" applyBorder="1"/>
  </cellXfs>
  <cellStyles count="1">
    <cellStyle name="Normal" xfId="0" builtinId="0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/>
        <right style="hair">
          <color rgb="FF00000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rgb="FFD8D8D8"/>
          <bgColor rgb="FFD8D8D8"/>
        </patternFill>
      </fill>
      <border diagonalUp="0" diagonalDown="0" outline="0">
        <left style="hair">
          <color rgb="FF000000"/>
        </left>
        <right style="hair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" formatCode="0"/>
      <border diagonalUp="0" diagonalDown="0">
        <left style="hair">
          <color rgb="FF000000"/>
        </left>
        <right/>
        <top/>
        <bottom/>
        <vertical/>
        <horizontal/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rgb="FFD8D8D8"/>
          <bgColor rgb="FFD8D8D8"/>
        </patternFill>
      </fill>
      <border diagonalUp="0" diagonalDown="0" outline="0">
        <left style="hair">
          <color rgb="FF000000"/>
        </left>
        <right style="hair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3" formatCode="0%"/>
      <border diagonalUp="0" diagonalDown="0">
        <left style="hair">
          <color rgb="FF000000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" formatCode="0"/>
      <border diagonalUp="0" diagonalDown="0">
        <left style="hair">
          <color rgb="FF000000"/>
        </left>
        <right style="hair">
          <color rgb="FF00000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/>
        <right style="hair">
          <color rgb="FF000000"/>
        </right>
        <top/>
        <bottom/>
        <vertical/>
        <horizontal/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724759405074368"/>
          <c:y val="0.17171296296296298"/>
          <c:w val="0.85219685039370074"/>
          <c:h val="0.61498432487605714"/>
        </c:manualLayout>
      </c:layout>
      <c:lineChart>
        <c:grouping val="standard"/>
        <c:varyColors val="0"/>
        <c:ser>
          <c:idx val="0"/>
          <c:order val="0"/>
          <c:tx>
            <c:strRef>
              <c:f>'Net profit Line Chart'!$C$5</c:f>
              <c:strCache>
                <c:ptCount val="1"/>
                <c:pt idx="0">
                  <c:v>Net Profit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'Net profit Line Chart'!$B$6:$B$11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'Net profit Line Chart'!$C$6:$C$11</c:f>
              <c:numCache>
                <c:formatCode>0</c:formatCode>
                <c:ptCount val="6"/>
                <c:pt idx="0">
                  <c:v>155075.59355813666</c:v>
                </c:pt>
                <c:pt idx="1">
                  <c:v>193189.15111382809</c:v>
                </c:pt>
                <c:pt idx="2">
                  <c:v>182970.15906718749</c:v>
                </c:pt>
                <c:pt idx="3">
                  <c:v>202514.90428125</c:v>
                </c:pt>
                <c:pt idx="4">
                  <c:v>182098.951875</c:v>
                </c:pt>
                <c:pt idx="5">
                  <c:v>215285.21250000002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30-4ED5-81E0-A6EA16977592}"/>
            </c:ext>
          </c:extLst>
        </c:ser>
        <c:ser>
          <c:idx val="1"/>
          <c:order val="1"/>
          <c:tx>
            <c:strRef>
              <c:f>'Net profit Line Chart'!$D$5</c:f>
              <c:strCache>
                <c:ptCount val="1"/>
                <c:pt idx="0">
                  <c:v>Net Profit Margin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'Net profit Line Chart'!$B$6:$B$11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'Net profit Line Chart'!$D$6:$D$11</c:f>
              <c:numCache>
                <c:formatCode>0%</c:formatCode>
                <c:ptCount val="6"/>
                <c:pt idx="0">
                  <c:v>0.08</c:v>
                </c:pt>
                <c:pt idx="1">
                  <c:v>0.09</c:v>
                </c:pt>
                <c:pt idx="2">
                  <c:v>0.11</c:v>
                </c:pt>
                <c:pt idx="3">
                  <c:v>0.115</c:v>
                </c:pt>
                <c:pt idx="4">
                  <c:v>0.11</c:v>
                </c:pt>
                <c:pt idx="5">
                  <c:v>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30-4ED5-81E0-A6EA169775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0330815"/>
        <c:axId val="1080331295"/>
      </c:lineChart>
      <c:catAx>
        <c:axId val="1080330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0331295"/>
        <c:crosses val="autoZero"/>
        <c:auto val="1"/>
        <c:lblAlgn val="ctr"/>
        <c:lblOffset val="100"/>
        <c:noMultiLvlLbl val="0"/>
      </c:catAx>
      <c:valAx>
        <c:axId val="1080331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0330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'Revenue column chart'!$D$5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'Revenue column chart'!$C$6:$C$11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'Revenue column chart'!$D$6:$D$11</c:f>
              <c:numCache>
                <c:formatCode>0</c:formatCode>
                <c:ptCount val="6"/>
                <c:pt idx="0">
                  <c:v>1653633.8787718401</c:v>
                </c:pt>
                <c:pt idx="1">
                  <c:v>1986831.8247520002</c:v>
                </c:pt>
                <c:pt idx="2">
                  <c:v>1997534.6356000002</c:v>
                </c:pt>
                <c:pt idx="3">
                  <c:v>2187475.4300000002</c:v>
                </c:pt>
                <c:pt idx="4">
                  <c:v>2439535.25</c:v>
                </c:pt>
                <c:pt idx="5">
                  <c:v>2584736.1081360602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D5-415B-8319-7EB9E3C273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0316415"/>
        <c:axId val="1080316895"/>
      </c:barChart>
      <c:catAx>
        <c:axId val="1080316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0316895"/>
        <c:crosses val="autoZero"/>
        <c:auto val="1"/>
        <c:lblAlgn val="ctr"/>
        <c:lblOffset val="100"/>
        <c:noMultiLvlLbl val="0"/>
      </c:catAx>
      <c:valAx>
        <c:axId val="1080316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0316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Expense Breakup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'Cost analysis Pie chart'!$C$5</c:f>
              <c:strCache>
                <c:ptCount val="1"/>
                <c:pt idx="0">
                  <c:v>Value</c:v>
                </c:pt>
              </c:strCache>
            </c:strRef>
          </c:tx>
          <c:explosion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'Cost analysis Pie chart'!$B$6:$B$10</c:f>
              <c:strCache>
                <c:ptCount val="5"/>
                <c:pt idx="0">
                  <c:v>Cost of Goods Sold</c:v>
                </c:pt>
                <c:pt idx="1">
                  <c:v>Advertising</c:v>
                </c:pt>
                <c:pt idx="2">
                  <c:v>Payroll</c:v>
                </c:pt>
                <c:pt idx="3">
                  <c:v>Interest</c:v>
                </c:pt>
                <c:pt idx="4">
                  <c:v>Other</c:v>
                </c:pt>
              </c:strCache>
            </c:strRef>
          </c:cat>
          <c:val>
            <c:numRef>
              <c:f>'Cost analysis Pie chart'!$C$6:$C$10</c:f>
              <c:numCache>
                <c:formatCode>_ * #,##0_ ;_ * \-#,##0_ ;_ * "-"??_ ;_ @_ </c:formatCode>
                <c:ptCount val="5"/>
                <c:pt idx="0">
                  <c:v>1188534.6000000001</c:v>
                </c:pt>
                <c:pt idx="1">
                  <c:v>390371.02500000002</c:v>
                </c:pt>
                <c:pt idx="2">
                  <c:v>323869.92499999999</c:v>
                </c:pt>
                <c:pt idx="3">
                  <c:v>80847.349999999991</c:v>
                </c:pt>
                <c:pt idx="4">
                  <c:v>180115.4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42-40F0-889F-A90AA45599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Other Expense Breakup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'Cost analysis Pie chart'!$B$15:$B$18</c:f>
              <c:strCache>
                <c:ptCount val="4"/>
                <c:pt idx="0">
                  <c:v>Utilities</c:v>
                </c:pt>
                <c:pt idx="1">
                  <c:v>Depreciation</c:v>
                </c:pt>
                <c:pt idx="2">
                  <c:v>Other</c:v>
                </c:pt>
                <c:pt idx="3">
                  <c:v>Income Tax</c:v>
                </c:pt>
              </c:strCache>
            </c:strRef>
          </c:cat>
          <c:val>
            <c:numRef>
              <c:f>'Cost analysis Pie chart'!$C$15:$C$18</c:f>
              <c:numCache>
                <c:formatCode>_ * #,##0_ ;_ * \-#,##0_ ;_ * "-"??_ ;_ @_ </c:formatCode>
                <c:ptCount val="4"/>
                <c:pt idx="0">
                  <c:v>68865.399999999994</c:v>
                </c:pt>
                <c:pt idx="1">
                  <c:v>55000</c:v>
                </c:pt>
                <c:pt idx="2">
                  <c:v>45000</c:v>
                </c:pt>
                <c:pt idx="3">
                  <c:v>11250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F5-4959-901A-A68623B5A0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'Cost analysis Pie chart'!$B$15:$B$18</c:f>
              <c:strCache>
                <c:ptCount val="4"/>
                <c:pt idx="0">
                  <c:v>Utilities</c:v>
                </c:pt>
                <c:pt idx="1">
                  <c:v>Depreciation</c:v>
                </c:pt>
                <c:pt idx="2">
                  <c:v>Other</c:v>
                </c:pt>
                <c:pt idx="3">
                  <c:v>Income Tax</c:v>
                </c:pt>
              </c:strCache>
            </c:strRef>
          </c:cat>
          <c:val>
            <c:numRef>
              <c:f>'Cost analysis Pie chart'!$C$15:$C$18</c:f>
              <c:numCache>
                <c:formatCode>_ * #,##0_ ;_ * \-#,##0_ ;_ * "-"??_ ;_ @_ </c:formatCode>
                <c:ptCount val="4"/>
                <c:pt idx="0">
                  <c:v>68865.399999999994</c:v>
                </c:pt>
                <c:pt idx="1">
                  <c:v>55000</c:v>
                </c:pt>
                <c:pt idx="2">
                  <c:v>45000</c:v>
                </c:pt>
                <c:pt idx="3">
                  <c:v>11250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9B-4D0B-8461-4B850746BA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Target vs achieved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'Target Bar charts'!$C$6</c:f>
              <c:strCache>
                <c:ptCount val="1"/>
                <c:pt idx="0">
                  <c:v>Target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'Target Bar charts'!$B$7:$B$8</c:f>
              <c:strCache>
                <c:ptCount val="2"/>
                <c:pt idx="0">
                  <c:v>Advertising</c:v>
                </c:pt>
                <c:pt idx="1">
                  <c:v>Payroll</c:v>
                </c:pt>
              </c:strCache>
            </c:strRef>
          </c:cat>
          <c:val>
            <c:numRef>
              <c:f>'Target Bar charts'!$C$7:$C$8</c:f>
              <c:numCache>
                <c:formatCode>General</c:formatCode>
                <c:ptCount val="2"/>
                <c:pt idx="0">
                  <c:v>300000</c:v>
                </c:pt>
                <c:pt idx="1">
                  <c:v>270000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9C-46D4-B9B7-880EB5D929CE}"/>
            </c:ext>
          </c:extLst>
        </c:ser>
        <c:ser>
          <c:idx val="1"/>
          <c:order val="1"/>
          <c:tx>
            <c:strRef>
              <c:f>'Target Bar charts'!$D$6</c:f>
              <c:strCache>
                <c:ptCount val="1"/>
                <c:pt idx="0">
                  <c:v>YTD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'Target Bar charts'!$B$7:$B$8</c:f>
              <c:strCache>
                <c:ptCount val="2"/>
                <c:pt idx="0">
                  <c:v>Advertising</c:v>
                </c:pt>
                <c:pt idx="1">
                  <c:v>Payroll</c:v>
                </c:pt>
              </c:strCache>
            </c:strRef>
          </c:cat>
          <c:val>
            <c:numRef>
              <c:f>'Target Bar charts'!$D$7:$D$8</c:f>
              <c:numCache>
                <c:formatCode>General</c:formatCode>
                <c:ptCount val="2"/>
                <c:pt idx="0">
                  <c:v>210000</c:v>
                </c:pt>
                <c:pt idx="1">
                  <c:v>165000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9C-46D4-B9B7-880EB5D929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23970607"/>
        <c:axId val="1123989807"/>
      </c:barChart>
      <c:lineChart>
        <c:grouping val="standard"/>
        <c:varyColors val="0"/>
        <c:ser>
          <c:idx val="2"/>
          <c:order val="2"/>
          <c:tx>
            <c:strRef>
              <c:f>'Target Bar charts'!$E$6</c:f>
              <c:strCache>
                <c:ptCount val="1"/>
                <c:pt idx="0">
                  <c:v>Achieved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'Target Bar charts'!$B$7:$B$8</c:f>
              <c:strCache>
                <c:ptCount val="2"/>
                <c:pt idx="0">
                  <c:v>Advertising</c:v>
                </c:pt>
                <c:pt idx="1">
                  <c:v>Payroll</c:v>
                </c:pt>
              </c:strCache>
            </c:strRef>
          </c:cat>
          <c:val>
            <c:numRef>
              <c:f>'Target Bar charts'!$E$7:$E$8</c:f>
              <c:numCache>
                <c:formatCode>0%</c:formatCode>
                <c:ptCount val="2"/>
                <c:pt idx="0">
                  <c:v>0.7</c:v>
                </c:pt>
                <c:pt idx="1">
                  <c:v>0.61111111111111116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9C-46D4-B9B7-880EB5D929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3971567"/>
        <c:axId val="1123976367"/>
      </c:lineChart>
      <c:catAx>
        <c:axId val="1123970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3989807"/>
        <c:crosses val="autoZero"/>
        <c:auto val="1"/>
        <c:lblAlgn val="ctr"/>
        <c:lblOffset val="100"/>
        <c:noMultiLvlLbl val="0"/>
      </c:catAx>
      <c:valAx>
        <c:axId val="1123989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3970607"/>
        <c:crosses val="autoZero"/>
        <c:crossBetween val="between"/>
      </c:valAx>
      <c:valAx>
        <c:axId val="1123976367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3971567"/>
        <c:crosses val="max"/>
        <c:crossBetween val="between"/>
      </c:valAx>
      <c:catAx>
        <c:axId val="112397156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123976367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525780</xdr:colOff>
      <xdr:row>12</xdr:row>
      <xdr:rowOff>99060</xdr:rowOff>
    </xdr:from>
    <xdr:to>
      <xdr:col>6</xdr:col>
      <xdr:colOff>434340</xdr:colOff>
      <xdr:row>26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6A83A1-23E7-E278-0D95-D59039EEFE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571500</xdr:colOff>
      <xdr:row>12</xdr:row>
      <xdr:rowOff>99060</xdr:rowOff>
    </xdr:from>
    <xdr:to>
      <xdr:col>8</xdr:col>
      <xdr:colOff>556260</xdr:colOff>
      <xdr:row>26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6E6724-9815-BAD1-F3F7-BFF082C6A5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152400</xdr:colOff>
      <xdr:row>2</xdr:row>
      <xdr:rowOff>144780</xdr:rowOff>
    </xdr:from>
    <xdr:to>
      <xdr:col>10</xdr:col>
      <xdr:colOff>281940</xdr:colOff>
      <xdr:row>12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3DBA62-A67E-58A5-BE45-9C2168AB48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175266</xdr:colOff>
      <xdr:row>13</xdr:row>
      <xdr:rowOff>121920</xdr:rowOff>
    </xdr:from>
    <xdr:to>
      <xdr:col>9</xdr:col>
      <xdr:colOff>579120</xdr:colOff>
      <xdr:row>23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3178B5D-C7BB-DAE5-2A92-B7D7B96978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548640</xdr:colOff>
      <xdr:row>11</xdr:row>
      <xdr:rowOff>45720</xdr:rowOff>
    </xdr:from>
    <xdr:to>
      <xdr:col>17</xdr:col>
      <xdr:colOff>396240</xdr:colOff>
      <xdr:row>23</xdr:row>
      <xdr:rowOff>125730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14EABF2-243E-700C-173F-F66A898820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</xdr:colOff>
      <xdr:row>9</xdr:row>
      <xdr:rowOff>45720</xdr:rowOff>
    </xdr:from>
    <xdr:to>
      <xdr:col>6</xdr:col>
      <xdr:colOff>274320</xdr:colOff>
      <xdr:row>21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4680B5-4AAB-6E60-BE45-561BCFE5F6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FB93509-2C03-46A2-BB9E-CB31A8A2DD97}" name="Table1" displayName="Table1" ref="B5:D11" totalsRowShown="0" headerRowDxfId="5" tableBorderDxfId="9">
  <autoFilter ref="B5:D11" xr:uid="{AFB93509-2C03-46A2-BB9E-CB31A8A2DD97}"/>
  <tableColumns count="3">
    <tableColumn id="1" xr3:uid="{5A937EED-12B1-4B55-B7EC-680E995DDDDD}" name="Column1" dataDxfId="8"/>
    <tableColumn id="2" xr3:uid="{4E0DFBEE-A28A-4C34-A717-624D6E64E56E}" name="Net Profit" dataDxfId="7"/>
    <tableColumn id="3" xr3:uid="{DCDA2C91-C16B-4E69-93A1-D42DCE302CA8}" name="Net Profit Margin" dataDxfId="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BFC71C0-D032-4ED9-B2FD-523476CDE109}" name="Table2" displayName="Table2" ref="C5:D11" totalsRowShown="0" headerRowDxfId="1" headerRowBorderDxfId="3" tableBorderDxfId="4">
  <autoFilter ref="C5:D11" xr:uid="{4BFC71C0-D032-4ED9-B2FD-523476CDE109}"/>
  <tableColumns count="2">
    <tableColumn id="1" xr3:uid="{2F33B7F7-6C0E-43A5-83E2-72F71778CE3D}" name="Year" dataDxfId="0"/>
    <tableColumn id="2" xr3:uid="{6D15AAAA-C04F-4FB6-A0DC-BD835EBD7CB6}" name="Revenue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C1000"/>
  <sheetViews>
    <sheetView showGridLines="0" workbookViewId="0"/>
  </sheetViews>
  <sheetFormatPr defaultColWidth="14.44140625" defaultRowHeight="15" customHeight="1" x14ac:dyDescent="0.3"/>
  <cols>
    <col min="1" max="1" width="8.6640625" customWidth="1"/>
    <col min="2" max="2" width="26.109375" customWidth="1"/>
    <col min="3" max="3" width="12.33203125" customWidth="1"/>
    <col min="4" max="26" width="8.6640625" customWidth="1"/>
  </cols>
  <sheetData>
    <row r="3" spans="2:3" ht="18" x14ac:dyDescent="0.35">
      <c r="B3" s="1" t="s">
        <v>0</v>
      </c>
    </row>
    <row r="5" spans="2:3" ht="14.4" x14ac:dyDescent="0.3">
      <c r="B5" s="2" t="s">
        <v>1</v>
      </c>
      <c r="C5" s="3">
        <v>2439535.25</v>
      </c>
    </row>
    <row r="6" spans="2:3" ht="14.4" x14ac:dyDescent="0.3">
      <c r="B6" s="4" t="s">
        <v>2</v>
      </c>
      <c r="C6" s="5">
        <v>1188534.6000000001</v>
      </c>
    </row>
    <row r="7" spans="2:3" ht="14.4" x14ac:dyDescent="0.3">
      <c r="B7" s="6" t="s">
        <v>3</v>
      </c>
      <c r="C7" s="5">
        <v>951000.65</v>
      </c>
    </row>
    <row r="8" spans="2:3" ht="14.4" x14ac:dyDescent="0.3">
      <c r="B8" s="7" t="s">
        <v>4</v>
      </c>
      <c r="C8" s="5"/>
    </row>
    <row r="9" spans="2:3" ht="14.4" x14ac:dyDescent="0.3">
      <c r="B9" s="8" t="s">
        <v>5</v>
      </c>
      <c r="C9" s="5">
        <v>390371.02500000002</v>
      </c>
    </row>
    <row r="10" spans="2:3" ht="14.4" x14ac:dyDescent="0.3">
      <c r="B10" s="8" t="s">
        <v>6</v>
      </c>
      <c r="C10" s="5">
        <v>55000</v>
      </c>
    </row>
    <row r="11" spans="2:3" ht="14.4" x14ac:dyDescent="0.3">
      <c r="B11" s="8" t="s">
        <v>7</v>
      </c>
      <c r="C11" s="5">
        <v>80847.349999999991</v>
      </c>
    </row>
    <row r="12" spans="2:3" ht="14.4" x14ac:dyDescent="0.3">
      <c r="B12" s="8" t="s">
        <v>8</v>
      </c>
      <c r="C12" s="5">
        <v>45000</v>
      </c>
    </row>
    <row r="13" spans="2:3" ht="14.4" x14ac:dyDescent="0.3">
      <c r="B13" s="8" t="s">
        <v>9</v>
      </c>
      <c r="C13" s="5">
        <v>323869.92499999999</v>
      </c>
    </row>
    <row r="14" spans="2:3" ht="14.4" x14ac:dyDescent="0.3">
      <c r="B14" s="8" t="s">
        <v>10</v>
      </c>
      <c r="C14" s="5">
        <v>68865.399999999994</v>
      </c>
    </row>
    <row r="15" spans="2:3" ht="14.4" x14ac:dyDescent="0.3">
      <c r="B15" s="6" t="s">
        <v>11</v>
      </c>
      <c r="C15" s="5">
        <v>287046.95</v>
      </c>
    </row>
    <row r="16" spans="2:3" ht="14.4" x14ac:dyDescent="0.3">
      <c r="B16" s="9" t="s">
        <v>12</v>
      </c>
      <c r="C16" s="5">
        <f>0.25*C15</f>
        <v>71761.737500000003</v>
      </c>
    </row>
    <row r="17" spans="2:3" ht="14.4" x14ac:dyDescent="0.3">
      <c r="B17" s="10" t="s">
        <v>13</v>
      </c>
      <c r="C17" s="11">
        <f>C15-C16</f>
        <v>215285.21250000002</v>
      </c>
    </row>
    <row r="21" spans="2:3" ht="15.75" customHeight="1" x14ac:dyDescent="0.3"/>
    <row r="22" spans="2:3" ht="15.75" customHeight="1" x14ac:dyDescent="0.3"/>
    <row r="23" spans="2:3" ht="15.75" customHeight="1" x14ac:dyDescent="0.3"/>
    <row r="24" spans="2:3" ht="15.75" customHeight="1" x14ac:dyDescent="0.3"/>
    <row r="25" spans="2:3" ht="15.75" customHeight="1" x14ac:dyDescent="0.3"/>
    <row r="26" spans="2:3" ht="15.75" customHeight="1" x14ac:dyDescent="0.3"/>
    <row r="27" spans="2:3" ht="15.75" customHeight="1" x14ac:dyDescent="0.3"/>
    <row r="28" spans="2:3" ht="15.75" customHeight="1" x14ac:dyDescent="0.3"/>
    <row r="29" spans="2:3" ht="15.75" customHeight="1" x14ac:dyDescent="0.3"/>
    <row r="30" spans="2:3" ht="15.75" customHeight="1" x14ac:dyDescent="0.3"/>
    <row r="31" spans="2:3" ht="15.75" customHeight="1" x14ac:dyDescent="0.3"/>
    <row r="32" spans="2:3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D1000"/>
  <sheetViews>
    <sheetView showGridLines="0" workbookViewId="0">
      <selection activeCell="N14" sqref="N14"/>
    </sheetView>
  </sheetViews>
  <sheetFormatPr defaultColWidth="14.44140625" defaultRowHeight="15" customHeight="1" x14ac:dyDescent="0.3"/>
  <cols>
    <col min="1" max="1" width="8.6640625" customWidth="1"/>
    <col min="2" max="2" width="10.5546875" customWidth="1"/>
    <col min="3" max="3" width="14" customWidth="1"/>
    <col min="4" max="4" width="17.44140625" customWidth="1"/>
    <col min="5" max="26" width="8.6640625" customWidth="1"/>
  </cols>
  <sheetData>
    <row r="3" spans="2:4" ht="18" x14ac:dyDescent="0.35">
      <c r="B3" s="1" t="s">
        <v>14</v>
      </c>
    </row>
    <row r="5" spans="2:4" ht="14.4" x14ac:dyDescent="0.3">
      <c r="B5" s="34" t="s">
        <v>31</v>
      </c>
      <c r="C5" s="35" t="s">
        <v>15</v>
      </c>
      <c r="D5" s="36" t="s">
        <v>16</v>
      </c>
    </row>
    <row r="6" spans="2:4" ht="14.4" x14ac:dyDescent="0.3">
      <c r="B6" s="32">
        <v>2015</v>
      </c>
      <c r="C6" s="12">
        <v>155075.59355813666</v>
      </c>
      <c r="D6" s="33">
        <v>0.08</v>
      </c>
    </row>
    <row r="7" spans="2:4" ht="14.4" x14ac:dyDescent="0.3">
      <c r="B7" s="32">
        <v>2016</v>
      </c>
      <c r="C7" s="12">
        <v>193189.15111382809</v>
      </c>
      <c r="D7" s="33">
        <v>0.09</v>
      </c>
    </row>
    <row r="8" spans="2:4" ht="14.4" x14ac:dyDescent="0.3">
      <c r="B8" s="32">
        <v>2017</v>
      </c>
      <c r="C8" s="12">
        <v>182970.15906718749</v>
      </c>
      <c r="D8" s="33">
        <v>0.11</v>
      </c>
    </row>
    <row r="9" spans="2:4" ht="14.4" x14ac:dyDescent="0.3">
      <c r="B9" s="32">
        <v>2018</v>
      </c>
      <c r="C9" s="12">
        <v>202514.90428125</v>
      </c>
      <c r="D9" s="33">
        <v>0.115</v>
      </c>
    </row>
    <row r="10" spans="2:4" ht="14.4" x14ac:dyDescent="0.3">
      <c r="B10" s="32">
        <v>2019</v>
      </c>
      <c r="C10" s="12">
        <v>182098.951875</v>
      </c>
      <c r="D10" s="33">
        <v>0.11</v>
      </c>
    </row>
    <row r="11" spans="2:4" ht="14.4" x14ac:dyDescent="0.3">
      <c r="B11" s="32">
        <v>2020</v>
      </c>
      <c r="C11" s="12">
        <v>215285.21250000002</v>
      </c>
      <c r="D11" s="33">
        <v>0.09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D1000"/>
  <sheetViews>
    <sheetView showGridLines="0" workbookViewId="0">
      <selection activeCell="G10" sqref="G10"/>
    </sheetView>
  </sheetViews>
  <sheetFormatPr defaultColWidth="14.44140625" defaultRowHeight="15" customHeight="1" x14ac:dyDescent="0.3"/>
  <cols>
    <col min="1" max="2" width="8.6640625" customWidth="1"/>
    <col min="3" max="3" width="12.5546875" customWidth="1"/>
    <col min="4" max="4" width="11" customWidth="1"/>
    <col min="5" max="26" width="8.6640625" customWidth="1"/>
  </cols>
  <sheetData>
    <row r="3" spans="2:4" ht="18" x14ac:dyDescent="0.35">
      <c r="B3" s="1" t="s">
        <v>17</v>
      </c>
    </row>
    <row r="5" spans="2:4" ht="14.4" x14ac:dyDescent="0.3">
      <c r="C5" s="38" t="s">
        <v>18</v>
      </c>
      <c r="D5" s="39" t="s">
        <v>19</v>
      </c>
    </row>
    <row r="6" spans="2:4" ht="14.4" x14ac:dyDescent="0.3">
      <c r="C6" s="32">
        <v>2016</v>
      </c>
      <c r="D6" s="37">
        <v>1653633.8787718401</v>
      </c>
    </row>
    <row r="7" spans="2:4" ht="14.4" x14ac:dyDescent="0.3">
      <c r="C7" s="32">
        <v>2017</v>
      </c>
      <c r="D7" s="37">
        <v>1986831.8247520002</v>
      </c>
    </row>
    <row r="8" spans="2:4" ht="14.4" x14ac:dyDescent="0.3">
      <c r="B8" t="s">
        <v>32</v>
      </c>
      <c r="C8" s="32">
        <v>2018</v>
      </c>
      <c r="D8" s="37">
        <v>1997534.6356000002</v>
      </c>
    </row>
    <row r="9" spans="2:4" ht="14.4" x14ac:dyDescent="0.3">
      <c r="C9" s="32">
        <v>2019</v>
      </c>
      <c r="D9" s="37">
        <v>2187475.4300000002</v>
      </c>
    </row>
    <row r="10" spans="2:4" ht="14.4" x14ac:dyDescent="0.3">
      <c r="C10" s="32">
        <v>2020</v>
      </c>
      <c r="D10" s="37">
        <v>2439535.25</v>
      </c>
    </row>
    <row r="11" spans="2:4" ht="14.4" x14ac:dyDescent="0.3">
      <c r="B11" s="16" t="s">
        <v>20</v>
      </c>
      <c r="C11" s="40">
        <v>2021</v>
      </c>
      <c r="D11" s="41">
        <v>2584736.1081360602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C1000"/>
  <sheetViews>
    <sheetView showGridLines="0" tabSelected="1" workbookViewId="0">
      <selection activeCell="N7" sqref="N7"/>
    </sheetView>
  </sheetViews>
  <sheetFormatPr defaultColWidth="14.44140625" defaultRowHeight="15" customHeight="1" x14ac:dyDescent="0.3"/>
  <cols>
    <col min="1" max="1" width="8.6640625" customWidth="1"/>
    <col min="2" max="2" width="21.109375" customWidth="1"/>
    <col min="3" max="3" width="12.33203125" customWidth="1"/>
    <col min="4" max="26" width="8.6640625" customWidth="1"/>
  </cols>
  <sheetData>
    <row r="3" spans="2:3" ht="18" x14ac:dyDescent="0.35">
      <c r="B3" s="1" t="s">
        <v>21</v>
      </c>
    </row>
    <row r="5" spans="2:3" ht="14.4" x14ac:dyDescent="0.3">
      <c r="B5" s="17" t="s">
        <v>22</v>
      </c>
      <c r="C5" s="18" t="s">
        <v>23</v>
      </c>
    </row>
    <row r="6" spans="2:3" ht="14.4" x14ac:dyDescent="0.3">
      <c r="B6" s="19" t="s">
        <v>24</v>
      </c>
      <c r="C6" s="20">
        <v>1188534.6000000001</v>
      </c>
    </row>
    <row r="7" spans="2:3" ht="14.4" x14ac:dyDescent="0.3">
      <c r="B7" s="21" t="s">
        <v>5</v>
      </c>
      <c r="C7" s="20">
        <v>390371.02500000002</v>
      </c>
    </row>
    <row r="8" spans="2:3" ht="14.4" x14ac:dyDescent="0.3">
      <c r="B8" s="21" t="s">
        <v>9</v>
      </c>
      <c r="C8" s="20">
        <v>323869.92499999999</v>
      </c>
    </row>
    <row r="9" spans="2:3" ht="14.4" x14ac:dyDescent="0.3">
      <c r="B9" s="21" t="s">
        <v>7</v>
      </c>
      <c r="C9" s="20">
        <v>80847.349999999991</v>
      </c>
    </row>
    <row r="10" spans="2:3" ht="14.4" x14ac:dyDescent="0.3">
      <c r="B10" s="22" t="s">
        <v>8</v>
      </c>
      <c r="C10" s="23">
        <f>SUM(C15:C18)</f>
        <v>180115.4</v>
      </c>
    </row>
    <row r="13" spans="2:3" ht="14.4" x14ac:dyDescent="0.3">
      <c r="B13" s="24" t="s">
        <v>25</v>
      </c>
    </row>
    <row r="15" spans="2:3" ht="14.4" x14ac:dyDescent="0.3">
      <c r="B15" s="25" t="s">
        <v>10</v>
      </c>
      <c r="C15" s="26">
        <v>68865.399999999994</v>
      </c>
    </row>
    <row r="16" spans="2:3" ht="14.4" x14ac:dyDescent="0.3">
      <c r="B16" s="21" t="s">
        <v>6</v>
      </c>
      <c r="C16" s="20">
        <v>55000</v>
      </c>
    </row>
    <row r="17" spans="2:3" ht="14.4" x14ac:dyDescent="0.3">
      <c r="B17" s="21" t="s">
        <v>8</v>
      </c>
      <c r="C17" s="20">
        <v>45000</v>
      </c>
    </row>
    <row r="18" spans="2:3" ht="14.4" x14ac:dyDescent="0.3">
      <c r="B18" s="22" t="s">
        <v>12</v>
      </c>
      <c r="C18" s="23">
        <f>0.25*C17</f>
        <v>11250</v>
      </c>
    </row>
    <row r="21" spans="2:3" ht="15.75" customHeight="1" x14ac:dyDescent="0.3"/>
    <row r="22" spans="2:3" ht="15.75" customHeight="1" x14ac:dyDescent="0.3"/>
    <row r="23" spans="2:3" ht="15.75" customHeight="1" x14ac:dyDescent="0.3"/>
    <row r="24" spans="2:3" ht="15.75" customHeight="1" x14ac:dyDescent="0.3"/>
    <row r="25" spans="2:3" ht="15.75" customHeight="1" x14ac:dyDescent="0.3"/>
    <row r="26" spans="2:3" ht="15.75" customHeight="1" x14ac:dyDescent="0.3"/>
    <row r="27" spans="2:3" ht="15.75" customHeight="1" x14ac:dyDescent="0.3"/>
    <row r="28" spans="2:3" ht="15.75" customHeight="1" x14ac:dyDescent="0.3"/>
    <row r="29" spans="2:3" ht="15.75" customHeight="1" x14ac:dyDescent="0.3"/>
    <row r="30" spans="2:3" ht="15.75" customHeight="1" x14ac:dyDescent="0.3"/>
    <row r="31" spans="2:3" ht="15.75" customHeight="1" x14ac:dyDescent="0.3"/>
    <row r="32" spans="2:3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autoFilter ref="B5:C5" xr:uid="{00000000-0009-0000-0000-000003000000}">
    <sortState xmlns:xlrd2="http://schemas.microsoft.com/office/spreadsheetml/2017/richdata2" ref="B5:C5">
      <sortCondition descending="1" ref="C5"/>
    </sortState>
  </autoFilter>
  <pageMargins left="0.7" right="0.7" top="0.75" bottom="0.75" header="0" footer="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4:E1000"/>
  <sheetViews>
    <sheetView showGridLines="0" workbookViewId="0">
      <selection activeCell="B6" sqref="B6:E8"/>
    </sheetView>
  </sheetViews>
  <sheetFormatPr defaultColWidth="14.44140625" defaultRowHeight="15" customHeight="1" x14ac:dyDescent="0.3"/>
  <cols>
    <col min="1" max="1" width="8.6640625" customWidth="1"/>
    <col min="2" max="2" width="18" customWidth="1"/>
    <col min="3" max="26" width="8.6640625" customWidth="1"/>
  </cols>
  <sheetData>
    <row r="4" spans="2:5" ht="18" x14ac:dyDescent="0.35">
      <c r="B4" s="1" t="s">
        <v>26</v>
      </c>
    </row>
    <row r="6" spans="2:5" ht="14.4" x14ac:dyDescent="0.3">
      <c r="B6" s="27" t="s">
        <v>27</v>
      </c>
      <c r="C6" s="28" t="s">
        <v>28</v>
      </c>
      <c r="D6" s="28" t="s">
        <v>29</v>
      </c>
      <c r="E6" s="29" t="s">
        <v>30</v>
      </c>
    </row>
    <row r="7" spans="2:5" ht="14.4" x14ac:dyDescent="0.3">
      <c r="B7" s="4" t="s">
        <v>5</v>
      </c>
      <c r="C7" s="30">
        <v>300000</v>
      </c>
      <c r="D7" s="30">
        <v>210000</v>
      </c>
      <c r="E7" s="13">
        <f t="shared" ref="E7:E8" si="0">D7/C7</f>
        <v>0.7</v>
      </c>
    </row>
    <row r="8" spans="2:5" ht="14.4" x14ac:dyDescent="0.3">
      <c r="B8" s="14" t="s">
        <v>9</v>
      </c>
      <c r="C8" s="31">
        <v>270000</v>
      </c>
      <c r="D8" s="31">
        <v>165000</v>
      </c>
      <c r="E8" s="15">
        <f t="shared" si="0"/>
        <v>0.61111111111111116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 &amp; L</vt:lpstr>
      <vt:lpstr>Net profit Line Chart</vt:lpstr>
      <vt:lpstr>Revenue column chart</vt:lpstr>
      <vt:lpstr>Cost analysis Pie chart</vt:lpstr>
      <vt:lpstr>Target Bar charts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</dc:creator>
  <cp:lastModifiedBy>Shikha Gothi</cp:lastModifiedBy>
  <dcterms:created xsi:type="dcterms:W3CDTF">2020-08-28T11:25:48Z</dcterms:created>
  <dcterms:modified xsi:type="dcterms:W3CDTF">2023-05-19T17:07:48Z</dcterms:modified>
</cp:coreProperties>
</file>