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Солянка\"/>
    </mc:Choice>
  </mc:AlternateContent>
  <xr:revisionPtr revIDLastSave="0" documentId="8_{B4487977-5AF7-4F9E-B549-869173B6A5BA}" xr6:coauthVersionLast="45" xr6:coauthVersionMax="45" xr10:uidLastSave="{00000000-0000-0000-0000-000000000000}"/>
  <bookViews>
    <workbookView xWindow="-15360" yWindow="1080" windowWidth="13230" windowHeight="15045" tabRatio="0" xr2:uid="{00000000-000D-0000-FFFF-FFFF00000000}"/>
  </bookViews>
  <sheets>
    <sheet name="TD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29" i="1" l="1"/>
  <c r="AX27" i="1"/>
  <c r="AX28" i="1"/>
  <c r="AX26" i="1"/>
  <c r="AY31" i="1" l="1"/>
  <c r="AY33" i="1" s="1"/>
  <c r="AY32" i="1" l="1"/>
</calcChain>
</file>

<file path=xl/sharedStrings.xml><?xml version="1.0" encoding="utf-8"?>
<sst xmlns="http://schemas.openxmlformats.org/spreadsheetml/2006/main" count="55" uniqueCount="50">
  <si>
    <t>ПАО СБЕРБАНК г. Москва</t>
  </si>
  <si>
    <t>БИК</t>
  </si>
  <si>
    <t>044525225</t>
  </si>
  <si>
    <t>Сч. №</t>
  </si>
  <si>
    <t>30101810400000000225</t>
  </si>
  <si>
    <t>Банк получателя</t>
  </si>
  <si>
    <t>ИНН</t>
  </si>
  <si>
    <t>5003126762</t>
  </si>
  <si>
    <t>КПП</t>
  </si>
  <si>
    <t>500301001</t>
  </si>
  <si>
    <t>ООО "СИРИУС ДС"</t>
  </si>
  <si>
    <t>Получатель</t>
  </si>
  <si>
    <t>Поставщик
(Исполнитель):</t>
  </si>
  <si>
    <t>Покупатель
(Заказчик):</t>
  </si>
  <si>
    <t>№</t>
  </si>
  <si>
    <t>Товары (работы, услуги)</t>
  </si>
  <si>
    <t>Кол-во</t>
  </si>
  <si>
    <t>Ед.</t>
  </si>
  <si>
    <t>Цена</t>
  </si>
  <si>
    <t>Сумма</t>
  </si>
  <si>
    <t>1</t>
  </si>
  <si>
    <t>2</t>
  </si>
  <si>
    <t>3</t>
  </si>
  <si>
    <t>4</t>
  </si>
  <si>
    <t>Итого:</t>
  </si>
  <si>
    <t>В том числе НДС 20%:</t>
  </si>
  <si>
    <t>Всего к оплате:</t>
  </si>
  <si>
    <t>Руководитель</t>
  </si>
  <si>
    <t>Читинова Д. А.</t>
  </si>
  <si>
    <t>Бухгалтер</t>
  </si>
  <si>
    <t>40702 810 3 40000032984</t>
  </si>
  <si>
    <t>ООО "СИРИУС ДС", ИНН 5003126762, КПП 500301001, 142701, Московская обл, Ленинский р-н, Видное г, Героя Советского Союза В.Н.Фокина ул, дом 2, помещение 4, тел.: +7-993-348-42-30</t>
  </si>
  <si>
    <t>Настоящий Счёт-Оферта (далее "Счёт") является письменным предложением (офертой)  Поставщика, заключить договор поставки, направляемый Покупателю в соответствии со статьями 432-444 Гражданского кодекса РФ (далее - ГК). Договор поставки заключается путём принятия (акцепта) оферты Покупателем в установленном порядке (п.3 ст. 438 ГК), что считается соблюдением письменной формы договора (п.3 ст. 434 ГК).</t>
  </si>
  <si>
    <t>Условия Счёта-оферты:</t>
  </si>
  <si>
    <t>1. Предметом данного договора поставки является предоставление Поставщиком Покупателю "товара" в количестве и ассортименте, указанном в Счёте в установленный договором срок, а Покупатель обязуется оплатить и принять поставленный товар.</t>
  </si>
  <si>
    <t>2. Существенным условием заключения настоящего договора поставки является полная единовременная оплата Покупателем настоящего  счёта, которая будет считаться единственно возможным надлежащим акцептом данной оферты (п.3 ст. 438 ГК). Оплата счёта третьим лицом и/или без указания в платёжном поручении номера Счета, а также неполная (частичная) оплата Счёта не будет считаться акцептом настоящей оферты. Покупатель не имеет права производить выборочную оплату позиций Счёта и требовать поставку товара по выбранным позициям.</t>
  </si>
  <si>
    <t>4. При приемке товара Покупатель осматривает комплектность товара, отсутствие видимых дефектов. В случае обнаружения дефектов и/или некомплектности товара Покупатель составляет Акт. При отсутствии Акта претензии о некомплектности товара и/или наличии видимых дефектов Поставщиком не принимаются, товар считается принятым без замечаний по количеству и качеству.</t>
  </si>
  <si>
    <t>6. Поставка Товара осуществляется в течение 30 (тридцати) календарных дней с момента. согласования всех условий поставки, либо с момента поступления предварительной оплаты на расчетный счет Поставщика, если иное не оговорено.</t>
  </si>
  <si>
    <t>7. Любые споры, которые могут возникнуть между Покупателем и Поставщиком в связи с настоящей офертой подлежат рассмотрению в Арбитражном суде г. Москвы.</t>
  </si>
  <si>
    <t>5. Срок действия настоящего Счёта составляет 10 банковских дней от даты его выставления. Поставщик имеет право провести перерасчёт суммы Счёта и/или изменить дату готовности товара к отгрузке, если Покупатель не оплатил данный Счёт в указанный срок.</t>
  </si>
  <si>
    <t>Куртка "ЦИТРИН"-К белый с ср.серым(ЧЗ) р. 96-100/170-176 (ЧЗ)</t>
  </si>
  <si>
    <t>Куртка "ЦИТРИН"-К белый с ср.серым(ЧЗ) р.104-108/170-176 (ЧЗ)</t>
  </si>
  <si>
    <t>Брюки "ЦИТРИН"-К белый с ср.серым р. 96-100/170-176 (ЧЗ)</t>
  </si>
  <si>
    <t>Брюки "ЦИТРИН"-К белый с ср.серым р.104-108/170-176 (ЧЗ)</t>
  </si>
  <si>
    <t>шт</t>
  </si>
  <si>
    <t>Всего наименований 4, на сумму девять тысяч триста восемьдесят руб. ноль коп.</t>
  </si>
  <si>
    <t>Отсрочка по данному счету составляет 0 календарных дней.</t>
  </si>
  <si>
    <t>3. Условия оплаты: 100% предолата на расчетный счет Поставщика.</t>
  </si>
  <si>
    <t>Счет-оферта №1574-1 от 17 Июля 2024 г.</t>
  </si>
  <si>
    <t>ОБЩЕСТВО С ОГРАНИЧЕННОЙ ОТВЕТСТВЕННОСТЬЮ "АРКО", ИНН 9705186470, КПП 770501001, Россия, 115035, г. Москва, Москва, ул Садовническая, 72 стр 1,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</si>
</sst>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name val="Arial"/>
    </font>
    <font>
      <sz val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6" xfId="0" applyBorder="1" applyAlignment="1">
      <alignment horizontal="right" wrapText="1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4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left" vertical="top"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4" fontId="5" fillId="0" borderId="19" xfId="0" applyNumberFormat="1" applyFont="1" applyBorder="1" applyAlignment="1">
      <alignment horizontal="right" vertical="top"/>
    </xf>
    <xf numFmtId="4" fontId="5" fillId="0" borderId="20" xfId="0" applyNumberFormat="1" applyFont="1" applyBorder="1" applyAlignment="1">
      <alignment horizontal="right" vertical="top"/>
    </xf>
    <xf numFmtId="4" fontId="5" fillId="0" borderId="22" xfId="0" applyNumberFormat="1" applyFont="1" applyBorder="1" applyAlignment="1">
      <alignment horizontal="right" vertical="top"/>
    </xf>
    <xf numFmtId="0" fontId="0" fillId="0" borderId="17" xfId="0" applyBorder="1" applyAlignment="1">
      <alignment horizontal="center" vertical="top"/>
    </xf>
    <xf numFmtId="0" fontId="5" fillId="0" borderId="19" xfId="0" applyFont="1" applyBorder="1" applyAlignment="1">
      <alignment horizontal="left" vertical="top" wrapText="1"/>
    </xf>
    <xf numFmtId="0" fontId="5" fillId="0" borderId="20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1" fontId="5" fillId="0" borderId="19" xfId="0" applyNumberFormat="1" applyFont="1" applyBorder="1" applyAlignment="1">
      <alignment horizontal="right" vertical="top"/>
    </xf>
    <xf numFmtId="1" fontId="5" fillId="0" borderId="20" xfId="0" applyNumberFormat="1" applyFont="1" applyBorder="1" applyAlignment="1">
      <alignment horizontal="right" vertical="top"/>
    </xf>
    <xf numFmtId="1" fontId="5" fillId="0" borderId="21" xfId="0" applyNumberFormat="1" applyFont="1" applyBorder="1" applyAlignment="1">
      <alignment horizontal="right" vertical="top"/>
    </xf>
    <xf numFmtId="0" fontId="5" fillId="0" borderId="19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0" fontId="5" fillId="0" borderId="21" xfId="0" applyFont="1" applyBorder="1" applyAlignment="1">
      <alignment horizontal="left" vertical="top"/>
    </xf>
    <xf numFmtId="4" fontId="5" fillId="0" borderId="18" xfId="0" applyNumberFormat="1" applyFont="1" applyBorder="1" applyAlignment="1">
      <alignment horizontal="right" vertical="top"/>
    </xf>
    <xf numFmtId="0" fontId="5" fillId="0" borderId="2" xfId="0" applyFont="1" applyBorder="1" applyAlignment="1">
      <alignment horizontal="left" vertical="top" wrapText="1"/>
    </xf>
    <xf numFmtId="1" fontId="5" fillId="0" borderId="2" xfId="0" applyNumberFormat="1" applyFont="1" applyBorder="1" applyAlignment="1">
      <alignment horizontal="right" vertical="top"/>
    </xf>
    <xf numFmtId="0" fontId="5" fillId="0" borderId="2" xfId="0" applyFont="1" applyBorder="1" applyAlignment="1">
      <alignment horizontal="left" vertical="top"/>
    </xf>
    <xf numFmtId="4" fontId="5" fillId="0" borderId="21" xfId="0" applyNumberFormat="1" applyFont="1" applyBorder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0" fillId="0" borderId="24" xfId="0" applyBorder="1" applyAlignment="1">
      <alignment horizontal="center" vertical="top"/>
    </xf>
    <xf numFmtId="0" fontId="0" fillId="0" borderId="23" xfId="0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0</xdr:colOff>
      <xdr:row>0</xdr:row>
      <xdr:rowOff>0</xdr:rowOff>
    </xdr:from>
    <xdr:to>
      <xdr:col>55</xdr:col>
      <xdr:colOff>44450</xdr:colOff>
      <xdr:row>6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EFF041A-E309-F796-B301-2D1CCD530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2250" y="0"/>
          <a:ext cx="831850" cy="831850"/>
        </a:xfrm>
        <a:prstGeom prst="rect">
          <a:avLst/>
        </a:prstGeom>
      </xdr:spPr>
    </xdr:pic>
    <xdr:clientData/>
  </xdr:twoCellAnchor>
  <xdr:twoCellAnchor editAs="oneCell">
    <xdr:from>
      <xdr:col>9</xdr:col>
      <xdr:colOff>168275</xdr:colOff>
      <xdr:row>45</xdr:row>
      <xdr:rowOff>377825</xdr:rowOff>
    </xdr:from>
    <xdr:to>
      <xdr:col>22</xdr:col>
      <xdr:colOff>76200</xdr:colOff>
      <xdr:row>55</xdr:row>
      <xdr:rowOff>89535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3C2FD70-B85E-3C2A-BF98-B076856D8A8B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829" t="3055" r="1219" b="1832"/>
        <a:stretch/>
      </xdr:blipFill>
      <xdr:spPr bwMode="auto">
        <a:xfrm>
          <a:off x="1425575" y="12855575"/>
          <a:ext cx="1346200" cy="127381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BG51"/>
  <sheetViews>
    <sheetView tabSelected="1" topLeftCell="A4" workbookViewId="0">
      <selection activeCell="D26" sqref="D26:AI26"/>
    </sheetView>
  </sheetViews>
  <sheetFormatPr defaultColWidth="10.5" defaultRowHeight="11.45" customHeight="1" x14ac:dyDescent="0.2"/>
  <cols>
    <col min="1" max="1" width="1.1640625" style="1" customWidth="1"/>
    <col min="2" max="2" width="3.5" style="1" customWidth="1"/>
    <col min="3" max="3" width="1.83203125" style="1" customWidth="1"/>
    <col min="4" max="4" width="1.6640625" style="1" customWidth="1"/>
    <col min="5" max="5" width="3.5" style="1" customWidth="1"/>
    <col min="6" max="6" width="4.33203125" style="1" customWidth="1"/>
    <col min="7" max="7" width="2.5" style="1" customWidth="1"/>
    <col min="8" max="8" width="0.5" style="1" customWidth="1"/>
    <col min="9" max="9" width="3" style="1" customWidth="1"/>
    <col min="10" max="11" width="3.5" style="1" customWidth="1"/>
    <col min="12" max="12" width="2.5" style="1" customWidth="1"/>
    <col min="13" max="13" width="1" style="1" customWidth="1"/>
    <col min="14" max="14" width="1.5" style="1" customWidth="1"/>
    <col min="15" max="15" width="2" style="1" customWidth="1"/>
    <col min="16" max="16" width="1.5" style="1" customWidth="1"/>
    <col min="17" max="17" width="2" style="1" customWidth="1"/>
    <col min="18" max="18" width="1.5" style="1" customWidth="1"/>
    <col min="19" max="19" width="2" style="1" customWidth="1"/>
    <col min="20" max="20" width="1.33203125" style="1" customWidth="1"/>
    <col min="21" max="21" width="2.1640625" style="1" customWidth="1"/>
    <col min="22" max="22" width="0.6640625" style="1" customWidth="1"/>
    <col min="23" max="23" width="2.1640625" style="1" customWidth="1"/>
    <col min="24" max="24" width="0.5" style="1" customWidth="1"/>
    <col min="25" max="25" width="0.83203125" style="1" customWidth="1"/>
    <col min="26" max="26" width="1.33203125" style="1" customWidth="1"/>
    <col min="27" max="27" width="0.6640625" style="1" customWidth="1"/>
    <col min="28" max="28" width="2.1640625" style="1" customWidth="1"/>
    <col min="29" max="29" width="0.5" style="1" customWidth="1"/>
    <col min="30" max="30" width="2.33203125" style="1" customWidth="1"/>
    <col min="31" max="31" width="0.5" style="1" customWidth="1"/>
    <col min="32" max="32" width="1.83203125" style="1" customWidth="1"/>
    <col min="33" max="33" width="1" style="1" customWidth="1"/>
    <col min="34" max="34" width="0.33203125" style="1" customWidth="1"/>
    <col min="35" max="35" width="0.1640625" style="1" customWidth="1"/>
    <col min="36" max="36" width="3" style="1" customWidth="1"/>
    <col min="37" max="37" width="0.5" style="1" customWidth="1"/>
    <col min="38" max="38" width="2.1640625" style="1" customWidth="1"/>
    <col min="39" max="39" width="1.33203125" style="1" customWidth="1"/>
    <col min="40" max="40" width="0.6640625" style="1" customWidth="1"/>
    <col min="41" max="41" width="1.5" style="1" customWidth="1"/>
    <col min="42" max="42" width="1.33203125" style="1" customWidth="1"/>
    <col min="43" max="43" width="4" style="1" customWidth="1"/>
    <col min="44" max="45" width="1.83203125" style="1" customWidth="1"/>
    <col min="46" max="48" width="3.5" style="1" customWidth="1"/>
    <col min="49" max="49" width="2.1640625" style="1" customWidth="1"/>
    <col min="50" max="50" width="0.33203125" style="1" customWidth="1"/>
    <col min="51" max="51" width="1" style="1" customWidth="1"/>
    <col min="52" max="55" width="3.5" style="1" customWidth="1"/>
    <col min="56" max="56" width="1.33203125" style="1" customWidth="1"/>
    <col min="57" max="58" width="0.6640625" style="1" customWidth="1"/>
    <col min="59" max="59" width="1.6640625" style="1" customWidth="1"/>
  </cols>
  <sheetData>
    <row r="1" spans="2:58" ht="11.45" customHeight="1" x14ac:dyDescent="0.2">
      <c r="AZ1" s="15"/>
      <c r="BA1" s="15"/>
      <c r="BB1" s="15"/>
      <c r="BC1" s="15"/>
      <c r="BD1" s="15"/>
      <c r="BE1" s="15"/>
    </row>
    <row r="2" spans="2:58" ht="11.45" customHeight="1" x14ac:dyDescent="0.2">
      <c r="AZ2" s="15"/>
      <c r="BA2" s="15"/>
      <c r="BB2" s="15"/>
      <c r="BC2" s="15"/>
      <c r="BD2" s="15"/>
      <c r="BE2" s="15"/>
    </row>
    <row r="3" spans="2:58" ht="11.45" customHeight="1" x14ac:dyDescent="0.2">
      <c r="AZ3" s="15"/>
      <c r="BA3" s="15"/>
      <c r="BB3" s="15"/>
      <c r="BC3" s="15"/>
      <c r="BD3" s="15"/>
      <c r="BE3" s="15"/>
    </row>
    <row r="4" spans="2:58" ht="11.45" customHeight="1" x14ac:dyDescent="0.2">
      <c r="AZ4" s="15"/>
      <c r="BA4" s="15"/>
      <c r="BB4" s="15"/>
      <c r="BC4" s="15"/>
      <c r="BD4" s="15"/>
      <c r="BE4" s="15"/>
    </row>
    <row r="5" spans="2:58" ht="11.1" customHeight="1" x14ac:dyDescent="0.2">
      <c r="AZ5" s="15"/>
      <c r="BA5" s="15"/>
      <c r="BB5" s="15"/>
      <c r="BC5" s="15"/>
      <c r="BD5" s="15"/>
      <c r="BE5" s="15"/>
    </row>
    <row r="6" spans="2:58" ht="11.1" customHeight="1" x14ac:dyDescent="0.2">
      <c r="AZ6" s="16"/>
      <c r="BA6" s="16"/>
      <c r="BB6" s="16"/>
      <c r="BC6" s="16"/>
      <c r="BD6" s="16"/>
      <c r="BE6" s="16"/>
    </row>
    <row r="7" spans="2:58" ht="12.95" customHeight="1" x14ac:dyDescent="0.2">
      <c r="B7" s="51" t="s">
        <v>0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3" t="s">
        <v>1</v>
      </c>
      <c r="AI7" s="53"/>
      <c r="AJ7" s="53"/>
      <c r="AK7" s="53"/>
      <c r="AL7" s="53"/>
      <c r="AM7" s="53"/>
      <c r="AN7" s="53"/>
      <c r="AO7" s="54" t="s">
        <v>2</v>
      </c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</row>
    <row r="8" spans="2:58" ht="11.1" customHeight="1" x14ac:dyDescent="0.2">
      <c r="B8" s="52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45" t="s">
        <v>3</v>
      </c>
      <c r="AI8" s="45"/>
      <c r="AJ8" s="45"/>
      <c r="AK8" s="45"/>
      <c r="AL8" s="45"/>
      <c r="AM8" s="45"/>
      <c r="AN8" s="45"/>
      <c r="AO8" s="55" t="s">
        <v>4</v>
      </c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</row>
    <row r="9" spans="2:58" ht="11.1" customHeight="1" x14ac:dyDescent="0.2">
      <c r="B9" s="56" t="s">
        <v>5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48"/>
      <c r="AI9" s="49"/>
      <c r="AJ9" s="49"/>
      <c r="AK9" s="49"/>
      <c r="AL9" s="49"/>
      <c r="AM9" s="49"/>
      <c r="AN9" s="50"/>
      <c r="AO9" s="48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50"/>
    </row>
    <row r="10" spans="2:58" ht="12.95" customHeight="1" x14ac:dyDescent="0.2">
      <c r="B10" s="42" t="s">
        <v>6</v>
      </c>
      <c r="C10" s="42"/>
      <c r="D10" s="42"/>
      <c r="E10" s="43" t="s">
        <v>7</v>
      </c>
      <c r="F10" s="43"/>
      <c r="G10" s="43"/>
      <c r="H10" s="43"/>
      <c r="I10" s="43"/>
      <c r="J10" s="43"/>
      <c r="K10" s="43"/>
      <c r="L10" s="43"/>
      <c r="M10" s="43"/>
      <c r="N10" s="43"/>
      <c r="O10" s="44" t="s">
        <v>8</v>
      </c>
      <c r="P10" s="44"/>
      <c r="Q10" s="44"/>
      <c r="R10" s="44"/>
      <c r="S10" s="44" t="s">
        <v>9</v>
      </c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5" t="s">
        <v>3</v>
      </c>
      <c r="AI10" s="45"/>
      <c r="AJ10" s="45"/>
      <c r="AK10" s="45"/>
      <c r="AL10" s="45"/>
      <c r="AM10" s="45"/>
      <c r="AN10" s="45"/>
      <c r="AO10" s="45" t="s">
        <v>30</v>
      </c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</row>
    <row r="11" spans="2:58" ht="11.1" customHeight="1" x14ac:dyDescent="0.2">
      <c r="B11" s="51" t="s">
        <v>10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46"/>
      <c r="AI11" s="36"/>
      <c r="AJ11" s="36"/>
      <c r="AK11" s="36"/>
      <c r="AL11" s="36"/>
      <c r="AM11" s="36"/>
      <c r="AN11" s="47"/>
      <c r="AO11" s="4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47"/>
    </row>
    <row r="12" spans="2:58" ht="11.1" customHeight="1" x14ac:dyDescent="0.2">
      <c r="B12" s="52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46"/>
      <c r="AI12" s="36"/>
      <c r="AJ12" s="36"/>
      <c r="AK12" s="36"/>
      <c r="AL12" s="36"/>
      <c r="AM12" s="36"/>
      <c r="AN12" s="47"/>
      <c r="AO12" s="4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47"/>
    </row>
    <row r="13" spans="2:58" ht="11.1" customHeight="1" x14ac:dyDescent="0.2">
      <c r="B13" s="57" t="s">
        <v>11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48"/>
      <c r="AI13" s="49"/>
      <c r="AJ13" s="49"/>
      <c r="AK13" s="49"/>
      <c r="AL13" s="49"/>
      <c r="AM13" s="49"/>
      <c r="AN13" s="50"/>
      <c r="AO13" s="48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50"/>
    </row>
    <row r="14" spans="2:58" ht="11.1" customHeight="1" x14ac:dyDescent="0.2"/>
    <row r="15" spans="2:58" ht="11.1" customHeight="1" x14ac:dyDescent="0.2">
      <c r="B15" s="40" t="s">
        <v>48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</row>
    <row r="16" spans="2:58" ht="11.1" customHeight="1" x14ac:dyDescent="0.2"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</row>
    <row r="17" spans="2:57" s="1" customFormat="1" ht="6.95" customHeight="1" x14ac:dyDescent="0.2"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</row>
    <row r="18" spans="2:57" s="1" customFormat="1" ht="6.95" customHeight="1" x14ac:dyDescent="0.2"/>
    <row r="19" spans="2:57" ht="26.1" customHeight="1" x14ac:dyDescent="0.2">
      <c r="B19" s="35" t="s">
        <v>12</v>
      </c>
      <c r="C19" s="35"/>
      <c r="D19" s="35"/>
      <c r="E19" s="35"/>
      <c r="F19" s="35"/>
      <c r="G19" s="12" t="s">
        <v>31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</row>
    <row r="20" spans="2:57" s="1" customFormat="1" ht="11.1" customHeight="1" x14ac:dyDescent="0.2">
      <c r="B20" s="36"/>
      <c r="C20" s="36"/>
      <c r="D20" s="36"/>
      <c r="E20" s="36"/>
      <c r="F20" s="36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</row>
    <row r="21" spans="2:57" s="1" customFormat="1" ht="6.95" customHeight="1" x14ac:dyDescent="0.2"/>
    <row r="22" spans="2:57" ht="14.1" customHeight="1" x14ac:dyDescent="0.2">
      <c r="B22" s="35" t="s">
        <v>13</v>
      </c>
      <c r="C22" s="35"/>
      <c r="D22" s="35"/>
      <c r="E22" s="35"/>
      <c r="F22" s="35"/>
      <c r="G22" s="12" t="s">
        <v>49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</row>
    <row r="23" spans="2:57" s="1" customFormat="1" ht="11.1" customHeight="1" x14ac:dyDescent="0.2">
      <c r="B23" s="36"/>
      <c r="C23" s="36"/>
      <c r="D23" s="36"/>
      <c r="E23" s="36"/>
      <c r="F23" s="36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</row>
    <row r="24" spans="2:57" s="1" customFormat="1" ht="6.95" customHeight="1" thickBot="1" x14ac:dyDescent="0.25"/>
    <row r="25" spans="2:57" s="1" customFormat="1" ht="27" customHeight="1" x14ac:dyDescent="0.2">
      <c r="B25" s="38" t="s">
        <v>14</v>
      </c>
      <c r="C25" s="38"/>
      <c r="D25" s="39" t="s">
        <v>15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 t="s">
        <v>16</v>
      </c>
      <c r="AK25" s="39"/>
      <c r="AL25" s="39"/>
      <c r="AM25" s="39"/>
      <c r="AN25" s="39"/>
      <c r="AO25" s="39"/>
      <c r="AP25" s="39" t="s">
        <v>17</v>
      </c>
      <c r="AQ25" s="39"/>
      <c r="AR25" s="39"/>
      <c r="AS25" s="39" t="s">
        <v>18</v>
      </c>
      <c r="AT25" s="39"/>
      <c r="AU25" s="39"/>
      <c r="AV25" s="39"/>
      <c r="AW25" s="39"/>
      <c r="AX25" s="37" t="s">
        <v>19</v>
      </c>
      <c r="AY25" s="37"/>
      <c r="AZ25" s="37"/>
      <c r="BA25" s="37"/>
      <c r="BB25" s="37"/>
      <c r="BC25" s="37"/>
      <c r="BD25" s="37"/>
    </row>
    <row r="26" spans="2:57" ht="27" customHeight="1" x14ac:dyDescent="0.2">
      <c r="B26" s="20" t="s">
        <v>20</v>
      </c>
      <c r="C26" s="20"/>
      <c r="D26" s="31" t="s">
        <v>40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2">
        <v>1</v>
      </c>
      <c r="AK26" s="32"/>
      <c r="AL26" s="32"/>
      <c r="AM26" s="32"/>
      <c r="AN26" s="32"/>
      <c r="AO26" s="32"/>
      <c r="AP26" s="33" t="s">
        <v>44</v>
      </c>
      <c r="AQ26" s="33"/>
      <c r="AR26" s="33"/>
      <c r="AS26" s="17">
        <v>2500</v>
      </c>
      <c r="AT26" s="18"/>
      <c r="AU26" s="18"/>
      <c r="AV26" s="18"/>
      <c r="AW26" s="34"/>
      <c r="AX26" s="30">
        <f>AJ26*AS26</f>
        <v>2500</v>
      </c>
      <c r="AY26" s="30"/>
      <c r="AZ26" s="30"/>
      <c r="BA26" s="30"/>
      <c r="BB26" s="30"/>
      <c r="BC26" s="30"/>
      <c r="BD26" s="30"/>
    </row>
    <row r="27" spans="2:57" ht="27" customHeight="1" x14ac:dyDescent="0.2">
      <c r="B27" s="20" t="s">
        <v>21</v>
      </c>
      <c r="C27" s="20"/>
      <c r="D27" s="31" t="s">
        <v>41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2">
        <v>1</v>
      </c>
      <c r="AK27" s="32"/>
      <c r="AL27" s="32"/>
      <c r="AM27" s="32"/>
      <c r="AN27" s="32"/>
      <c r="AO27" s="32"/>
      <c r="AP27" s="33" t="s">
        <v>44</v>
      </c>
      <c r="AQ27" s="33"/>
      <c r="AR27" s="33"/>
      <c r="AS27" s="17">
        <v>2500</v>
      </c>
      <c r="AT27" s="18"/>
      <c r="AU27" s="18"/>
      <c r="AV27" s="18"/>
      <c r="AW27" s="34"/>
      <c r="AX27" s="30">
        <f t="shared" ref="AX27:AX28" si="0">AJ27*AS27</f>
        <v>2500</v>
      </c>
      <c r="AY27" s="30"/>
      <c r="AZ27" s="30"/>
      <c r="BA27" s="30"/>
      <c r="BB27" s="30"/>
      <c r="BC27" s="30"/>
      <c r="BD27" s="30"/>
    </row>
    <row r="28" spans="2:57" ht="27" customHeight="1" x14ac:dyDescent="0.2">
      <c r="B28" s="20" t="s">
        <v>22</v>
      </c>
      <c r="C28" s="20"/>
      <c r="D28" s="31" t="s">
        <v>42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2">
        <v>1</v>
      </c>
      <c r="AK28" s="32"/>
      <c r="AL28" s="32"/>
      <c r="AM28" s="32"/>
      <c r="AN28" s="32"/>
      <c r="AO28" s="32"/>
      <c r="AP28" s="33" t="s">
        <v>44</v>
      </c>
      <c r="AQ28" s="33"/>
      <c r="AR28" s="33"/>
      <c r="AS28" s="17">
        <v>2190</v>
      </c>
      <c r="AT28" s="18"/>
      <c r="AU28" s="18"/>
      <c r="AV28" s="18"/>
      <c r="AW28" s="34"/>
      <c r="AX28" s="30">
        <f t="shared" si="0"/>
        <v>2190</v>
      </c>
      <c r="AY28" s="30"/>
      <c r="AZ28" s="30"/>
      <c r="BA28" s="30"/>
      <c r="BB28" s="30"/>
      <c r="BC28" s="30"/>
      <c r="BD28" s="30"/>
    </row>
    <row r="29" spans="2:57" ht="27" customHeight="1" x14ac:dyDescent="0.2">
      <c r="B29" s="58" t="s">
        <v>23</v>
      </c>
      <c r="C29" s="59"/>
      <c r="D29" s="21" t="s">
        <v>43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3"/>
      <c r="AJ29" s="24">
        <v>1</v>
      </c>
      <c r="AK29" s="25"/>
      <c r="AL29" s="25"/>
      <c r="AM29" s="25"/>
      <c r="AN29" s="25"/>
      <c r="AO29" s="26"/>
      <c r="AP29" s="27" t="s">
        <v>44</v>
      </c>
      <c r="AQ29" s="28"/>
      <c r="AR29" s="29"/>
      <c r="AS29" s="17">
        <v>2190</v>
      </c>
      <c r="AT29" s="18"/>
      <c r="AU29" s="18"/>
      <c r="AV29" s="18"/>
      <c r="AW29" s="34"/>
      <c r="AX29" s="17">
        <f t="shared" ref="AX29" si="1">AJ29*AS29</f>
        <v>2190</v>
      </c>
      <c r="AY29" s="18"/>
      <c r="AZ29" s="18"/>
      <c r="BA29" s="18"/>
      <c r="BB29" s="18"/>
      <c r="BC29" s="18"/>
      <c r="BD29" s="19"/>
    </row>
    <row r="30" spans="2:57" ht="12.9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7"/>
    </row>
    <row r="31" spans="2:57" ht="11.1" customHeight="1" x14ac:dyDescent="0.2"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 t="s">
        <v>24</v>
      </c>
      <c r="AY31" s="11">
        <f>SUM(AX26:BD29)</f>
        <v>9380</v>
      </c>
      <c r="AZ31" s="11"/>
      <c r="BA31" s="11"/>
      <c r="BB31" s="11"/>
      <c r="BC31" s="11"/>
      <c r="BD31" s="11"/>
    </row>
    <row r="32" spans="2:57" ht="11.1" customHeight="1" x14ac:dyDescent="0.2"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 t="s">
        <v>25</v>
      </c>
      <c r="AY32" s="11">
        <f>AY31*20/120</f>
        <v>1563.3333333333333</v>
      </c>
      <c r="AZ32" s="11"/>
      <c r="BA32" s="11"/>
      <c r="BB32" s="11"/>
      <c r="BC32" s="11"/>
      <c r="BD32" s="11"/>
    </row>
    <row r="33" spans="2:56" ht="23.25" customHeight="1" x14ac:dyDescent="0.2"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 t="s">
        <v>26</v>
      </c>
      <c r="AY33" s="11">
        <f>AY31</f>
        <v>9380</v>
      </c>
      <c r="AZ33" s="11"/>
      <c r="BA33" s="11"/>
      <c r="BB33" s="11"/>
      <c r="BC33" s="11"/>
      <c r="BD33" s="11"/>
    </row>
    <row r="34" spans="2:56" ht="11.1" customHeight="1" x14ac:dyDescent="0.2">
      <c r="B34" s="6" t="s">
        <v>45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</row>
    <row r="35" spans="2:56" ht="11.1" customHeight="1" x14ac:dyDescent="0.2">
      <c r="B35" s="12" t="s">
        <v>46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</row>
    <row r="36" spans="2:56" ht="19.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</row>
    <row r="37" spans="2:56" ht="59.25" customHeight="1" x14ac:dyDescent="0.2">
      <c r="B37" s="10" t="s">
        <v>32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</row>
    <row r="38" spans="2:56" ht="10.5" customHeight="1" x14ac:dyDescent="0.2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</row>
    <row r="39" spans="2:56" ht="13.5" customHeight="1" x14ac:dyDescent="0.2">
      <c r="B39" s="10" t="s">
        <v>33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</row>
    <row r="40" spans="2:56" ht="43.5" customHeight="1" x14ac:dyDescent="0.2">
      <c r="B40" s="10" t="s">
        <v>34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</row>
    <row r="41" spans="2:56" ht="75" customHeight="1" x14ac:dyDescent="0.2">
      <c r="B41" s="10" t="s">
        <v>35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</row>
    <row r="42" spans="2:56" ht="18" customHeight="1" x14ac:dyDescent="0.2">
      <c r="B42" s="10" t="s">
        <v>47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</row>
    <row r="43" spans="2:56" ht="49.5" customHeight="1" x14ac:dyDescent="0.2">
      <c r="B43" s="10" t="s">
        <v>36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</row>
    <row r="44" spans="2:56" ht="39.75" customHeight="1" x14ac:dyDescent="0.2">
      <c r="B44" s="10" t="s">
        <v>39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</row>
    <row r="45" spans="2:56" ht="39.75" customHeight="1" x14ac:dyDescent="0.2">
      <c r="B45" s="10" t="s">
        <v>37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</row>
    <row r="46" spans="2:56" ht="31.5" customHeight="1" x14ac:dyDescent="0.2">
      <c r="B46" s="10" t="s">
        <v>38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</row>
    <row r="47" spans="2:56" ht="4.5" customHeight="1" thickBo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2:56" ht="11.1" customHeight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</row>
    <row r="49" spans="2:56" ht="11.1" customHeight="1" x14ac:dyDescent="0.2"/>
    <row r="50" spans="2:56" ht="11.1" customHeight="1" x14ac:dyDescent="0.2"/>
    <row r="51" spans="2:56" ht="11.1" customHeight="1" x14ac:dyDescent="0.2">
      <c r="B51" s="4" t="s">
        <v>27</v>
      </c>
      <c r="H51" s="5"/>
      <c r="I51" s="5"/>
      <c r="J51" s="5"/>
      <c r="K51" s="5"/>
      <c r="L51" s="5"/>
      <c r="M51" s="5"/>
      <c r="N51" s="13" t="s">
        <v>28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L51" s="4" t="s">
        <v>29</v>
      </c>
      <c r="AM51" s="4"/>
      <c r="AT51" s="14" t="s">
        <v>28</v>
      </c>
      <c r="AU51" s="14"/>
      <c r="AV51" s="14"/>
      <c r="AW51" s="14"/>
      <c r="AX51" s="14"/>
      <c r="AY51" s="14"/>
      <c r="AZ51" s="14"/>
      <c r="BA51" s="14"/>
      <c r="BB51" s="14"/>
      <c r="BC51" s="14"/>
      <c r="BD51" s="7"/>
    </row>
  </sheetData>
  <mergeCells count="66">
    <mergeCell ref="AX29:BD29"/>
    <mergeCell ref="B29:C29"/>
    <mergeCell ref="D29:AI29"/>
    <mergeCell ref="AJ29:AO29"/>
    <mergeCell ref="AP29:AR29"/>
    <mergeCell ref="AS29:AW29"/>
    <mergeCell ref="B7:AG8"/>
    <mergeCell ref="AH7:AN7"/>
    <mergeCell ref="AO7:BF7"/>
    <mergeCell ref="AH8:AN9"/>
    <mergeCell ref="AO8:BF9"/>
    <mergeCell ref="B9:AG9"/>
    <mergeCell ref="AO10:BF13"/>
    <mergeCell ref="B11:AG12"/>
    <mergeCell ref="B13:AG13"/>
    <mergeCell ref="B15:BE16"/>
    <mergeCell ref="B17:BE17"/>
    <mergeCell ref="B10:D10"/>
    <mergeCell ref="E10:N10"/>
    <mergeCell ref="O10:R10"/>
    <mergeCell ref="S10:AG10"/>
    <mergeCell ref="AH10:AN13"/>
    <mergeCell ref="B19:F20"/>
    <mergeCell ref="G19:BE20"/>
    <mergeCell ref="B22:F23"/>
    <mergeCell ref="G22:BE23"/>
    <mergeCell ref="AX25:BD25"/>
    <mergeCell ref="B26:C26"/>
    <mergeCell ref="D26:AI26"/>
    <mergeCell ref="AJ26:AO26"/>
    <mergeCell ref="AP26:AR26"/>
    <mergeCell ref="AS26:AW26"/>
    <mergeCell ref="AX26:BD26"/>
    <mergeCell ref="B25:C25"/>
    <mergeCell ref="D25:AI25"/>
    <mergeCell ref="AJ25:AO25"/>
    <mergeCell ref="AP25:AR25"/>
    <mergeCell ref="AS25:AW25"/>
    <mergeCell ref="AX27:BD27"/>
    <mergeCell ref="B28:C28"/>
    <mergeCell ref="D28:AI28"/>
    <mergeCell ref="AJ28:AO28"/>
    <mergeCell ref="AP28:AR28"/>
    <mergeCell ref="AS28:AW28"/>
    <mergeCell ref="AX28:BD28"/>
    <mergeCell ref="B27:C27"/>
    <mergeCell ref="D27:AI27"/>
    <mergeCell ref="AJ27:AO27"/>
    <mergeCell ref="AP27:AR27"/>
    <mergeCell ref="AS27:AW27"/>
    <mergeCell ref="AY31:BD31"/>
    <mergeCell ref="AY32:BD32"/>
    <mergeCell ref="AY33:BD33"/>
    <mergeCell ref="B35:BC35"/>
    <mergeCell ref="N51:AH51"/>
    <mergeCell ref="AT51:BC51"/>
    <mergeCell ref="AZ1:BE6"/>
    <mergeCell ref="B46:BD46"/>
    <mergeCell ref="B37:BD37"/>
    <mergeCell ref="B39:BD39"/>
    <mergeCell ref="B40:BD40"/>
    <mergeCell ref="B41:BD41"/>
    <mergeCell ref="B42:BD42"/>
    <mergeCell ref="B43:BD43"/>
    <mergeCell ref="B44:BD44"/>
    <mergeCell ref="B45:BD45"/>
  </mergeCells>
  <phoneticPr fontId="0" type="noConversion"/>
  <pageMargins left="0.39370078740157483" right="0.39370078740157483" top="0.39370078740157483" bottom="0.39370078740157483" header="0" footer="0"/>
  <pageSetup paperSize="9" fitToHeight="0" pageOrder="overThenDown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292</dc:creator>
  <cp:lastModifiedBy>Admin</cp:lastModifiedBy>
  <cp:lastPrinted>2022-08-01T19:15:46Z</cp:lastPrinted>
  <dcterms:created xsi:type="dcterms:W3CDTF">2022-07-14T11:15:40Z</dcterms:created>
  <dcterms:modified xsi:type="dcterms:W3CDTF">2024-07-17T12:54:44Z</dcterms:modified>
</cp:coreProperties>
</file>