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h1kor\Documents\2019\V&amp;V-CoC\Personal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H35" i="1"/>
  <c r="I37" i="1" l="1"/>
  <c r="H32" i="1"/>
  <c r="I32" i="1" s="1"/>
  <c r="H27" i="1"/>
  <c r="H22" i="1"/>
  <c r="I22" i="1" s="1"/>
  <c r="I27" i="1" l="1"/>
  <c r="K20" i="1"/>
</calcChain>
</file>

<file path=xl/comments1.xml><?xml version="1.0" encoding="utf-8"?>
<comments xmlns="http://schemas.openxmlformats.org/spreadsheetml/2006/main">
  <authors>
    <author>Narang Shilpa (RBEI/BST11)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efficient completion of work, timely delivery of results, logical implementation, effective organization of tasks.
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accurate completion of tasks, frequency of errors, flaws, fulfilling commitments and undertakings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mastering changing working conditions, contributing or implementing ideas and suggestions, handling changing tasks, independence, initiative, resilience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targeted action, cost-conscious behavior, dealing with occupational health and safety issues, customer orientation, taking on responsibility.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cooperating when completing joint work tasks, passing on experience and information relating to task completion, cooperation with other functions/locations on the work task/project work, ability to resolve conflicts.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Narang Shilpa (RBEI/BST11):</t>
        </r>
        <r>
          <rPr>
            <sz val="9"/>
            <color indexed="81"/>
            <rFont val="Tahoma"/>
            <family val="2"/>
          </rPr>
          <t xml:space="preserve">
e. g. management strengths (delegation, integration), use of management tools (associate development), communication, persuasiveness.
</t>
        </r>
      </text>
    </comment>
  </commentList>
</comments>
</file>

<file path=xl/sharedStrings.xml><?xml version="1.0" encoding="utf-8"?>
<sst xmlns="http://schemas.openxmlformats.org/spreadsheetml/2006/main" count="91" uniqueCount="78">
  <si>
    <t>Behavioral</t>
  </si>
  <si>
    <t>Rating</t>
  </si>
  <si>
    <t>Overall Feedback</t>
  </si>
  <si>
    <t>Column1</t>
  </si>
  <si>
    <t>Column2</t>
  </si>
  <si>
    <t>Column3</t>
  </si>
  <si>
    <t>Column4</t>
  </si>
  <si>
    <t>Column5</t>
  </si>
  <si>
    <t>Column6</t>
  </si>
  <si>
    <t>Review Points</t>
  </si>
  <si>
    <t>Criteria for reviewing employees</t>
  </si>
  <si>
    <t>Below expectations</t>
  </si>
  <si>
    <t>Mostly in Line with expectations</t>
  </si>
  <si>
    <t>In line with expectations</t>
  </si>
  <si>
    <t>Frequently anove expectations</t>
  </si>
  <si>
    <t>Far above expectations</t>
  </si>
  <si>
    <t>Comments for the Rating</t>
  </si>
  <si>
    <t>Mark X against the column of actual rating</t>
  </si>
  <si>
    <t>Efficiency</t>
  </si>
  <si>
    <t>Quality of work carried out</t>
  </si>
  <si>
    <t>Commitment</t>
  </si>
  <si>
    <t>Responsible conduct</t>
  </si>
  <si>
    <t>Cooperation</t>
  </si>
  <si>
    <t>Goals</t>
  </si>
  <si>
    <t>Goal area</t>
  </si>
  <si>
    <t>Goal</t>
  </si>
  <si>
    <t>Weightage</t>
  </si>
  <si>
    <t>Individual Rating</t>
  </si>
  <si>
    <t>Total Weightage</t>
  </si>
  <si>
    <t>Goal Rating</t>
  </si>
  <si>
    <t>Key Tasks</t>
  </si>
  <si>
    <t>Tasks details</t>
  </si>
  <si>
    <t>Status</t>
  </si>
  <si>
    <t>Remarks</t>
  </si>
  <si>
    <t>Status for development plan/Trainings</t>
  </si>
  <si>
    <t>Development measures</t>
  </si>
  <si>
    <t>Training details</t>
  </si>
  <si>
    <t xml:space="preserve">Grow with Agility
</t>
  </si>
  <si>
    <t>5% revenue worth task is outsourced to partnership network</t>
  </si>
  <si>
    <t>Improve Utilization</t>
  </si>
  <si>
    <t>Achieve Utilization (based on new defnition) of 90%</t>
  </si>
  <si>
    <t>EAV0</t>
  </si>
  <si>
    <t>EAV1</t>
  </si>
  <si>
    <t>EAV2</t>
  </si>
  <si>
    <t>4% of revenue</t>
  </si>
  <si>
    <t>5% of revenue</t>
  </si>
  <si>
    <t>6% of revenue</t>
  </si>
  <si>
    <t>Total Bosch revenue - 32.3 Mio USD</t>
  </si>
  <si>
    <t xml:space="preserve">Acquire customers in new RBEI topics </t>
  </si>
  <si>
    <t>Growth at Regions
Vietnam - 1.7 Mio USD
Mexico - 1.6 Mio USD
(a:b) :: ( 1:1)</t>
  </si>
  <si>
    <t xml:space="preserve">Revenue based Growth - Collaborative Goal
</t>
  </si>
  <si>
    <t>Total - 29.0 Mio USD</t>
  </si>
  <si>
    <t>Total - 32.3 Mio USD</t>
  </si>
  <si>
    <t>Total - 33.7 Mio USD</t>
  </si>
  <si>
    <t xml:space="preserve">No progress made from 2017 baseline </t>
  </si>
  <si>
    <t>Acquire additional business for 0.15 Mio USD over 2017 Baseline</t>
  </si>
  <si>
    <t>Acquire business for 0.5 Mio USD
 over 2017 Baseline</t>
  </si>
  <si>
    <t>Vietnam - 1.7 Mio USD
Mexico - 1.6  Mio USD</t>
  </si>
  <si>
    <t>Vietnam - 1.9 Mio USD
Mexico - 1.8  Mio USD</t>
  </si>
  <si>
    <t>Testing Process automation using AI/automation</t>
  </si>
  <si>
    <t xml:space="preserve">4.a - Focus Topics
4.b - Strategy for sustenance in 2019
</t>
  </si>
  <si>
    <t xml:space="preserve"> Agility with Test Factory and Service Catalogue.</t>
  </si>
  <si>
    <t>Enable Test factory model in fixed price assignments.
PoC on ALM integration solutions</t>
  </si>
  <si>
    <t>Only PoC completed</t>
  </si>
  <si>
    <t>Solution developed and applied to live projects</t>
  </si>
  <si>
    <t xml:space="preserve">Acquired new business or shown cost saving by applying to projects </t>
  </si>
  <si>
    <t xml:space="preserve">New billing model approved and PoC completed with new process
One Solution on ALM/repository. </t>
  </si>
  <si>
    <t>3 fixed price assignments with test factory model.
Two solutions on ALM/repository.</t>
  </si>
  <si>
    <t>Self development
Leadership and Training Skills</t>
  </si>
  <si>
    <t>Leadership and Training Skills</t>
  </si>
  <si>
    <t xml:space="preserve">Self developed competency </t>
  </si>
  <si>
    <t>» Contribute in Bosch Training program on Testing
» Training on program management</t>
  </si>
  <si>
    <t>»Conduct trainings
»Run a small program for dept/section.</t>
  </si>
  <si>
    <t>10-15% of work being accomplished by externals and fixed-terms.</t>
  </si>
  <si>
    <t>More than 96% DE will be achieved. Also billed 5-7 PMOs for other groups.</t>
  </si>
  <si>
    <t>3a. More than 2.5 mi USD achieved. Account opened for NetApp - Global project.
3b. Overall 1 mi USD growth from 2017. Initiated business for BCP (multiple GBs), EPM, MDAA multi-project.
3c. Steer RBMX business and achieved more than 1.8 mi USD.</t>
  </si>
  <si>
    <t>4a. Close tracking and conceptualization of Roadmap activities.
Two major solutions in AI developed and demonstrated in multiple forums. One Solution implemented in project - Benefits yet to realize.
Supported ARISE in extending thier solution (R2T) for IT business.
New concepts on AI in process. Working with RBEI/ESD to get new account on AI business.
4b. Test Factory model successfully implemented in mor ethan 3 projects/work-package. 
1 new ALM solution/utility for Eclipse-TFS integration in place.</t>
  </si>
  <si>
    <t xml:space="preserve">Not much progress in building up self competency.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</si>
</sst>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164" fontId="0" fillId="0" borderId="4" xfId="0" applyNumberFormat="1" applyBorder="1"/>
    <xf numFmtId="0" fontId="12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left" wrapText="1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6" borderId="11" xfId="0" applyFill="1" applyBorder="1" applyAlignment="1">
      <alignment horizontal="left" wrapText="1"/>
    </xf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13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1" fillId="7" borderId="16" xfId="0" applyFont="1" applyFill="1" applyBorder="1"/>
    <xf numFmtId="0" fontId="1" fillId="7" borderId="17" xfId="0" applyFont="1" applyFill="1" applyBorder="1"/>
    <xf numFmtId="0" fontId="0" fillId="9" borderId="19" xfId="0" applyFill="1" applyBorder="1"/>
    <xf numFmtId="0" fontId="0" fillId="8" borderId="20" xfId="0" applyFont="1" applyFill="1" applyBorder="1"/>
    <xf numFmtId="0" fontId="0" fillId="9" borderId="20" xfId="0" applyFont="1" applyFill="1" applyBorder="1"/>
    <xf numFmtId="0" fontId="0" fillId="8" borderId="18" xfId="0" applyFill="1" applyBorder="1"/>
    <xf numFmtId="0" fontId="0" fillId="8" borderId="20" xfId="0" applyFont="1" applyFill="1" applyBorder="1" applyAlignment="1">
      <alignment wrapText="1"/>
    </xf>
    <xf numFmtId="0" fontId="0" fillId="9" borderId="18" xfId="0" applyFont="1" applyFill="1" applyBorder="1"/>
    <xf numFmtId="0" fontId="0" fillId="8" borderId="18" xfId="0" applyFont="1" applyFill="1" applyBorder="1"/>
    <xf numFmtId="0" fontId="0" fillId="9" borderId="18" xfId="0" applyFill="1" applyBorder="1"/>
    <xf numFmtId="0" fontId="0" fillId="8" borderId="19" xfId="0" applyFont="1" applyFill="1" applyBorder="1" applyAlignment="1">
      <alignment wrapText="1"/>
    </xf>
    <xf numFmtId="0" fontId="0" fillId="9" borderId="19" xfId="0" applyFont="1" applyFill="1" applyBorder="1" applyAlignment="1">
      <alignment wrapText="1"/>
    </xf>
    <xf numFmtId="0" fontId="0" fillId="9" borderId="21" xfId="0" applyFont="1" applyFill="1" applyBorder="1"/>
    <xf numFmtId="0" fontId="6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9" borderId="0" xfId="0" applyFill="1" applyBorder="1"/>
    <xf numFmtId="0" fontId="0" fillId="0" borderId="0" xfId="0" applyBorder="1"/>
    <xf numFmtId="0" fontId="0" fillId="9" borderId="20" xfId="0" applyFill="1" applyBorder="1"/>
    <xf numFmtId="0" fontId="0" fillId="8" borderId="20" xfId="0" applyFill="1" applyBorder="1"/>
    <xf numFmtId="0" fontId="0" fillId="9" borderId="0" xfId="0" applyFont="1" applyFill="1" applyBorder="1"/>
    <xf numFmtId="0" fontId="0" fillId="5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left" wrapText="1"/>
    </xf>
    <xf numFmtId="0" fontId="0" fillId="5" borderId="12" xfId="0" applyFill="1" applyBorder="1" applyAlignment="1">
      <alignment horizontal="left"/>
    </xf>
    <xf numFmtId="9" fontId="0" fillId="6" borderId="22" xfId="0" applyNumberFormat="1" applyFill="1" applyBorder="1" applyAlignment="1">
      <alignment horizontal="center" wrapText="1"/>
    </xf>
    <xf numFmtId="0" fontId="0" fillId="6" borderId="23" xfId="0" applyFill="1" applyBorder="1" applyAlignment="1">
      <alignment horizontal="center" wrapText="1"/>
    </xf>
    <xf numFmtId="0" fontId="0" fillId="6" borderId="24" xfId="0" applyFill="1" applyBorder="1" applyAlignment="1">
      <alignment horizontal="center" wrapText="1"/>
    </xf>
    <xf numFmtId="9" fontId="0" fillId="6" borderId="22" xfId="0" applyNumberFormat="1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22" xfId="0" applyFill="1" applyBorder="1" applyAlignment="1">
      <alignment horizontal="center" wrapText="1"/>
    </xf>
    <xf numFmtId="0" fontId="0" fillId="6" borderId="22" xfId="0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28" xfId="0" applyNumberFormat="1" applyFill="1" applyBorder="1" applyAlignment="1">
      <alignment horizontal="center"/>
    </xf>
    <xf numFmtId="0" fontId="0" fillId="6" borderId="0" xfId="0" applyFill="1" applyBorder="1" applyAlignment="1">
      <alignment horizontal="left" vertical="top" wrapText="1"/>
    </xf>
    <xf numFmtId="0" fontId="0" fillId="6" borderId="0" xfId="0" applyFill="1" applyBorder="1" applyAlignment="1">
      <alignment horizontal="left" vertical="top"/>
    </xf>
    <xf numFmtId="0" fontId="0" fillId="6" borderId="28" xfId="0" applyFill="1" applyBorder="1" applyAlignment="1">
      <alignment horizontal="left" vertical="top"/>
    </xf>
    <xf numFmtId="0" fontId="7" fillId="3" borderId="10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2" xfId="0" applyFill="1" applyBorder="1" applyAlignment="1">
      <alignment horizontal="center" wrapText="1"/>
    </xf>
    <xf numFmtId="0" fontId="0" fillId="5" borderId="23" xfId="0" applyFill="1" applyBorder="1" applyAlignment="1">
      <alignment horizontal="center" wrapText="1"/>
    </xf>
    <xf numFmtId="0" fontId="0" fillId="5" borderId="24" xfId="0" applyFill="1" applyBorder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6" borderId="4" xfId="0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0" fillId="5" borderId="2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/>
    <xf numFmtId="164" fontId="0" fillId="5" borderId="10" xfId="0" applyNumberFormat="1" applyFill="1" applyBorder="1" applyAlignment="1">
      <alignment horizontal="center"/>
    </xf>
    <xf numFmtId="164" fontId="0" fillId="5" borderId="13" xfId="0" applyNumberFormat="1" applyFill="1" applyBorder="1"/>
    <xf numFmtId="0" fontId="0" fillId="5" borderId="2" xfId="0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5" borderId="6" xfId="0" applyFill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79234" displayName="Table479234" ref="A40:F52" totalsRowShown="0">
  <autoFilter ref="A40:F52"/>
  <tableColumns count="6">
    <tableColumn id="1" name="Tasks details"/>
    <tableColumn id="2" name="Status"/>
    <tableColumn id="4" name="Column1"/>
    <tableColumn id="5" name="Column2"/>
    <tableColumn id="6" name="Column3"/>
    <tableColumn id="3" name="Remark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6"/>
  <sheetViews>
    <sheetView tabSelected="1" topLeftCell="A10" zoomScale="80" zoomScaleNormal="80" workbookViewId="0">
      <selection activeCell="B32" sqref="B32"/>
    </sheetView>
  </sheetViews>
  <sheetFormatPr defaultRowHeight="12.5" x14ac:dyDescent="0.25"/>
  <cols>
    <col min="1" max="1" width="52.7265625" customWidth="1"/>
    <col min="2" max="2" width="21.08984375" customWidth="1"/>
    <col min="3" max="5" width="26.7265625" customWidth="1"/>
    <col min="6" max="6" width="11.54296875" bestFit="1" customWidth="1"/>
    <col min="7" max="7" width="17.81640625" bestFit="1" customWidth="1"/>
    <col min="8" max="8" width="17.453125" bestFit="1" customWidth="1"/>
    <col min="9" max="9" width="12.26953125" style="33" bestFit="1" customWidth="1"/>
    <col min="10" max="10" width="10.7265625" customWidth="1"/>
    <col min="11" max="11" width="39.26953125" customWidth="1"/>
  </cols>
  <sheetData>
    <row r="1" spans="1:17" s="1" customFormat="1" ht="13" x14ac:dyDescent="0.25">
      <c r="I1" s="2"/>
      <c r="M1" s="3"/>
    </row>
    <row r="2" spans="1:17" s="1" customFormat="1" ht="15.5" x14ac:dyDescent="0.25">
      <c r="A2" s="4"/>
      <c r="B2" s="5"/>
      <c r="C2" s="5"/>
      <c r="D2" s="5"/>
      <c r="E2" s="5"/>
      <c r="I2" s="2"/>
      <c r="M2" s="3"/>
    </row>
    <row r="3" spans="1:17" s="1" customFormat="1" ht="15.5" x14ac:dyDescent="0.25">
      <c r="A3" s="4"/>
      <c r="B3" s="5"/>
      <c r="C3" s="5"/>
      <c r="D3" s="5"/>
      <c r="E3" s="5"/>
      <c r="I3" s="2"/>
      <c r="M3" s="3"/>
    </row>
    <row r="4" spans="1:17" s="1" customFormat="1" ht="15.5" x14ac:dyDescent="0.25">
      <c r="A4" s="4"/>
      <c r="B4" s="5"/>
      <c r="C4" s="5"/>
      <c r="D4" s="5"/>
      <c r="E4" s="5"/>
      <c r="I4" s="2"/>
      <c r="M4" s="3"/>
    </row>
    <row r="5" spans="1:17" s="1" customFormat="1" ht="15.5" x14ac:dyDescent="0.25">
      <c r="A5" s="4"/>
      <c r="B5" s="5"/>
      <c r="C5" s="5"/>
      <c r="D5" s="5"/>
      <c r="E5" s="5"/>
      <c r="I5" s="2"/>
      <c r="M5" s="3"/>
    </row>
    <row r="6" spans="1:17" s="1" customFormat="1" ht="15.5" x14ac:dyDescent="0.25">
      <c r="A6" s="4"/>
      <c r="B6" s="5"/>
      <c r="C6" s="5"/>
      <c r="D6" s="5"/>
      <c r="E6" s="5"/>
      <c r="I6" s="2"/>
      <c r="M6" s="3"/>
    </row>
    <row r="7" spans="1:17" s="1" customFormat="1" ht="15.5" x14ac:dyDescent="0.25">
      <c r="A7" s="4"/>
      <c r="B7" s="5"/>
      <c r="C7" s="5"/>
      <c r="D7" s="5"/>
      <c r="E7" s="5"/>
      <c r="I7" s="2"/>
      <c r="M7" s="3"/>
    </row>
    <row r="8" spans="1:17" s="1" customFormat="1" ht="13" x14ac:dyDescent="0.25">
      <c r="I8" s="2"/>
      <c r="M8" s="3"/>
    </row>
    <row r="9" spans="1:17" s="1" customFormat="1" ht="23.5" x14ac:dyDescent="0.25">
      <c r="A9" s="121"/>
      <c r="B9" s="122"/>
      <c r="C9" s="53"/>
      <c r="D9" s="53"/>
      <c r="E9" s="53"/>
      <c r="I9" s="2"/>
      <c r="M9" s="3"/>
    </row>
    <row r="10" spans="1:17" s="1" customFormat="1" ht="29" thickBot="1" x14ac:dyDescent="0.3">
      <c r="A10" s="95" t="s">
        <v>0</v>
      </c>
      <c r="B10" s="95"/>
      <c r="C10" s="52"/>
      <c r="D10" s="52"/>
      <c r="E10" s="52"/>
      <c r="F10" s="108" t="s">
        <v>1</v>
      </c>
      <c r="G10" s="108"/>
      <c r="H10" s="108"/>
      <c r="I10" s="108"/>
      <c r="J10" s="108"/>
      <c r="L10" s="108" t="s">
        <v>2</v>
      </c>
      <c r="M10" s="108"/>
      <c r="N10" s="108"/>
      <c r="O10" s="108"/>
      <c r="P10" s="108"/>
      <c r="Q10" s="108"/>
    </row>
    <row r="11" spans="1:17" s="1" customFormat="1" ht="28.5" x14ac:dyDescent="0.25">
      <c r="A11" s="6" t="s">
        <v>0</v>
      </c>
      <c r="B11" s="6" t="s">
        <v>3</v>
      </c>
      <c r="C11" s="52"/>
      <c r="D11" s="52"/>
      <c r="E11" s="52"/>
      <c r="F11" s="7" t="s">
        <v>1</v>
      </c>
      <c r="G11" s="7" t="s">
        <v>4</v>
      </c>
      <c r="H11" s="7" t="s">
        <v>5</v>
      </c>
      <c r="I11" s="7" t="s">
        <v>6</v>
      </c>
      <c r="J11" s="7" t="s">
        <v>7</v>
      </c>
      <c r="K11" s="1" t="s">
        <v>8</v>
      </c>
      <c r="L11" s="109"/>
      <c r="M11" s="110"/>
      <c r="N11" s="110"/>
      <c r="O11" s="110"/>
      <c r="P11" s="110"/>
      <c r="Q11" s="111"/>
    </row>
    <row r="12" spans="1:17" s="1" customFormat="1" ht="39" x14ac:dyDescent="0.25">
      <c r="A12" s="8" t="s">
        <v>9</v>
      </c>
      <c r="B12" s="9" t="s">
        <v>10</v>
      </c>
      <c r="C12" s="9"/>
      <c r="D12" s="9"/>
      <c r="E12" s="9"/>
      <c r="F12" s="10" t="s">
        <v>11</v>
      </c>
      <c r="G12" s="10" t="s">
        <v>12</v>
      </c>
      <c r="H12" s="10" t="s">
        <v>13</v>
      </c>
      <c r="I12" s="10" t="s">
        <v>14</v>
      </c>
      <c r="J12" s="10" t="s">
        <v>15</v>
      </c>
      <c r="K12" s="11" t="s">
        <v>16</v>
      </c>
      <c r="L12" s="112"/>
      <c r="M12" s="113"/>
      <c r="N12" s="113"/>
      <c r="O12" s="113"/>
      <c r="P12" s="113"/>
      <c r="Q12" s="114"/>
    </row>
    <row r="13" spans="1:17" s="1" customFormat="1" ht="13" x14ac:dyDescent="0.25">
      <c r="A13" s="12" t="s">
        <v>17</v>
      </c>
      <c r="B13" s="13" t="s">
        <v>18</v>
      </c>
      <c r="C13" s="13"/>
      <c r="D13" s="13"/>
      <c r="E13" s="13"/>
      <c r="F13" s="14"/>
      <c r="G13" s="14"/>
      <c r="I13" s="14"/>
      <c r="J13" s="14"/>
      <c r="K13" s="15"/>
      <c r="L13" s="112"/>
      <c r="M13" s="113"/>
      <c r="N13" s="113"/>
      <c r="O13" s="113"/>
      <c r="P13" s="113"/>
      <c r="Q13" s="114"/>
    </row>
    <row r="14" spans="1:17" s="1" customFormat="1" ht="13" x14ac:dyDescent="0.25">
      <c r="A14" s="12" t="s">
        <v>17</v>
      </c>
      <c r="B14" s="13" t="s">
        <v>19</v>
      </c>
      <c r="C14" s="13"/>
      <c r="D14" s="13"/>
      <c r="E14" s="13"/>
      <c r="F14" s="14"/>
      <c r="G14" s="14"/>
      <c r="I14" s="16"/>
      <c r="J14" s="14"/>
      <c r="K14" s="15"/>
      <c r="L14" s="112"/>
      <c r="M14" s="113"/>
      <c r="N14" s="113"/>
      <c r="O14" s="113"/>
      <c r="P14" s="113"/>
      <c r="Q14" s="114"/>
    </row>
    <row r="15" spans="1:17" s="1" customFormat="1" ht="13" x14ac:dyDescent="0.25">
      <c r="A15" s="12" t="s">
        <v>17</v>
      </c>
      <c r="B15" s="13" t="s">
        <v>20</v>
      </c>
      <c r="C15" s="13"/>
      <c r="D15" s="13"/>
      <c r="E15" s="13"/>
      <c r="F15" s="14"/>
      <c r="G15" s="14"/>
      <c r="I15" s="14"/>
      <c r="J15" s="14"/>
      <c r="K15" s="15"/>
      <c r="L15" s="112"/>
      <c r="M15" s="113"/>
      <c r="N15" s="113"/>
      <c r="O15" s="113"/>
      <c r="P15" s="113"/>
      <c r="Q15" s="114"/>
    </row>
    <row r="16" spans="1:17" s="1" customFormat="1" ht="13" x14ac:dyDescent="0.25">
      <c r="A16" s="12" t="s">
        <v>17</v>
      </c>
      <c r="B16" s="13" t="s">
        <v>21</v>
      </c>
      <c r="C16" s="13"/>
      <c r="D16" s="13"/>
      <c r="E16" s="13"/>
      <c r="F16" s="14"/>
      <c r="G16" s="14"/>
      <c r="I16" s="14"/>
      <c r="J16" s="14"/>
      <c r="K16" s="15"/>
      <c r="L16" s="112"/>
      <c r="M16" s="113"/>
      <c r="N16" s="113"/>
      <c r="O16" s="113"/>
      <c r="P16" s="113"/>
      <c r="Q16" s="114"/>
    </row>
    <row r="17" spans="1:18" s="1" customFormat="1" ht="13.5" thickBot="1" x14ac:dyDescent="0.3">
      <c r="A17" s="12" t="s">
        <v>17</v>
      </c>
      <c r="B17" s="13" t="s">
        <v>22</v>
      </c>
      <c r="C17" s="13"/>
      <c r="D17" s="13"/>
      <c r="E17" s="13"/>
      <c r="F17" s="14"/>
      <c r="G17" s="14"/>
      <c r="I17" s="14"/>
      <c r="J17" s="14"/>
      <c r="K17" s="17"/>
      <c r="L17" s="115"/>
      <c r="M17" s="116"/>
      <c r="N17" s="116"/>
      <c r="O17" s="116"/>
      <c r="P17" s="116"/>
      <c r="Q17" s="117"/>
    </row>
    <row r="18" spans="1:18" ht="13" x14ac:dyDescent="0.25">
      <c r="A18" s="12"/>
      <c r="B18" s="13"/>
      <c r="C18" s="13"/>
      <c r="D18" s="13"/>
      <c r="E18" s="13"/>
      <c r="F18" s="14"/>
      <c r="G18" s="14"/>
      <c r="H18" s="14"/>
      <c r="I18" s="14"/>
      <c r="J18" s="14"/>
      <c r="K18" s="15"/>
    </row>
    <row r="19" spans="1:18" ht="13" thickBot="1" x14ac:dyDescent="0.3">
      <c r="B19" s="18"/>
      <c r="C19" s="18"/>
      <c r="D19" s="18"/>
      <c r="E19" s="18"/>
      <c r="G19" s="19"/>
      <c r="I19"/>
    </row>
    <row r="20" spans="1:18" ht="24.75" customHeight="1" thickBot="1" x14ac:dyDescent="0.3">
      <c r="A20" s="95" t="s">
        <v>23</v>
      </c>
      <c r="B20" s="95"/>
      <c r="C20" s="52"/>
      <c r="D20" s="52"/>
      <c r="E20" s="52"/>
      <c r="F20" s="135" t="s">
        <v>1</v>
      </c>
      <c r="G20" s="136"/>
      <c r="H20" s="136"/>
      <c r="I20" s="136"/>
      <c r="J20" s="136"/>
      <c r="K20" s="20">
        <f>(H22*I22+H27*I27+H35*I35+H32*I32+H37*I37)/100</f>
        <v>1.53</v>
      </c>
      <c r="M20" s="21"/>
      <c r="N20" s="22"/>
      <c r="O20" s="22"/>
      <c r="P20" s="22"/>
      <c r="Q20" s="22"/>
      <c r="R20" s="22"/>
    </row>
    <row r="21" spans="1:18" ht="16" thickBot="1" x14ac:dyDescent="0.3">
      <c r="A21" s="23" t="s">
        <v>24</v>
      </c>
      <c r="B21" s="24" t="s">
        <v>25</v>
      </c>
      <c r="C21" s="24" t="s">
        <v>41</v>
      </c>
      <c r="D21" s="24" t="s">
        <v>42</v>
      </c>
      <c r="E21" s="24" t="s">
        <v>43</v>
      </c>
      <c r="F21" s="23" t="s">
        <v>26</v>
      </c>
      <c r="G21" s="23" t="s">
        <v>27</v>
      </c>
      <c r="H21" s="23" t="s">
        <v>28</v>
      </c>
      <c r="I21" s="23" t="s">
        <v>29</v>
      </c>
      <c r="J21" s="123" t="s">
        <v>16</v>
      </c>
      <c r="K21" s="124"/>
      <c r="M21" s="22"/>
      <c r="N21" s="22"/>
      <c r="O21" s="22"/>
      <c r="P21" s="22"/>
      <c r="Q21" s="22"/>
      <c r="R21" s="22"/>
    </row>
    <row r="22" spans="1:18" ht="37.5" customHeight="1" x14ac:dyDescent="0.25">
      <c r="A22" s="125" t="s">
        <v>37</v>
      </c>
      <c r="B22" s="105" t="s">
        <v>38</v>
      </c>
      <c r="C22" s="105" t="s">
        <v>44</v>
      </c>
      <c r="D22" s="102" t="s">
        <v>45</v>
      </c>
      <c r="E22" s="102" t="s">
        <v>46</v>
      </c>
      <c r="F22" s="102">
        <v>10</v>
      </c>
      <c r="G22" s="102">
        <v>2</v>
      </c>
      <c r="H22" s="127">
        <f>SUM(F22:F26)</f>
        <v>10</v>
      </c>
      <c r="I22" s="129">
        <f>(F22*G22+F23*G23+F24*G24+F25*G25+F26*G26)/H22</f>
        <v>2</v>
      </c>
      <c r="J22" s="131" t="s">
        <v>73</v>
      </c>
      <c r="K22" s="132"/>
      <c r="M22" s="22"/>
      <c r="N22" s="22"/>
      <c r="O22" s="22"/>
      <c r="P22" s="22"/>
      <c r="Q22" s="22"/>
      <c r="R22" s="22"/>
    </row>
    <row r="23" spans="1:18" ht="15.5" x14ac:dyDescent="0.25">
      <c r="A23" s="126"/>
      <c r="B23" s="106"/>
      <c r="C23" s="106"/>
      <c r="D23" s="103"/>
      <c r="E23" s="103"/>
      <c r="F23" s="103"/>
      <c r="G23" s="103"/>
      <c r="H23" s="128"/>
      <c r="I23" s="130"/>
      <c r="J23" s="133"/>
      <c r="K23" s="134"/>
      <c r="M23" s="22"/>
      <c r="N23" s="22"/>
      <c r="O23" s="22"/>
      <c r="P23" s="22"/>
      <c r="Q23" s="22"/>
      <c r="R23" s="22"/>
    </row>
    <row r="24" spans="1:18" ht="15.5" x14ac:dyDescent="0.25">
      <c r="A24" s="126"/>
      <c r="B24" s="106"/>
      <c r="C24" s="106"/>
      <c r="D24" s="103"/>
      <c r="E24" s="103"/>
      <c r="F24" s="103"/>
      <c r="G24" s="103"/>
      <c r="H24" s="128"/>
      <c r="I24" s="130"/>
      <c r="J24" s="133"/>
      <c r="K24" s="134"/>
      <c r="M24" s="22"/>
      <c r="N24" s="22"/>
      <c r="O24" s="22"/>
      <c r="P24" s="22"/>
      <c r="Q24" s="22"/>
      <c r="R24" s="22"/>
    </row>
    <row r="25" spans="1:18" ht="15.5" x14ac:dyDescent="0.25">
      <c r="A25" s="126"/>
      <c r="B25" s="106"/>
      <c r="C25" s="106"/>
      <c r="D25" s="103"/>
      <c r="E25" s="103"/>
      <c r="F25" s="103"/>
      <c r="G25" s="103"/>
      <c r="H25" s="128"/>
      <c r="I25" s="130"/>
      <c r="J25" s="133"/>
      <c r="K25" s="134"/>
      <c r="M25" s="22"/>
      <c r="N25" s="22"/>
      <c r="O25" s="22"/>
      <c r="P25" s="22"/>
      <c r="Q25" s="22"/>
      <c r="R25" s="22"/>
    </row>
    <row r="26" spans="1:18" ht="16" thickBot="1" x14ac:dyDescent="0.3">
      <c r="A26" s="126"/>
      <c r="B26" s="107"/>
      <c r="C26" s="107"/>
      <c r="D26" s="104"/>
      <c r="E26" s="104"/>
      <c r="F26" s="104"/>
      <c r="G26" s="104"/>
      <c r="H26" s="128"/>
      <c r="I26" s="130"/>
      <c r="J26" s="133"/>
      <c r="K26" s="134"/>
      <c r="M26" s="22"/>
      <c r="N26" s="22"/>
      <c r="O26" s="22"/>
      <c r="P26" s="22"/>
      <c r="Q26" s="22"/>
      <c r="R26" s="22"/>
    </row>
    <row r="27" spans="1:18" ht="25.5" customHeight="1" x14ac:dyDescent="0.25">
      <c r="A27" s="70" t="s">
        <v>39</v>
      </c>
      <c r="B27" s="85" t="s">
        <v>40</v>
      </c>
      <c r="C27" s="62">
        <v>0.88</v>
      </c>
      <c r="D27" s="65">
        <v>0.9</v>
      </c>
      <c r="E27" s="65">
        <v>0.92</v>
      </c>
      <c r="F27" s="86">
        <v>15</v>
      </c>
      <c r="G27" s="86">
        <v>2</v>
      </c>
      <c r="H27" s="73">
        <f>SUM(F27:F29)</f>
        <v>15</v>
      </c>
      <c r="I27" s="76">
        <f>(F27*G27+F28*G28+F29*G29)/H27</f>
        <v>2</v>
      </c>
      <c r="J27" s="79" t="s">
        <v>74</v>
      </c>
      <c r="K27" s="80"/>
    </row>
    <row r="28" spans="1:18" ht="21" customHeight="1" x14ac:dyDescent="0.25">
      <c r="A28" s="71"/>
      <c r="B28" s="63"/>
      <c r="C28" s="63"/>
      <c r="D28" s="66"/>
      <c r="E28" s="66"/>
      <c r="F28" s="66"/>
      <c r="G28" s="66"/>
      <c r="H28" s="74"/>
      <c r="I28" s="77"/>
      <c r="J28" s="81"/>
      <c r="K28" s="82"/>
    </row>
    <row r="29" spans="1:18" ht="30.75" customHeight="1" x14ac:dyDescent="0.25">
      <c r="A29" s="71"/>
      <c r="B29" s="63"/>
      <c r="C29" s="63"/>
      <c r="D29" s="66"/>
      <c r="E29" s="66"/>
      <c r="F29" s="66"/>
      <c r="G29" s="66"/>
      <c r="H29" s="74"/>
      <c r="I29" s="77"/>
      <c r="J29" s="81"/>
      <c r="K29" s="82"/>
    </row>
    <row r="30" spans="1:18" ht="30.75" customHeight="1" x14ac:dyDescent="0.25">
      <c r="A30" s="71"/>
      <c r="B30" s="63"/>
      <c r="C30" s="63"/>
      <c r="D30" s="66"/>
      <c r="E30" s="66"/>
      <c r="F30" s="66"/>
      <c r="G30" s="66"/>
      <c r="H30" s="74"/>
      <c r="I30" s="77"/>
      <c r="J30" s="81"/>
      <c r="K30" s="82"/>
    </row>
    <row r="31" spans="1:18" ht="33" customHeight="1" thickBot="1" x14ac:dyDescent="0.3">
      <c r="A31" s="72"/>
      <c r="B31" s="64"/>
      <c r="C31" s="64"/>
      <c r="D31" s="67"/>
      <c r="E31" s="67"/>
      <c r="F31" s="67"/>
      <c r="G31" s="67"/>
      <c r="H31" s="75"/>
      <c r="I31" s="78"/>
      <c r="J31" s="83"/>
      <c r="K31" s="84"/>
    </row>
    <row r="32" spans="1:18" ht="51" customHeight="1" x14ac:dyDescent="0.25">
      <c r="A32" s="96" t="s">
        <v>50</v>
      </c>
      <c r="B32" s="25" t="s">
        <v>47</v>
      </c>
      <c r="C32" s="28" t="s">
        <v>51</v>
      </c>
      <c r="D32" s="28" t="s">
        <v>52</v>
      </c>
      <c r="E32" s="28" t="s">
        <v>53</v>
      </c>
      <c r="F32" s="29">
        <v>10</v>
      </c>
      <c r="G32" s="30">
        <v>1.1000000000000001</v>
      </c>
      <c r="H32" s="73">
        <f>SUM(F32:F34)</f>
        <v>25</v>
      </c>
      <c r="I32" s="76">
        <f>(F32*G32+F33*G33+F34*G34)/H32</f>
        <v>1.1200000000000001</v>
      </c>
      <c r="J32" s="79" t="s">
        <v>75</v>
      </c>
      <c r="K32" s="118"/>
    </row>
    <row r="33" spans="1:11" ht="48.5" customHeight="1" x14ac:dyDescent="0.25">
      <c r="A33" s="97"/>
      <c r="B33" s="28" t="s">
        <v>48</v>
      </c>
      <c r="C33" s="25" t="s">
        <v>54</v>
      </c>
      <c r="D33" s="25" t="s">
        <v>55</v>
      </c>
      <c r="E33" s="25" t="s">
        <v>56</v>
      </c>
      <c r="F33" s="26">
        <v>10</v>
      </c>
      <c r="G33" s="27">
        <v>0.7</v>
      </c>
      <c r="H33" s="99"/>
      <c r="I33" s="77"/>
      <c r="J33" s="119"/>
      <c r="K33" s="120"/>
    </row>
    <row r="34" spans="1:11" ht="76.5" customHeight="1" x14ac:dyDescent="0.25">
      <c r="A34" s="98"/>
      <c r="B34" s="28" t="s">
        <v>49</v>
      </c>
      <c r="C34" s="28"/>
      <c r="D34" s="28" t="s">
        <v>57</v>
      </c>
      <c r="E34" s="28" t="s">
        <v>58</v>
      </c>
      <c r="F34" s="29">
        <v>5</v>
      </c>
      <c r="G34" s="30">
        <v>2</v>
      </c>
      <c r="H34" s="99"/>
      <c r="I34" s="77"/>
      <c r="J34" s="119"/>
      <c r="K34" s="120"/>
    </row>
    <row r="35" spans="1:11" ht="51" customHeight="1" x14ac:dyDescent="0.25">
      <c r="A35" s="68" t="s">
        <v>60</v>
      </c>
      <c r="B35" s="25" t="s">
        <v>59</v>
      </c>
      <c r="C35" s="28" t="s">
        <v>63</v>
      </c>
      <c r="D35" s="28" t="s">
        <v>64</v>
      </c>
      <c r="E35" s="28" t="s">
        <v>65</v>
      </c>
      <c r="F35" s="29">
        <v>20</v>
      </c>
      <c r="G35" s="30">
        <v>1</v>
      </c>
      <c r="H35" s="100">
        <f>SUM(F35:F36)</f>
        <v>40</v>
      </c>
      <c r="I35" s="87">
        <f>((F35*G35)+(F36*G36))/H35</f>
        <v>1.5</v>
      </c>
      <c r="J35" s="89" t="s">
        <v>76</v>
      </c>
      <c r="K35" s="90"/>
    </row>
    <row r="36" spans="1:11" ht="74" customHeight="1" x14ac:dyDescent="0.25">
      <c r="A36" s="69"/>
      <c r="B36" s="28" t="s">
        <v>61</v>
      </c>
      <c r="C36" s="25" t="s">
        <v>62</v>
      </c>
      <c r="D36" s="25" t="s">
        <v>66</v>
      </c>
      <c r="E36" s="25" t="s">
        <v>67</v>
      </c>
      <c r="F36" s="26">
        <v>20</v>
      </c>
      <c r="G36" s="27">
        <v>2</v>
      </c>
      <c r="H36" s="101"/>
      <c r="I36" s="88"/>
      <c r="J36" s="91"/>
      <c r="K36" s="91"/>
    </row>
    <row r="37" spans="1:11" ht="108.75" customHeight="1" x14ac:dyDescent="0.25">
      <c r="A37" s="59" t="s">
        <v>68</v>
      </c>
      <c r="B37" s="25" t="s">
        <v>69</v>
      </c>
      <c r="C37" s="25" t="s">
        <v>70</v>
      </c>
      <c r="D37" s="25" t="s">
        <v>71</v>
      </c>
      <c r="E37" s="25" t="s">
        <v>72</v>
      </c>
      <c r="F37" s="26">
        <v>10</v>
      </c>
      <c r="G37" s="27">
        <v>1.5</v>
      </c>
      <c r="H37" s="31">
        <v>10</v>
      </c>
      <c r="I37" s="32">
        <f>(F37*G37)/H37</f>
        <v>1.5</v>
      </c>
      <c r="J37" s="60" t="s">
        <v>77</v>
      </c>
      <c r="K37" s="61"/>
    </row>
    <row r="39" spans="1:11" ht="28.5" x14ac:dyDescent="0.25">
      <c r="A39" s="95" t="s">
        <v>30</v>
      </c>
      <c r="B39" s="95"/>
      <c r="C39" s="52"/>
      <c r="D39" s="52"/>
      <c r="E39" s="52"/>
    </row>
    <row r="40" spans="1:11" x14ac:dyDescent="0.25">
      <c r="A40" t="s">
        <v>31</v>
      </c>
      <c r="B40" t="s">
        <v>32</v>
      </c>
      <c r="C40" t="s">
        <v>3</v>
      </c>
      <c r="D40" t="s">
        <v>4</v>
      </c>
      <c r="E40" t="s">
        <v>5</v>
      </c>
      <c r="F40" t="s">
        <v>33</v>
      </c>
    </row>
    <row r="41" spans="1:11" x14ac:dyDescent="0.25">
      <c r="A41" s="44"/>
      <c r="B41" s="41"/>
      <c r="C41" s="54"/>
      <c r="D41" s="54"/>
      <c r="E41" s="54"/>
    </row>
    <row r="42" spans="1:11" x14ac:dyDescent="0.25">
      <c r="A42" s="48"/>
      <c r="B42" s="41"/>
      <c r="C42" s="54"/>
      <c r="D42" s="54"/>
      <c r="E42" s="54"/>
    </row>
    <row r="43" spans="1:11" x14ac:dyDescent="0.25">
      <c r="A43" s="44"/>
      <c r="B43" s="41"/>
      <c r="C43" s="54"/>
      <c r="D43" s="54"/>
      <c r="E43" s="54"/>
    </row>
    <row r="44" spans="1:11" x14ac:dyDescent="0.25">
      <c r="A44" s="48"/>
      <c r="B44" s="41"/>
      <c r="C44" s="54"/>
      <c r="D44" s="54"/>
      <c r="E44" s="54"/>
    </row>
    <row r="46" spans="1:11" x14ac:dyDescent="0.25">
      <c r="A46" s="34"/>
    </row>
    <row r="47" spans="1:11" x14ac:dyDescent="0.25">
      <c r="A47" s="34"/>
    </row>
    <row r="48" spans="1:11" x14ac:dyDescent="0.25">
      <c r="A48" s="34"/>
    </row>
    <row r="49" spans="1:6" x14ac:dyDescent="0.25">
      <c r="A49" s="34"/>
    </row>
    <row r="50" spans="1:6" x14ac:dyDescent="0.25">
      <c r="A50" s="34"/>
    </row>
    <row r="51" spans="1:6" x14ac:dyDescent="0.25">
      <c r="A51" s="34"/>
    </row>
    <row r="52" spans="1:6" ht="14.5" x14ac:dyDescent="0.35">
      <c r="A52" s="35"/>
    </row>
    <row r="54" spans="1:6" ht="13" thickBot="1" x14ac:dyDescent="0.3"/>
    <row r="55" spans="1:6" x14ac:dyDescent="0.25">
      <c r="A55" s="92" t="s">
        <v>34</v>
      </c>
      <c r="B55" s="36"/>
      <c r="C55" s="55"/>
      <c r="D55" s="55"/>
      <c r="E55" s="55"/>
    </row>
    <row r="56" spans="1:6" x14ac:dyDescent="0.25">
      <c r="A56" s="93"/>
      <c r="B56" s="37"/>
      <c r="C56" s="55"/>
      <c r="D56" s="55"/>
      <c r="E56" s="55"/>
    </row>
    <row r="57" spans="1:6" ht="13" thickBot="1" x14ac:dyDescent="0.3">
      <c r="A57" s="94"/>
      <c r="B57" s="38"/>
      <c r="C57" s="55"/>
      <c r="D57" s="55"/>
      <c r="E57" s="55"/>
    </row>
    <row r="58" spans="1:6" ht="28.5" x14ac:dyDescent="0.25">
      <c r="A58" s="95" t="s">
        <v>35</v>
      </c>
      <c r="B58" s="95"/>
      <c r="C58" s="52"/>
      <c r="D58" s="52"/>
      <c r="E58" s="52"/>
    </row>
    <row r="59" spans="1:6" ht="13.5" thickBot="1" x14ac:dyDescent="0.35">
      <c r="A59" s="39" t="s">
        <v>36</v>
      </c>
      <c r="B59" s="39" t="s">
        <v>32</v>
      </c>
      <c r="C59" s="40"/>
      <c r="D59" s="40"/>
      <c r="E59" s="40"/>
      <c r="F59" s="40" t="s">
        <v>33</v>
      </c>
    </row>
    <row r="60" spans="1:6" ht="13" thickTop="1" x14ac:dyDescent="0.25">
      <c r="A60" s="49"/>
      <c r="B60" s="41"/>
      <c r="C60" s="56"/>
      <c r="D60" s="56"/>
      <c r="E60" s="56"/>
      <c r="F60" s="42"/>
    </row>
    <row r="61" spans="1:6" x14ac:dyDescent="0.25">
      <c r="A61" s="50"/>
      <c r="B61" s="41"/>
      <c r="C61" s="56"/>
      <c r="D61" s="56"/>
      <c r="E61" s="56"/>
      <c r="F61" s="43"/>
    </row>
    <row r="62" spans="1:6" x14ac:dyDescent="0.25">
      <c r="A62" s="49"/>
      <c r="B62" s="41"/>
      <c r="C62" s="56"/>
      <c r="D62" s="56"/>
      <c r="E62" s="56"/>
      <c r="F62" s="45"/>
    </row>
    <row r="63" spans="1:6" x14ac:dyDescent="0.25">
      <c r="A63" s="50"/>
      <c r="B63" s="44"/>
      <c r="C63" s="57"/>
      <c r="D63" s="57"/>
      <c r="E63" s="57"/>
      <c r="F63" s="45"/>
    </row>
    <row r="64" spans="1:6" x14ac:dyDescent="0.25">
      <c r="A64" s="46"/>
      <c r="B64" s="46"/>
      <c r="C64" s="43"/>
      <c r="D64" s="43"/>
      <c r="E64" s="43"/>
      <c r="F64" s="42"/>
    </row>
    <row r="65" spans="1:6" x14ac:dyDescent="0.25">
      <c r="A65" s="44"/>
      <c r="B65" s="47"/>
      <c r="C65" s="42"/>
      <c r="D65" s="42"/>
      <c r="E65" s="42"/>
      <c r="F65" s="42"/>
    </row>
    <row r="66" spans="1:6" x14ac:dyDescent="0.25">
      <c r="B66" s="51"/>
      <c r="C66" s="58"/>
      <c r="D66" s="58"/>
      <c r="E66" s="58"/>
      <c r="F66" s="43"/>
    </row>
  </sheetData>
  <mergeCells count="40">
    <mergeCell ref="L10:Q10"/>
    <mergeCell ref="L11:Q17"/>
    <mergeCell ref="I32:I34"/>
    <mergeCell ref="J32:K34"/>
    <mergeCell ref="A9:B9"/>
    <mergeCell ref="A10:B10"/>
    <mergeCell ref="F10:J10"/>
    <mergeCell ref="J21:K21"/>
    <mergeCell ref="A22:A26"/>
    <mergeCell ref="H22:H26"/>
    <mergeCell ref="I22:I26"/>
    <mergeCell ref="J22:K26"/>
    <mergeCell ref="E22:E26"/>
    <mergeCell ref="A20:B20"/>
    <mergeCell ref="F20:J20"/>
    <mergeCell ref="B22:B26"/>
    <mergeCell ref="F22:F26"/>
    <mergeCell ref="G22:G26"/>
    <mergeCell ref="C22:C26"/>
    <mergeCell ref="D22:D26"/>
    <mergeCell ref="A39:B39"/>
    <mergeCell ref="A55:A57"/>
    <mergeCell ref="A58:B58"/>
    <mergeCell ref="A32:A34"/>
    <mergeCell ref="H32:H34"/>
    <mergeCell ref="H35:H36"/>
    <mergeCell ref="J37:K37"/>
    <mergeCell ref="C27:C31"/>
    <mergeCell ref="D27:D31"/>
    <mergeCell ref="E27:E31"/>
    <mergeCell ref="A35:A36"/>
    <mergeCell ref="A27:A31"/>
    <mergeCell ref="H27:H31"/>
    <mergeCell ref="I27:I31"/>
    <mergeCell ref="J27:K31"/>
    <mergeCell ref="B27:B31"/>
    <mergeCell ref="F27:F31"/>
    <mergeCell ref="G27:G31"/>
    <mergeCell ref="I35:I36"/>
    <mergeCell ref="J35:K36"/>
  </mergeCells>
  <conditionalFormatting sqref="F18:J18 F13:G17 I13:J17">
    <cfRule type="cellIs" dxfId="1" priority="1" operator="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kam5kor</dc:creator>
  <cp:lastModifiedBy>Narang Shilpa (RBEI/BSD4)</cp:lastModifiedBy>
  <dcterms:created xsi:type="dcterms:W3CDTF">2017-12-05T10:28:37Z</dcterms:created>
  <dcterms:modified xsi:type="dcterms:W3CDTF">2019-11-27T11:18:10Z</dcterms:modified>
</cp:coreProperties>
</file>