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DEAD3174-E24E-43B3-8F3B-BB2B09CD1674}" xr6:coauthVersionLast="47" xr6:coauthVersionMax="47" xr10:uidLastSave="{00000000-0000-0000-0000-000000000000}"/>
  <bookViews>
    <workbookView xWindow="7230" yWindow="2865" windowWidth="29685" windowHeight="18240" activeTab="1" xr2:uid="{81105D1A-FDE8-4E49-86A2-C9991C7F4C47}"/>
  </bookViews>
  <sheets>
    <sheet name="Анализ" sheetId="6" r:id="rId1"/>
    <sheet name="Java" sheetId="1" r:id="rId2"/>
    <sheet name="ООП и Паттерны" sheetId="8" r:id="rId3"/>
    <sheet name="АиСД" sheetId="2" r:id="rId4"/>
    <sheet name="Базы данных" sheetId="3" r:id="rId5"/>
    <sheet name="Сети" sheetId="4" r:id="rId6"/>
    <sheet name="Git" sheetId="7" r:id="rId7"/>
    <sheet name="Spr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B27" i="6"/>
  <c r="F1" i="6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<sst xmlns="http://schemas.openxmlformats.org/spreadsheetml/2006/main" count="85" uniqueCount="59">
  <si>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</si>
  <si>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</si>
  <si>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</si>
  <si>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</si>
  <si>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</si>
  <si>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</si>
  <si>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</si>
  <si>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</si>
  <si>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</si>
  <si>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</si>
  <si>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</si>
  <si>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</si>
  <si>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</si>
  <si>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</si>
  <si>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</si>
  <si>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</si>
  <si>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</si>
  <si>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</si>
  <si>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</si>
  <si>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</si>
  <si>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</si>
  <si>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</si>
  <si>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</si>
  <si>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</si>
  <si>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</si>
  <si>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</si>
  <si>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</si>
  <si>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</si>
  <si>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</si>
  <si>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</si>
  <si>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</si>
  <si>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</si>
  <si>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</si>
  <si>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</si>
  <si>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</si>
  <si>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</si>
  <si>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</si>
  <si>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</si>
  <si>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</si>
  <si>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</si>
  <si>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</si>
  <si>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</si>
  <si>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</si>
  <si>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</si>
  <si>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</si>
  <si>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</si>
  <si>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</si>
  <si>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</si>
  <si>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</si>
  <si>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</si>
  <si>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</si>
  <si>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</si>
  <si>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</si>
  <si>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</si>
  <si>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</si>
  <si>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</si>
  <si>
    <t>Курс паттернов проектирования</t>
  </si>
  <si>
    <t>Просмотрено</t>
  </si>
  <si>
    <t>ООП и Паттерны проектирования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</si>
</sst>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0.93023255813953487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8.4210526315789472E-2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7"/>
  <sheetViews>
    <sheetView showGridLines="0" topLeftCell="B1" zoomScale="130" zoomScaleNormal="130" zoomScaleSheetLayoutView="140" workbookViewId="0">
      <selection activeCell="A27" sqref="A27"/>
    </sheetView>
  </sheetViews>
  <sheetFormatPr defaultColWidth="9.140625" defaultRowHeight="15.75" x14ac:dyDescent="0.25"/>
  <cols>
    <col min="1" max="1" width="52.85546875" style="1" customWidth="1"/>
    <col min="2" max="2" width="10.42578125" style="11" customWidth="1"/>
    <col min="3" max="3" width="24" style="1" customWidth="1"/>
    <col min="4" max="4" width="9.42578125" style="1" customWidth="1"/>
    <col min="5" max="5" width="54.42578125" style="1" customWidth="1"/>
    <col min="6" max="6" width="14.140625" style="12" customWidth="1"/>
    <col min="7" max="8" width="13.85546875" style="1" customWidth="1"/>
    <col min="9" max="9" width="9.140625" style="1" customWidth="1"/>
    <col min="10" max="14" width="9.140625" style="1"/>
    <col min="15" max="15" width="13.5703125" style="1" customWidth="1"/>
    <col min="16" max="16384" width="9.140625" style="1"/>
  </cols>
  <sheetData>
    <row r="1" spans="1:16" ht="16.5" thickBot="1" x14ac:dyDescent="0.3">
      <c r="A1" s="35"/>
      <c r="B1" s="55" t="s">
        <v>24</v>
      </c>
      <c r="C1" s="81" t="s">
        <v>43</v>
      </c>
      <c r="D1" s="82"/>
      <c r="E1" s="41" t="s">
        <v>45</v>
      </c>
      <c r="F1" s="10">
        <f ca="1">TODAY() - DATE(2022,7,17)</f>
        <v>64</v>
      </c>
      <c r="G1" s="57" t="s">
        <v>29</v>
      </c>
      <c r="H1" s="45">
        <f>DATE(2022,9,15)</f>
        <v>44819</v>
      </c>
    </row>
    <row r="2" spans="1:16" ht="15.75" customHeight="1" x14ac:dyDescent="0.25">
      <c r="A2" s="33" t="str">
        <f>Java!A1</f>
        <v>Продвинутая Java (курс)</v>
      </c>
      <c r="B2" s="36">
        <f>Java!A3*100%/Java!B3</f>
        <v>0.93023255813953487</v>
      </c>
      <c r="C2" s="83" t="s">
        <v>38</v>
      </c>
      <c r="D2" s="86">
        <f>SUM(B2:B5)/COUNTA(B2:B5)*100%</f>
        <v>0.29696595394269809</v>
      </c>
      <c r="E2" s="58" t="s">
        <v>54</v>
      </c>
      <c r="F2" s="4">
        <v>7</v>
      </c>
      <c r="H2" s="12"/>
      <c r="P2" s="18"/>
    </row>
    <row r="3" spans="1:16" ht="15.75" customHeight="1" x14ac:dyDescent="0.25">
      <c r="A3" s="34" t="str">
        <f>Java!A4</f>
        <v>Java вопросы собеседований</v>
      </c>
      <c r="B3" s="37">
        <f>Java!A6*100%/Java!B6</f>
        <v>9.8901098901098897E-2</v>
      </c>
      <c r="C3" s="84"/>
      <c r="D3" s="87"/>
      <c r="E3" s="58" t="s">
        <v>55</v>
      </c>
      <c r="F3" s="43">
        <f ca="1">F1-F2</f>
        <v>57</v>
      </c>
      <c r="H3" s="12"/>
      <c r="P3" s="18"/>
    </row>
    <row r="4" spans="1:16" ht="15.75" customHeight="1" thickBot="1" x14ac:dyDescent="0.3">
      <c r="A4" s="34" t="str">
        <f>Java!A7</f>
        <v>Практика Java (курс)</v>
      </c>
      <c r="B4" s="37">
        <f>Java!A9*100%/Java!B9</f>
        <v>0</v>
      </c>
      <c r="C4" s="84"/>
      <c r="D4" s="87"/>
      <c r="E4" s="62" t="s">
        <v>30</v>
      </c>
      <c r="F4" s="6">
        <f ca="1">$H$1-TODAY()</f>
        <v>-4</v>
      </c>
      <c r="H4" s="12"/>
      <c r="P4" s="18"/>
    </row>
    <row r="5" spans="1:16" ht="16.5" thickBot="1" x14ac:dyDescent="0.3">
      <c r="A5" s="34" t="str">
        <f>Java!A10</f>
        <v>Философия Java (книга)</v>
      </c>
      <c r="B5" s="25">
        <f>Java!A12*100%/Java!B12</f>
        <v>0.15873015873015872</v>
      </c>
      <c r="C5" s="85"/>
      <c r="D5" s="88"/>
      <c r="H5" s="12"/>
      <c r="P5" s="18"/>
    </row>
    <row r="6" spans="1:16" ht="15.75" customHeight="1" thickBot="1" x14ac:dyDescent="0.3">
      <c r="E6" s="60" t="s">
        <v>26</v>
      </c>
      <c r="F6" s="61">
        <f ca="1">SUM($B$2:$B$100)/$F$1</f>
        <v>4.9366931920785409E-2</v>
      </c>
      <c r="P6" s="18"/>
    </row>
    <row r="7" spans="1:16" ht="15.75" customHeight="1" x14ac:dyDescent="0.25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9" t="s">
        <v>39</v>
      </c>
      <c r="D7" s="92">
        <f>SUM(B7:B9)/COUNTA(B7:B9)*100%</f>
        <v>7.7218678636113078E-2</v>
      </c>
      <c r="E7" s="42" t="s">
        <v>27</v>
      </c>
      <c r="F7" s="43">
        <f ca="1">COUNTA(B2:B100)/$F$6</f>
        <v>405.12949097367783</v>
      </c>
      <c r="P7" s="18"/>
    </row>
    <row r="8" spans="1:16" ht="15.75" customHeight="1" thickBot="1" x14ac:dyDescent="0.3">
      <c r="A8" s="31" t="str">
        <f>АиСД!A4</f>
        <v>Алгоритмы и структуры данных (Алишев)</v>
      </c>
      <c r="B8" s="24">
        <f>АиСД!A6*100%/АиСД!B6</f>
        <v>0</v>
      </c>
      <c r="C8" s="90"/>
      <c r="D8" s="93"/>
      <c r="E8" s="59" t="s">
        <v>28</v>
      </c>
      <c r="F8" s="44">
        <f ca="1">DATE(2022,7,17) + $F$7</f>
        <v>45164.129490973675</v>
      </c>
    </row>
    <row r="9" spans="1:16" ht="15.75" customHeight="1" thickBot="1" x14ac:dyDescent="0.3">
      <c r="A9" s="32" t="str">
        <f>АиСД!A7</f>
        <v>Книга Грокаем Алгоритмы</v>
      </c>
      <c r="B9" s="25">
        <f>АиСД!A9*100%/АиСД!B9</f>
        <v>0.2196078431372549</v>
      </c>
      <c r="C9" s="91"/>
      <c r="D9" s="94"/>
    </row>
    <row r="10" spans="1:16" ht="15.75" customHeight="1" thickBot="1" x14ac:dyDescent="0.3">
      <c r="A10" s="19"/>
    </row>
    <row r="11" spans="1:16" ht="15.75" customHeight="1" x14ac:dyDescent="0.25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95" t="s">
        <v>40</v>
      </c>
      <c r="D11" s="69">
        <f>SUM(B11:B14)/COUNTA(B11:B14)*100%</f>
        <v>0.12021910441117632</v>
      </c>
    </row>
    <row r="12" spans="1:16" ht="15.75" customHeight="1" x14ac:dyDescent="0.25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6"/>
      <c r="D12" s="70"/>
    </row>
    <row r="13" spans="1:16" ht="16.5" customHeight="1" x14ac:dyDescent="0.25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6"/>
      <c r="D13" s="70"/>
    </row>
    <row r="14" spans="1:16" ht="16.5" thickBot="1" x14ac:dyDescent="0.3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7"/>
      <c r="D14" s="71"/>
    </row>
    <row r="15" spans="1:16" ht="19.5" customHeight="1" thickBot="1" x14ac:dyDescent="0.3">
      <c r="A15" s="19"/>
    </row>
    <row r="16" spans="1:16" ht="21" customHeight="1" x14ac:dyDescent="0.25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8" t="s">
        <v>44</v>
      </c>
      <c r="D16" s="78">
        <f>SUM(B16:B18)/COUNTA(B16:B18)*100%</f>
        <v>2.3809523809523808E-2</v>
      </c>
    </row>
    <row r="17" spans="1:4" ht="16.5" customHeight="1" x14ac:dyDescent="0.25">
      <c r="A17" s="52" t="str">
        <f>Сети!A4</f>
        <v>Компьютерные сети (книга)</v>
      </c>
      <c r="B17" s="49">
        <f>Сети!A6*100%/Сети!B6</f>
        <v>0</v>
      </c>
      <c r="C17" s="99"/>
      <c r="D17" s="79"/>
    </row>
    <row r="18" spans="1:4" ht="16.5" thickBot="1" x14ac:dyDescent="0.3">
      <c r="A18" s="53" t="str">
        <f>Сети!A7</f>
        <v>Вопросы по сетям</v>
      </c>
      <c r="B18" s="50">
        <f>Сети!A9*100%/Сети!B9</f>
        <v>0</v>
      </c>
      <c r="C18" s="100"/>
      <c r="D18" s="80"/>
    </row>
    <row r="19" spans="1:4" ht="16.5" thickBot="1" x14ac:dyDescent="0.3"/>
    <row r="20" spans="1:4" ht="16.5" customHeight="1" thickBot="1" x14ac:dyDescent="0.3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3"/>
    <row r="22" spans="1:4" ht="15.75" customHeight="1" x14ac:dyDescent="0.25">
      <c r="A22" s="20" t="str">
        <f>Spring!A1</f>
        <v>Spring (курс)</v>
      </c>
      <c r="B22" s="46">
        <f>Spring!A3*100%/Spring!B3</f>
        <v>8.4210526315789472E-2</v>
      </c>
      <c r="C22" s="72" t="s">
        <v>42</v>
      </c>
      <c r="D22" s="75">
        <f>SUM(B22:B25)/COUNTA(B22:B25)*100%</f>
        <v>2.1052631578947368E-2</v>
      </c>
    </row>
    <row r="23" spans="1:4" ht="16.5" customHeight="1" x14ac:dyDescent="0.25">
      <c r="A23" s="21" t="str">
        <f>Spring!A4</f>
        <v>Spring проекты (курс)</v>
      </c>
      <c r="B23" s="54">
        <f>Spring!A6*100%/Spring!B6</f>
        <v>0</v>
      </c>
      <c r="C23" s="73"/>
      <c r="D23" s="76"/>
    </row>
    <row r="24" spans="1:4" ht="16.5" customHeight="1" x14ac:dyDescent="0.25">
      <c r="A24" s="21" t="str">
        <f>Spring!A7</f>
        <v>Spring в действии (книга)</v>
      </c>
      <c r="B24" s="54">
        <f>Spring!A9*100%/Spring!B9</f>
        <v>0</v>
      </c>
      <c r="C24" s="73"/>
      <c r="D24" s="76"/>
    </row>
    <row r="25" spans="1:4" ht="19.5" customHeight="1" thickBot="1" x14ac:dyDescent="0.3">
      <c r="A25" s="22" t="str">
        <f>Spring!A10</f>
        <v>Spring вопросы на собеседовании</v>
      </c>
      <c r="B25" s="47">
        <f>Spring!A12*100%/Spring!B12</f>
        <v>0</v>
      </c>
      <c r="C25" s="74"/>
      <c r="D25" s="77"/>
    </row>
    <row r="27" spans="1:4" x14ac:dyDescent="0.25">
      <c r="A27" s="1" t="s">
        <v>58</v>
      </c>
      <c r="B27" s="11">
        <f>'ООП и Паттерны'!A3*100%/'ООП и Паттерны'!B3</f>
        <v>0.10344827586206896</v>
      </c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tabSelected="1" workbookViewId="0">
      <selection activeCell="D15" sqref="D15"/>
    </sheetView>
  </sheetViews>
  <sheetFormatPr defaultColWidth="9.140625" defaultRowHeight="15.75" x14ac:dyDescent="0.25"/>
  <cols>
    <col min="1" max="1" width="22.85546875" style="1" customWidth="1"/>
    <col min="2" max="2" width="23.42578125" style="1" customWidth="1"/>
    <col min="3" max="3" width="24" style="1" customWidth="1"/>
    <col min="4" max="4" width="26.140625" style="1" customWidth="1"/>
    <col min="5" max="5" width="19.85546875" style="2" customWidth="1"/>
    <col min="6" max="6" width="15.140625" style="1" customWidth="1"/>
    <col min="7" max="16384" width="9.140625" style="1"/>
  </cols>
  <sheetData>
    <row r="1" spans="1:6" x14ac:dyDescent="0.25">
      <c r="A1" s="101" t="s">
        <v>9</v>
      </c>
      <c r="B1" s="102"/>
      <c r="D1" s="56" t="s">
        <v>52</v>
      </c>
      <c r="E1" s="56" t="s">
        <v>23</v>
      </c>
      <c r="F1" s="56" t="s">
        <v>51</v>
      </c>
    </row>
    <row r="2" spans="1:6" x14ac:dyDescent="0.25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 x14ac:dyDescent="0.3">
      <c r="A3" s="5">
        <v>40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5">
      <c r="A4" s="103" t="s">
        <v>4</v>
      </c>
      <c r="B4" s="104"/>
    </row>
    <row r="5" spans="1:6" x14ac:dyDescent="0.25">
      <c r="A5" s="3" t="s">
        <v>7</v>
      </c>
      <c r="B5" s="4" t="s">
        <v>8</v>
      </c>
    </row>
    <row r="6" spans="1:6" ht="16.5" thickBot="1" x14ac:dyDescent="0.3">
      <c r="A6" s="5">
        <v>18</v>
      </c>
      <c r="B6" s="13">
        <v>182</v>
      </c>
    </row>
    <row r="7" spans="1:6" x14ac:dyDescent="0.25">
      <c r="A7" s="103" t="s">
        <v>10</v>
      </c>
      <c r="B7" s="104"/>
    </row>
    <row r="8" spans="1:6" x14ac:dyDescent="0.25">
      <c r="A8" s="3" t="s">
        <v>6</v>
      </c>
      <c r="B8" s="4" t="s">
        <v>5</v>
      </c>
    </row>
    <row r="9" spans="1:6" ht="16.5" thickBot="1" x14ac:dyDescent="0.3">
      <c r="A9" s="7">
        <v>0</v>
      </c>
      <c r="B9" s="8">
        <v>45</v>
      </c>
    </row>
    <row r="10" spans="1:6" x14ac:dyDescent="0.25">
      <c r="A10" s="101" t="s">
        <v>49</v>
      </c>
      <c r="B10" s="102"/>
    </row>
    <row r="11" spans="1:6" x14ac:dyDescent="0.25">
      <c r="A11" s="3" t="s">
        <v>48</v>
      </c>
      <c r="B11" s="4" t="s">
        <v>22</v>
      </c>
    </row>
    <row r="12" spans="1:6" ht="16.5" thickBot="1" x14ac:dyDescent="0.3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ADF6-A709-D946-8AEA-0CC28E48FB77}">
  <dimension ref="A1:C4"/>
  <sheetViews>
    <sheetView zoomScale="166" workbookViewId="0">
      <selection activeCell="B7" sqref="B7"/>
    </sheetView>
  </sheetViews>
  <sheetFormatPr defaultColWidth="11.42578125" defaultRowHeight="15" x14ac:dyDescent="0.25"/>
  <cols>
    <col min="1" max="1" width="13.85546875" bestFit="1" customWidth="1"/>
    <col min="2" max="2" width="20.85546875" customWidth="1"/>
    <col min="3" max="3" width="13" customWidth="1"/>
  </cols>
  <sheetData>
    <row r="1" spans="1:3" x14ac:dyDescent="0.25">
      <c r="A1" s="105" t="s">
        <v>56</v>
      </c>
      <c r="B1" s="106"/>
      <c r="C1" s="64"/>
    </row>
    <row r="2" spans="1:3" x14ac:dyDescent="0.25">
      <c r="A2" s="65" t="s">
        <v>57</v>
      </c>
      <c r="B2" s="66" t="s">
        <v>1</v>
      </c>
    </row>
    <row r="3" spans="1:3" ht="15.75" thickBot="1" x14ac:dyDescent="0.3">
      <c r="A3" s="67">
        <v>3</v>
      </c>
      <c r="B3" s="68">
        <v>29</v>
      </c>
    </row>
    <row r="4" spans="1:3" x14ac:dyDescent="0.25">
      <c r="A4" s="63"/>
      <c r="B4" s="6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sqref="A1:B1"/>
    </sheetView>
  </sheetViews>
  <sheetFormatPr defaultColWidth="9.140625" defaultRowHeight="15.75" x14ac:dyDescent="0.25"/>
  <cols>
    <col min="1" max="1" width="27.5703125" style="1" customWidth="1"/>
    <col min="2" max="2" width="28.85546875" style="1" customWidth="1"/>
    <col min="3" max="16384" width="9.140625" style="1"/>
  </cols>
  <sheetData>
    <row r="1" spans="1:3" x14ac:dyDescent="0.25">
      <c r="A1" s="101" t="s">
        <v>11</v>
      </c>
      <c r="B1" s="102"/>
    </row>
    <row r="2" spans="1:3" x14ac:dyDescent="0.25">
      <c r="A2" s="3" t="s">
        <v>6</v>
      </c>
      <c r="B2" s="4" t="s">
        <v>5</v>
      </c>
    </row>
    <row r="3" spans="1:3" ht="16.5" thickBot="1" x14ac:dyDescent="0.3">
      <c r="A3" s="7">
        <v>1</v>
      </c>
      <c r="B3" s="8">
        <v>83</v>
      </c>
    </row>
    <row r="4" spans="1:3" x14ac:dyDescent="0.25">
      <c r="A4" s="101" t="s">
        <v>20</v>
      </c>
      <c r="B4" s="102"/>
    </row>
    <row r="5" spans="1:3" x14ac:dyDescent="0.25">
      <c r="A5" s="3" t="s">
        <v>17</v>
      </c>
      <c r="B5" s="4" t="s">
        <v>1</v>
      </c>
    </row>
    <row r="6" spans="1:3" ht="16.5" thickBot="1" x14ac:dyDescent="0.3">
      <c r="A6" s="7">
        <v>0</v>
      </c>
      <c r="B6" s="8">
        <v>10</v>
      </c>
    </row>
    <row r="7" spans="1:3" x14ac:dyDescent="0.25">
      <c r="A7" s="101" t="s">
        <v>21</v>
      </c>
      <c r="B7" s="102"/>
    </row>
    <row r="8" spans="1:3" x14ac:dyDescent="0.25">
      <c r="A8" s="3" t="s">
        <v>23</v>
      </c>
      <c r="B8" s="4" t="s">
        <v>22</v>
      </c>
    </row>
    <row r="9" spans="1:3" ht="16.5" thickBot="1" x14ac:dyDescent="0.3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defaultColWidth="9.140625" defaultRowHeight="15.75" x14ac:dyDescent="0.25"/>
  <cols>
    <col min="1" max="1" width="22.85546875" style="1" customWidth="1"/>
    <col min="2" max="2" width="29.85546875" style="1" customWidth="1"/>
    <col min="3" max="16384" width="9.140625" style="1"/>
  </cols>
  <sheetData>
    <row r="1" spans="1:3" x14ac:dyDescent="0.25">
      <c r="A1" s="101" t="s">
        <v>12</v>
      </c>
      <c r="B1" s="102"/>
    </row>
    <row r="2" spans="1:3" x14ac:dyDescent="0.25">
      <c r="A2" s="3" t="s">
        <v>0</v>
      </c>
      <c r="B2" s="4" t="s">
        <v>1</v>
      </c>
    </row>
    <row r="3" spans="1:3" ht="16.5" thickBot="1" x14ac:dyDescent="0.3">
      <c r="A3" s="7">
        <v>46</v>
      </c>
      <c r="B3" s="8">
        <v>145</v>
      </c>
    </row>
    <row r="4" spans="1:3" x14ac:dyDescent="0.25">
      <c r="A4" s="101" t="s">
        <v>13</v>
      </c>
      <c r="B4" s="102"/>
    </row>
    <row r="5" spans="1:3" x14ac:dyDescent="0.25">
      <c r="A5" s="3" t="s">
        <v>7</v>
      </c>
      <c r="B5" s="4" t="s">
        <v>8</v>
      </c>
    </row>
    <row r="6" spans="1:3" ht="16.5" thickBot="1" x14ac:dyDescent="0.3">
      <c r="A6" s="7">
        <v>1</v>
      </c>
      <c r="B6" s="8">
        <v>34</v>
      </c>
    </row>
    <row r="7" spans="1:3" x14ac:dyDescent="0.25">
      <c r="A7" s="103" t="s">
        <v>14</v>
      </c>
      <c r="B7" s="104"/>
    </row>
    <row r="8" spans="1:3" x14ac:dyDescent="0.25">
      <c r="A8" s="3" t="s">
        <v>15</v>
      </c>
      <c r="B8" s="4" t="s">
        <v>5</v>
      </c>
    </row>
    <row r="9" spans="1:3" ht="16.5" thickBot="1" x14ac:dyDescent="0.3">
      <c r="A9" s="7">
        <v>4</v>
      </c>
      <c r="B9" s="8">
        <v>33</v>
      </c>
    </row>
    <row r="10" spans="1:3" x14ac:dyDescent="0.25">
      <c r="A10" s="101" t="s">
        <v>32</v>
      </c>
      <c r="B10" s="102"/>
    </row>
    <row r="11" spans="1:3" x14ac:dyDescent="0.25">
      <c r="A11" s="3" t="s">
        <v>31</v>
      </c>
      <c r="B11" s="4" t="s">
        <v>22</v>
      </c>
    </row>
    <row r="12" spans="1:3" ht="16.5" thickBot="1" x14ac:dyDescent="0.3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140625"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3" x14ac:dyDescent="0.25">
      <c r="A1" s="101" t="s">
        <v>18</v>
      </c>
      <c r="B1" s="102"/>
    </row>
    <row r="2" spans="1:3" x14ac:dyDescent="0.25">
      <c r="A2" s="3" t="s">
        <v>17</v>
      </c>
      <c r="B2" s="4" t="s">
        <v>1</v>
      </c>
    </row>
    <row r="3" spans="1:3" ht="16.5" thickBot="1" x14ac:dyDescent="0.3">
      <c r="A3" s="7">
        <v>4</v>
      </c>
      <c r="B3" s="8">
        <v>56</v>
      </c>
    </row>
    <row r="4" spans="1:3" x14ac:dyDescent="0.25">
      <c r="A4" s="101" t="s">
        <v>36</v>
      </c>
      <c r="B4" s="102"/>
    </row>
    <row r="5" spans="1:3" x14ac:dyDescent="0.25">
      <c r="A5" s="3" t="s">
        <v>31</v>
      </c>
      <c r="B5" s="4" t="s">
        <v>22</v>
      </c>
    </row>
    <row r="6" spans="1:3" ht="16.5" thickBot="1" x14ac:dyDescent="0.3">
      <c r="A6" s="7">
        <v>0</v>
      </c>
      <c r="B6" s="8">
        <v>914</v>
      </c>
      <c r="C6" s="1" t="s">
        <v>46</v>
      </c>
    </row>
    <row r="7" spans="1:3" x14ac:dyDescent="0.25">
      <c r="A7" s="101" t="s">
        <v>47</v>
      </c>
      <c r="B7" s="102"/>
    </row>
    <row r="8" spans="1:3" x14ac:dyDescent="0.25">
      <c r="A8" s="3" t="s">
        <v>7</v>
      </c>
      <c r="B8" s="4" t="s">
        <v>8</v>
      </c>
    </row>
    <row r="9" spans="1:3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5" x14ac:dyDescent="0.25"/>
  <cols>
    <col min="1" max="1" width="22.85546875" customWidth="1"/>
    <col min="2" max="2" width="16.85546875" customWidth="1"/>
  </cols>
  <sheetData>
    <row r="1" spans="1:2" ht="15.75" x14ac:dyDescent="0.25">
      <c r="A1" s="101" t="s">
        <v>19</v>
      </c>
      <c r="B1" s="102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G11" sqref="G11"/>
    </sheetView>
  </sheetViews>
  <sheetFormatPr defaultColWidth="9.140625"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107" t="s">
        <v>16</v>
      </c>
      <c r="B1" s="108"/>
    </row>
    <row r="2" spans="1:5" x14ac:dyDescent="0.25">
      <c r="A2" s="9" t="s">
        <v>17</v>
      </c>
      <c r="B2" s="10" t="s">
        <v>1</v>
      </c>
    </row>
    <row r="3" spans="1:5" ht="16.5" thickBot="1" x14ac:dyDescent="0.3">
      <c r="A3" s="7">
        <v>8</v>
      </c>
      <c r="B3" s="8">
        <v>95</v>
      </c>
      <c r="C3" s="2"/>
      <c r="D3" s="2"/>
      <c r="E3" s="2"/>
    </row>
    <row r="4" spans="1:5" x14ac:dyDescent="0.25">
      <c r="A4" s="101" t="s">
        <v>25</v>
      </c>
      <c r="B4" s="102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7">
        <v>0</v>
      </c>
      <c r="B6" s="8">
        <v>3</v>
      </c>
    </row>
    <row r="7" spans="1:5" x14ac:dyDescent="0.25">
      <c r="A7" s="101" t="s">
        <v>37</v>
      </c>
      <c r="B7" s="102"/>
    </row>
    <row r="8" spans="1:5" x14ac:dyDescent="0.25">
      <c r="A8" s="3" t="s">
        <v>31</v>
      </c>
      <c r="B8" s="4" t="s">
        <v>22</v>
      </c>
    </row>
    <row r="9" spans="1:5" ht="16.5" thickBot="1" x14ac:dyDescent="0.3">
      <c r="A9" s="7">
        <v>0</v>
      </c>
      <c r="B9" s="8">
        <v>468</v>
      </c>
    </row>
    <row r="10" spans="1:5" x14ac:dyDescent="0.25">
      <c r="A10" s="101" t="s">
        <v>35</v>
      </c>
      <c r="B10" s="102"/>
    </row>
    <row r="11" spans="1:5" x14ac:dyDescent="0.25">
      <c r="A11" s="14" t="s">
        <v>7</v>
      </c>
      <c r="B11" s="15" t="s">
        <v>8</v>
      </c>
    </row>
    <row r="12" spans="1:5" ht="16.5" thickBot="1" x14ac:dyDescent="0.3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Анализ</vt:lpstr>
      <vt:lpstr>Java</vt:lpstr>
      <vt:lpstr>ООП и Паттерны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2022-09-19T15:22:06Z</dcterms:modified>
</cp:coreProperties>
</file>