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7778625-0BA3-4270-A4D2-AEA0C6EF4025}" xr6:coauthVersionLast="47" xr6:coauthVersionMax="47" xr10:uidLastSave="{00000000-0000-0000-0000-000000000000}"/>
  <bookViews>
    <workbookView xWindow="6075" yWindow="1860" windowWidth="28320" windowHeight="15345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A16" i="6"/>
  <c r="B23" i="6"/>
  <c r="A23" i="6"/>
  <c r="A12" i="3"/>
  <c r="A13" i="6"/>
  <c r="B13" i="6"/>
  <c r="B22" i="6"/>
  <c r="A22" i="6"/>
  <c r="D2" i="6"/>
  <c r="F1" i="6"/>
  <c r="D1" i="6"/>
  <c r="D3" i="6" s="1"/>
  <c r="D4" i="6" s="1"/>
  <c r="B18" i="6"/>
  <c r="A18" i="6"/>
  <c r="B21" i="6"/>
  <c r="A21" i="6"/>
  <c r="B20" i="6"/>
  <c r="A20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D5" i="6" l="1"/>
</calcChain>
</file>

<file path=xl/sharedStrings.xml><?xml version="1.0" encoding="utf-8"?>
<sst xmlns="http://schemas.openxmlformats.org/spreadsheetml/2006/main" count="61" uniqueCount="40">
  <si>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</si>
  <si>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</si>
  <si>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</si>
  <si>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</si>
  <si>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</si>
  <si>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</si>
  <si>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</si>
  <si>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</si>
  <si>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</si>
  <si>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</si>
  <si>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</si>
  <si>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</si>
  <si>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</si>
  <si>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</si>
  <si>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</si>
  <si>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</si>
  <si>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</si>
  <si>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</si>
  <si>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</si>
  <si>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</si>
  <si>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</si>
  <si>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</si>
  <si>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</si>
  <si>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</si>
  <si>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</si>
  <si>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</si>
  <si>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</si>
  <si>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</si>
  <si>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</si>
  <si>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</si>
  <si>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</si>
  <si>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</si>
  <si>
    <t>Spring в действии (Книга)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</si>
  <si>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</si>
  <si>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</si>
  <si>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</si>
  <si>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</si>
  <si>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</si>
  <si>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[23; 954]</t>
  </si>
  <si>
    <t>Компьютерные сети (книга)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</si>
</sst>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3" fillId="2" borderId="0" xfId="0" applyFont="1" applyFill="1" applyAlignment="1"/>
    <xf numFmtId="0" fontId="3" fillId="2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99FF"/>
      <color rgb="FF99FF99"/>
      <color rgb="FFCCECFF"/>
      <color rgb="FFFFCC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Анализ!$A$20:$A$22</c:f>
              <c:strCache>
                <c:ptCount val="3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Анализ!$A$20:$A$22</c:f>
              <c:strCache>
                <c:ptCount val="3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</c:strCache>
            </c:strRef>
          </c:cat>
          <c:val>
            <c:numRef>
              <c:f>Анализ!$B$20:$B$22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115957</xdr:colOff>
      <xdr:row>23</xdr:row>
      <xdr:rowOff>162616</xdr:rowOff>
    </xdr:from>
    <xdr:ext cx="3129575" cy="11836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5957" y="4734616"/>
          <a:ext cx="3129575" cy="1183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23"/>
  <sheetViews>
    <sheetView tabSelected="1" zoomScale="115" zoomScaleNormal="115" workbookViewId="0">
      <selection activeCell="F3" sqref="F3"/>
    </sheetView>
  </sheetViews>
  <sheetFormatPr defaultRowHeight="15.75" x14ac:dyDescent="0.25"/>
  <cols>
    <col min="1" max="1" width="52.7109375" style="1" customWidth="1"/>
    <col min="2" max="2" width="14.85546875" style="14" customWidth="1"/>
    <col min="3" max="3" width="41.42578125" style="1" customWidth="1"/>
    <col min="4" max="4" width="14" style="16" customWidth="1"/>
    <col min="5" max="5" width="13.5703125" style="1" customWidth="1"/>
    <col min="6" max="6" width="14.140625" style="15" customWidth="1"/>
    <col min="7" max="16384" width="9.140625" style="1"/>
  </cols>
  <sheetData>
    <row r="1" spans="1:6" x14ac:dyDescent="0.25">
      <c r="B1" s="28" t="s">
        <v>24</v>
      </c>
      <c r="C1" s="9" t="s">
        <v>31</v>
      </c>
      <c r="D1" s="17">
        <f ca="1">TODAY() - DATE(2022,7,17)</f>
        <v>17</v>
      </c>
      <c r="E1" s="9" t="s">
        <v>29</v>
      </c>
      <c r="F1" s="18">
        <f>DATE(2022,8,17)</f>
        <v>44790</v>
      </c>
    </row>
    <row r="2" spans="1:6" x14ac:dyDescent="0.25">
      <c r="A2" s="29" t="str">
        <f>Java!A1</f>
        <v>Продвинутая Java (курс)</v>
      </c>
      <c r="B2" s="12">
        <f>Java!A3*100%/Java!B3</f>
        <v>0.69767441860465118</v>
      </c>
      <c r="C2" s="13" t="s">
        <v>30</v>
      </c>
      <c r="D2" s="17">
        <f ca="1">$F$1-TODAY()</f>
        <v>14</v>
      </c>
    </row>
    <row r="3" spans="1:6" x14ac:dyDescent="0.25">
      <c r="A3" s="30" t="str">
        <f>Java!A4</f>
        <v>Java вопросы собеседований</v>
      </c>
      <c r="B3" s="12">
        <f>Java!A6*100%/Java!B6</f>
        <v>9.4444444444444442E-2</v>
      </c>
      <c r="C3" s="13" t="s">
        <v>26</v>
      </c>
      <c r="D3" s="19">
        <f ca="1">SUM($B$2:$B$100)/$D$1</f>
        <v>5.0392094368925645E-2</v>
      </c>
    </row>
    <row r="4" spans="1:6" x14ac:dyDescent="0.25">
      <c r="A4" s="30" t="str">
        <f>Java!A7</f>
        <v>Практика Java (курс)</v>
      </c>
      <c r="B4" s="12">
        <f>Java!A9*100%/Java!B9</f>
        <v>0</v>
      </c>
      <c r="C4" s="13" t="s">
        <v>27</v>
      </c>
      <c r="D4" s="20">
        <f ca="1">COUNTA(B2:B100)/$D$3</f>
        <v>337.35450397320801</v>
      </c>
    </row>
    <row r="5" spans="1:6" x14ac:dyDescent="0.25">
      <c r="C5" s="9" t="s">
        <v>28</v>
      </c>
      <c r="D5" s="18">
        <f ca="1">DATE(2022,7,17) + $D$4</f>
        <v>45096.354503973205</v>
      </c>
    </row>
    <row r="6" spans="1:6" x14ac:dyDescent="0.25">
      <c r="A6" s="35" t="str">
        <f>АиСД!A1</f>
        <v>Задачи для собеседований Java LeetCode</v>
      </c>
      <c r="B6" s="14">
        <f>АиСД!A3*100%/АиСД!B3</f>
        <v>1.2048192771084338E-2</v>
      </c>
    </row>
    <row r="7" spans="1:6" x14ac:dyDescent="0.25">
      <c r="A7" s="35" t="str">
        <f>АиСД!A4</f>
        <v>Алгоритмы и структуры данных (Алишев)</v>
      </c>
      <c r="B7" s="14">
        <f>АиСД!A6*100%/АиСД!B6</f>
        <v>0</v>
      </c>
    </row>
    <row r="8" spans="1:6" x14ac:dyDescent="0.25">
      <c r="A8" s="35" t="str">
        <f>АиСД!A7</f>
        <v>Книга Грокаем Алгоритмы</v>
      </c>
      <c r="B8" s="14">
        <f>АиСД!A9*100%/АиСД!B9</f>
        <v>0</v>
      </c>
    </row>
    <row r="10" spans="1:6" x14ac:dyDescent="0.25">
      <c r="A10" s="39" t="str">
        <f>'Базы данных'!A1</f>
        <v>PostgreSql (курс)</v>
      </c>
      <c r="B10" s="14">
        <f>'Базы данных'!A3*100%/'Базы данных'!B3</f>
        <v>1.3793103448275862E-2</v>
      </c>
    </row>
    <row r="11" spans="1:6" x14ac:dyDescent="0.25">
      <c r="A11" s="39" t="str">
        <f>'Базы данных'!A4</f>
        <v>Вопросы SQL</v>
      </c>
      <c r="B11" s="14">
        <f>'Базы данных'!A6*100%/'Базы данных'!B6</f>
        <v>2.9411764705882353E-2</v>
      </c>
    </row>
    <row r="12" spans="1:6" x14ac:dyDescent="0.25">
      <c r="A12" s="39" t="str">
        <f>'Базы данных'!A7</f>
        <v>Задачки SQL (LeetCode)</v>
      </c>
      <c r="B12" s="14">
        <f>'Базы данных'!A9*100%/'Базы данных'!B9</f>
        <v>0</v>
      </c>
    </row>
    <row r="13" spans="1:6" x14ac:dyDescent="0.25">
      <c r="A13" s="39" t="str">
        <f>'Базы данных'!A10</f>
        <v>Дейт. Введение в системы баз данных (книга)</v>
      </c>
      <c r="B13" s="14">
        <f>'Базы данных'!A12*100%/'Базы данных'!B12</f>
        <v>9.2936802973977699E-3</v>
      </c>
    </row>
    <row r="15" spans="1:6" x14ac:dyDescent="0.25">
      <c r="A15" s="36" t="str">
        <f>Сети!A1</f>
        <v>Введение в комп. сети (Андрей)</v>
      </c>
      <c r="B15" s="14">
        <f>Сети!A3*100%/Сети!B3</f>
        <v>0</v>
      </c>
    </row>
    <row r="16" spans="1:6" x14ac:dyDescent="0.25">
      <c r="A16" s="36" t="str">
        <f>Сети!A4</f>
        <v>Компьютерные сети (книга)</v>
      </c>
      <c r="B16" s="14">
        <f>Сети!A6*100%/Сети!B6</f>
        <v>0</v>
      </c>
    </row>
    <row r="18" spans="1:2" x14ac:dyDescent="0.25">
      <c r="A18" s="37" t="str">
        <f>Git!A1</f>
        <v>Git (курс)</v>
      </c>
      <c r="B18" s="14">
        <f>Git!A3*100%/Git!B3</f>
        <v>0</v>
      </c>
    </row>
    <row r="20" spans="1:2" x14ac:dyDescent="0.25">
      <c r="A20" s="38" t="str">
        <f>Spring!A1</f>
        <v>Spring (курс)</v>
      </c>
      <c r="B20" s="14">
        <f>Spring!A3*100%/Spring!B3</f>
        <v>0</v>
      </c>
    </row>
    <row r="21" spans="1:2" x14ac:dyDescent="0.25">
      <c r="A21" s="38" t="str">
        <f>Spring!A4</f>
        <v>Spring проекты (курс)</v>
      </c>
      <c r="B21" s="14">
        <f>Spring!A6*100%/Spring!B6</f>
        <v>0</v>
      </c>
    </row>
    <row r="22" spans="1:2" x14ac:dyDescent="0.25">
      <c r="A22" s="38" t="str">
        <f>Spring!A7</f>
        <v>Spring в действии (Книга)</v>
      </c>
      <c r="B22" s="14">
        <f>Spring!A9*100%/Spring!B9</f>
        <v>0</v>
      </c>
    </row>
    <row r="23" spans="1:2" x14ac:dyDescent="0.25">
      <c r="A23" s="38" t="str">
        <f>Spring!A10</f>
        <v>Spring вопросы на собеседовании</v>
      </c>
      <c r="B23" s="14">
        <f>Spring!A12*100%/Spring!B12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2" t="s">
        <v>9</v>
      </c>
      <c r="B1" s="23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30</v>
      </c>
      <c r="B3" s="6">
        <v>43</v>
      </c>
    </row>
    <row r="4" spans="1:2" x14ac:dyDescent="0.25">
      <c r="A4" s="24" t="s">
        <v>4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17</v>
      </c>
      <c r="B6" s="21">
        <v>180</v>
      </c>
    </row>
    <row r="7" spans="1:2" x14ac:dyDescent="0.25">
      <c r="A7" s="24" t="s">
        <v>10</v>
      </c>
      <c r="B7" s="25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3" x14ac:dyDescent="0.25">
      <c r="A1" s="22" t="s">
        <v>11</v>
      </c>
      <c r="B1" s="23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22" t="s">
        <v>20</v>
      </c>
      <c r="B4" s="23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22" t="s">
        <v>21</v>
      </c>
      <c r="B7" s="23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v>0</v>
      </c>
      <c r="B9" s="6">
        <v>255</v>
      </c>
      <c r="C9" s="1" t="s">
        <v>36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RowHeight="15.75" x14ac:dyDescent="0.25"/>
  <cols>
    <col min="1" max="1" width="22.7109375" style="1" customWidth="1"/>
    <col min="2" max="2" width="29.7109375" style="1" customWidth="1"/>
    <col min="3" max="16384" width="9.140625" style="1"/>
  </cols>
  <sheetData>
    <row r="1" spans="1:3" x14ac:dyDescent="0.25">
      <c r="A1" s="22" t="s">
        <v>12</v>
      </c>
      <c r="B1" s="23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2</v>
      </c>
      <c r="B3" s="8">
        <v>145</v>
      </c>
    </row>
    <row r="4" spans="1:3" x14ac:dyDescent="0.25">
      <c r="A4" s="22" t="s">
        <v>13</v>
      </c>
      <c r="B4" s="23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24" t="s">
        <v>14</v>
      </c>
      <c r="B7" s="25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0</v>
      </c>
      <c r="B9" s="8">
        <v>33</v>
      </c>
    </row>
    <row r="10" spans="1:3" x14ac:dyDescent="0.25">
      <c r="A10" s="22" t="s">
        <v>34</v>
      </c>
      <c r="B10" s="23"/>
    </row>
    <row r="11" spans="1:3" x14ac:dyDescent="0.25">
      <c r="A11" s="3" t="s">
        <v>33</v>
      </c>
      <c r="B11" s="4" t="s">
        <v>22</v>
      </c>
    </row>
    <row r="12" spans="1:3" ht="16.5" thickBot="1" x14ac:dyDescent="0.3">
      <c r="A12" s="5">
        <f>51-41</f>
        <v>10</v>
      </c>
      <c r="B12" s="6">
        <v>1076</v>
      </c>
      <c r="C12" s="1" t="s">
        <v>35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E19" sqref="E1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3" x14ac:dyDescent="0.25">
      <c r="A1" s="22" t="s">
        <v>18</v>
      </c>
      <c r="B1" s="23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0</v>
      </c>
      <c r="B3" s="8">
        <v>56</v>
      </c>
    </row>
    <row r="4" spans="1:3" x14ac:dyDescent="0.25">
      <c r="A4" s="22" t="s">
        <v>39</v>
      </c>
      <c r="B4" s="23"/>
    </row>
    <row r="5" spans="1:3" x14ac:dyDescent="0.25">
      <c r="A5" s="3" t="s">
        <v>33</v>
      </c>
      <c r="B5" s="4" t="s">
        <v>22</v>
      </c>
    </row>
    <row r="6" spans="1:3" ht="16.5" thickBot="1" x14ac:dyDescent="0.3">
      <c r="A6" s="5">
        <v>0</v>
      </c>
      <c r="B6" s="6">
        <v>931</v>
      </c>
      <c r="C6" s="1" t="s">
        <v>38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2" t="s">
        <v>19</v>
      </c>
      <c r="B1" s="23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G12" sqref="G12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6" t="s">
        <v>16</v>
      </c>
      <c r="B1" s="27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2" t="s">
        <v>25</v>
      </c>
      <c r="B4" s="23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22" t="s">
        <v>32</v>
      </c>
      <c r="B7" s="23"/>
    </row>
    <row r="8" spans="1:5" x14ac:dyDescent="0.25">
      <c r="A8" s="3" t="s">
        <v>33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22" t="s">
        <v>37</v>
      </c>
      <c r="B10" s="23"/>
    </row>
    <row r="11" spans="1:5" x14ac:dyDescent="0.25">
      <c r="A11" s="31" t="s">
        <v>7</v>
      </c>
      <c r="B11" s="32" t="s">
        <v>8</v>
      </c>
    </row>
    <row r="12" spans="1:5" ht="16.5" thickBot="1" x14ac:dyDescent="0.3">
      <c r="A12" s="33">
        <v>0</v>
      </c>
      <c r="B12" s="34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2022-08-03T19:21:34Z</dcterms:modified>
</cp:coreProperties>
</file>