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AFF56B7A-2851-4436-9D8E-600B02E5E334}" xr6:coauthVersionLast="47" xr6:coauthVersionMax="47" xr10:uidLastSave="{00000000-0000-0000-0000-000000000000}"/>
  <bookViews>
    <workbookView xWindow="-120" yWindow="-120" windowWidth="38640" windowHeight="2184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6" l="1"/>
  <c r="D2" i="6" s="1"/>
  <c r="D1" i="6"/>
  <c r="B16" i="6"/>
  <c r="A16" i="6"/>
  <c r="B19" i="6"/>
  <c r="A19" i="6"/>
  <c r="B18" i="6"/>
  <c r="A18" i="6"/>
  <c r="B12" i="6"/>
  <c r="A12" i="6"/>
  <c r="B11" i="6"/>
  <c r="A11" i="6"/>
  <c r="B10" i="6"/>
  <c r="A10" i="6"/>
  <c r="B14" i="6"/>
  <c r="A14" i="6"/>
  <c r="B8" i="6"/>
  <c r="A8" i="6"/>
  <c r="B7" i="6"/>
  <c r="A7" i="6"/>
  <c r="B6" i="6"/>
  <c r="A6" i="6"/>
  <c r="A4" i="6"/>
  <c r="B4" i="6"/>
  <c r="B3" i="6"/>
  <c r="A3" i="6"/>
  <c r="B2" i="6"/>
  <c r="A2" i="6"/>
  <c r="D3" i="6" l="1"/>
  <c r="D4" i="6" s="1"/>
  <c r="D5" i="6" l="1"/>
</calcChain>
</file>

<file path=xl/sharedStrings.xml><?xml version="1.0" encoding="utf-8"?>
<sst xmlns="http://schemas.openxmlformats.org/spreadsheetml/2006/main" count="46" uniqueCount="32">
  <si>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</si>
  <si>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</si>
  <si>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</si>
  <si>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</si>
  <si>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</si>
  <si>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</si>
  <si>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</si>
  <si>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</si>
  <si>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</si>
  <si>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</si>
  <si>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</si>
  <si>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</si>
  <si>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</si>
  <si>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</si>
  <si>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</si>
  <si>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</si>
  <si>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</si>
  <si>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</si>
  <si>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</si>
  <si>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</si>
  <si>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</si>
  <si>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</si>
  <si>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</si>
  <si>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</si>
  <si>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</si>
  <si>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</si>
  <si>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</si>
  <si>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</si>
  <si>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</si>
  <si>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</si>
  <si>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</si>
  <si>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Дней с начала обучения прошло: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</si>
</sst>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0" xfId="0" applyFont="1" applyAlignment="1"/>
    <xf numFmtId="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785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tx>
          <c:spPr>
            <a:solidFill>
              <a:srgbClr val="E785D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Анализ!$A$2:$A$4</c:f>
              <c:strCache>
                <c:ptCount val="3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</c:strCache>
            </c:strRef>
          </c:cat>
          <c:val>
            <c:numRef>
              <c:f>Анализ!$B$2:$B$4</c:f>
              <c:numCache>
                <c:formatCode>0%</c:formatCode>
                <c:ptCount val="3"/>
                <c:pt idx="0">
                  <c:v>0.55813953488372092</c:v>
                </c:pt>
                <c:pt idx="1">
                  <c:v>3.9215686274509803E-2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АиСД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2623546245001284"/>
          <c:y val="0.37502973164531478"/>
          <c:w val="0.64442435006801624"/>
          <c:h val="0.5412723167077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Анализ!$A$6:$A$8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Анализ!$B$6:$B$8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Базы Данных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Анализ!$A$10:$A$12</c:f>
              <c:strCache>
                <c:ptCount val="3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</c:strCache>
            </c:strRef>
          </c:cat>
          <c:val>
            <c:numRef>
              <c:f>Анализ!$B$10:$B$12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Анализ!$A$14</c:f>
              <c:strCache>
                <c:ptCount val="1"/>
                <c:pt idx="0">
                  <c:v>Введение в комп. сети (Андрей)</c:v>
                </c:pt>
              </c:strCache>
            </c:strRef>
          </c:cat>
          <c:val>
            <c:numRef>
              <c:f>Анализ!$B$14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Анализ!$A$16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Анализ!$B$16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Анализ!$A$18:$A$19</c:f>
              <c:strCache>
                <c:ptCount val="2"/>
                <c:pt idx="0">
                  <c:v>Spring (курс)</c:v>
                </c:pt>
                <c:pt idx="1">
                  <c:v>Spring проекты (курс)</c:v>
                </c:pt>
              </c:strCache>
            </c:strRef>
          </c:cat>
          <c:val>
            <c:numRef>
              <c:f>Анализ!$B$18:$B$19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973862</xdr:colOff>
      <xdr:row>5</xdr:row>
      <xdr:rowOff>79460</xdr:rowOff>
    </xdr:from>
    <xdr:to>
      <xdr:col>5</xdr:col>
      <xdr:colOff>849924</xdr:colOff>
      <xdr:row>13</xdr:row>
      <xdr:rowOff>165945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981186</xdr:colOff>
      <xdr:row>14</xdr:row>
      <xdr:rowOff>21578</xdr:rowOff>
    </xdr:from>
    <xdr:to>
      <xdr:col>5</xdr:col>
      <xdr:colOff>871904</xdr:colOff>
      <xdr:row>22</xdr:row>
      <xdr:rowOff>108060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1A399581-E29C-B6EB-0D94-9DA1CF8F8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923888</xdr:colOff>
      <xdr:row>5</xdr:row>
      <xdr:rowOff>94770</xdr:rowOff>
    </xdr:from>
    <xdr:to>
      <xdr:col>14</xdr:col>
      <xdr:colOff>564174</xdr:colOff>
      <xdr:row>13</xdr:row>
      <xdr:rowOff>181255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4BB427E-0FDA-22CB-774C-F85CFEB7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934877</xdr:colOff>
      <xdr:row>14</xdr:row>
      <xdr:rowOff>17183</xdr:rowOff>
    </xdr:from>
    <xdr:to>
      <xdr:col>15</xdr:col>
      <xdr:colOff>51616</xdr:colOff>
      <xdr:row>22</xdr:row>
      <xdr:rowOff>102907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86A0FC3-2118-A607-8B18-F48FA630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967114</xdr:colOff>
      <xdr:row>22</xdr:row>
      <xdr:rowOff>153462</xdr:rowOff>
    </xdr:from>
    <xdr:to>
      <xdr:col>5</xdr:col>
      <xdr:colOff>857251</xdr:colOff>
      <xdr:row>31</xdr:row>
      <xdr:rowOff>42117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20499B18-65DE-A7F4-9969-8069E2DA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909966</xdr:colOff>
      <xdr:row>22</xdr:row>
      <xdr:rowOff>168115</xdr:rowOff>
    </xdr:from>
    <xdr:to>
      <xdr:col>15</xdr:col>
      <xdr:colOff>26705</xdr:colOff>
      <xdr:row>31</xdr:row>
      <xdr:rowOff>56770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2A24F4E4-DB29-DFE8-FD39-24C2C90C9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F19"/>
  <sheetViews>
    <sheetView tabSelected="1" zoomScale="130" zoomScaleNormal="130" workbookViewId="0">
      <selection activeCell="R4" sqref="R4"/>
    </sheetView>
  </sheetViews>
  <sheetFormatPr defaultRowHeight="15.75" x14ac:dyDescent="0.25"/>
  <cols>
    <col min="1" max="1" width="46.28515625" style="1" customWidth="1"/>
    <col min="2" max="2" width="14.85546875" style="16" customWidth="1"/>
    <col min="3" max="3" width="41.42578125" style="1" customWidth="1"/>
    <col min="4" max="4" width="13.140625" style="18" customWidth="1"/>
    <col min="5" max="5" width="13.5703125" style="1" customWidth="1"/>
    <col min="6" max="6" width="14.140625" style="17" customWidth="1"/>
    <col min="7" max="16384" width="9.140625" style="1"/>
  </cols>
  <sheetData>
    <row r="1" spans="1:6" x14ac:dyDescent="0.25">
      <c r="B1" s="15" t="s">
        <v>24</v>
      </c>
      <c r="C1" s="9" t="s">
        <v>31</v>
      </c>
      <c r="D1" s="19">
        <f ca="1">TODAY() - DATE(2022,7,17)</f>
        <v>15</v>
      </c>
      <c r="E1" s="9" t="s">
        <v>29</v>
      </c>
      <c r="F1" s="20">
        <f>DATE(2022,8,17)</f>
        <v>44790</v>
      </c>
    </row>
    <row r="2" spans="1:6" x14ac:dyDescent="0.25">
      <c r="A2" s="12" t="str">
        <f>Java!A1</f>
        <v>Продвинутая Java (курс)</v>
      </c>
      <c r="B2" s="13">
        <f>Java!A3*100%/Java!B3</f>
        <v>0.55813953488372092</v>
      </c>
      <c r="C2" s="14" t="s">
        <v>30</v>
      </c>
      <c r="D2" s="19">
        <f ca="1">F1-TODAY()</f>
        <v>16</v>
      </c>
    </row>
    <row r="3" spans="1:6" x14ac:dyDescent="0.25">
      <c r="A3" s="9" t="str">
        <f>Java!A4</f>
        <v>Java вопросы собеседований</v>
      </c>
      <c r="B3" s="13">
        <f>Java!A6*100%/Java!B6</f>
        <v>3.9215686274509803E-2</v>
      </c>
      <c r="C3" s="14" t="s">
        <v>26</v>
      </c>
      <c r="D3" s="21">
        <f ca="1">SUM(B2:B19)/D1</f>
        <v>4.0626894261954337E-2</v>
      </c>
    </row>
    <row r="4" spans="1:6" x14ac:dyDescent="0.25">
      <c r="A4" s="9" t="str">
        <f>Java!A7</f>
        <v>Практика Java (курс)</v>
      </c>
      <c r="B4" s="13">
        <f>Java!A9*100%/Java!B9</f>
        <v>0</v>
      </c>
      <c r="C4" s="14" t="s">
        <v>27</v>
      </c>
      <c r="D4" s="22">
        <f ca="1">13/D3</f>
        <v>319.98507973999983</v>
      </c>
    </row>
    <row r="5" spans="1:6" x14ac:dyDescent="0.25">
      <c r="C5" s="9" t="s">
        <v>28</v>
      </c>
      <c r="D5" s="20">
        <f ca="1">DATE(2022,7,17) + D4</f>
        <v>45078.985079739999</v>
      </c>
    </row>
    <row r="6" spans="1:6" x14ac:dyDescent="0.25">
      <c r="A6" s="9" t="str">
        <f>АиСД!A1</f>
        <v>Задачи для собеседований Java LeetCode</v>
      </c>
      <c r="B6" s="16">
        <f>АиСД!A3*100%/АиСД!B3</f>
        <v>1.2048192771084338E-2</v>
      </c>
    </row>
    <row r="7" spans="1:6" x14ac:dyDescent="0.25">
      <c r="A7" s="9" t="str">
        <f>АиСД!A4</f>
        <v>Алгоритмы и структуры данных (Алишев)</v>
      </c>
      <c r="B7" s="16">
        <f>АиСД!A6*100%/АиСД!B6</f>
        <v>0</v>
      </c>
    </row>
    <row r="8" spans="1:6" x14ac:dyDescent="0.25">
      <c r="A8" s="9" t="str">
        <f>АиСД!A7</f>
        <v>Книга Грокаем Алгоритмы</v>
      </c>
      <c r="B8" s="16">
        <f>АиСД!A9*100%/АиСД!B9</f>
        <v>0</v>
      </c>
    </row>
    <row r="10" spans="1:6" x14ac:dyDescent="0.25">
      <c r="A10" s="9" t="str">
        <f>'Базы данных'!A1</f>
        <v>PostgreSql (курс)</v>
      </c>
      <c r="B10" s="16">
        <f>'Базы данных'!A3*100%/'Базы данных'!B3</f>
        <v>0</v>
      </c>
    </row>
    <row r="11" spans="1:6" x14ac:dyDescent="0.25">
      <c r="A11" s="9" t="str">
        <f>'Базы данных'!A4</f>
        <v>Вопросы SQL</v>
      </c>
      <c r="B11" s="16">
        <f>'Базы данных'!A6*100%/'Базы данных'!B6</f>
        <v>0</v>
      </c>
    </row>
    <row r="12" spans="1:6" x14ac:dyDescent="0.25">
      <c r="A12" s="9" t="str">
        <f>'Базы данных'!A7</f>
        <v>Задачки SQL (LeetCode)</v>
      </c>
      <c r="B12" s="16">
        <f>'Базы данных'!A9*100%/'Базы данных'!B9</f>
        <v>0</v>
      </c>
    </row>
    <row r="14" spans="1:6" x14ac:dyDescent="0.25">
      <c r="A14" s="9" t="str">
        <f>Сети!A1</f>
        <v>Введение в комп. сети (Андрей)</v>
      </c>
      <c r="B14" s="16">
        <f>Сети!A3*100%/Сети!B3</f>
        <v>0</v>
      </c>
    </row>
    <row r="16" spans="1:6" x14ac:dyDescent="0.25">
      <c r="A16" s="9" t="str">
        <f>Git!A1</f>
        <v>Git (курс)</v>
      </c>
      <c r="B16" s="16">
        <f>Git!A3*100%/Git!B3</f>
        <v>0</v>
      </c>
    </row>
    <row r="18" spans="1:2" x14ac:dyDescent="0.25">
      <c r="A18" s="9" t="str">
        <f>Spring!A1</f>
        <v>Spring (курс)</v>
      </c>
      <c r="B18" s="16">
        <f>Spring!A3*100%/Spring!B3</f>
        <v>0</v>
      </c>
    </row>
    <row r="19" spans="1:2" x14ac:dyDescent="0.25">
      <c r="A19" s="9" t="str">
        <f>Spring!A4</f>
        <v>Spring проекты (курс)</v>
      </c>
      <c r="B19" s="16">
        <f>Spring!A6*100%/Spring!B6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B9"/>
  <sheetViews>
    <sheetView workbookViewId="0">
      <selection activeCell="A3" sqref="A3"/>
    </sheetView>
  </sheetViews>
  <sheetFormatPr defaultRowHeight="15.75" x14ac:dyDescent="0.25"/>
  <cols>
    <col min="1" max="1" width="22.7109375" style="1" customWidth="1"/>
    <col min="2" max="2" width="23.42578125" style="1" customWidth="1"/>
    <col min="3" max="3" width="24" style="1" customWidth="1"/>
    <col min="4" max="4" width="26.28515625" style="1" customWidth="1"/>
    <col min="5" max="5" width="19.85546875" style="1" customWidth="1"/>
    <col min="6" max="6" width="15.28515625" style="1" customWidth="1"/>
    <col min="7" max="16384" width="9.140625" style="1"/>
  </cols>
  <sheetData>
    <row r="1" spans="1:2" x14ac:dyDescent="0.25">
      <c r="A1" s="23" t="s">
        <v>9</v>
      </c>
      <c r="B1" s="24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5">
        <v>24</v>
      </c>
      <c r="B3" s="6">
        <v>43</v>
      </c>
    </row>
    <row r="4" spans="1:2" x14ac:dyDescent="0.25">
      <c r="A4" s="25" t="s">
        <v>4</v>
      </c>
      <c r="B4" s="26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5">
        <v>6</v>
      </c>
      <c r="B6" s="6">
        <v>153</v>
      </c>
    </row>
    <row r="7" spans="1:2" x14ac:dyDescent="0.25">
      <c r="A7" s="25" t="s">
        <v>10</v>
      </c>
      <c r="B7" s="26"/>
    </row>
    <row r="8" spans="1:2" x14ac:dyDescent="0.25">
      <c r="A8" s="3" t="s">
        <v>6</v>
      </c>
      <c r="B8" s="4" t="s">
        <v>5</v>
      </c>
    </row>
    <row r="9" spans="1:2" ht="16.5" thickBot="1" x14ac:dyDescent="0.3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B9"/>
  <sheetViews>
    <sheetView workbookViewId="0">
      <selection activeCell="A17" sqref="A17"/>
    </sheetView>
  </sheetViews>
  <sheetFormatPr defaultRowHeight="15.75" x14ac:dyDescent="0.25"/>
  <cols>
    <col min="1" max="1" width="27.5703125" style="1" customWidth="1"/>
    <col min="2" max="2" width="28.7109375" style="1" customWidth="1"/>
    <col min="3" max="16384" width="9.140625" style="1"/>
  </cols>
  <sheetData>
    <row r="1" spans="1:2" x14ac:dyDescent="0.25">
      <c r="A1" s="23" t="s">
        <v>11</v>
      </c>
      <c r="B1" s="24"/>
    </row>
    <row r="2" spans="1:2" x14ac:dyDescent="0.25">
      <c r="A2" s="3" t="s">
        <v>6</v>
      </c>
      <c r="B2" s="4" t="s">
        <v>5</v>
      </c>
    </row>
    <row r="3" spans="1:2" ht="16.5" thickBot="1" x14ac:dyDescent="0.3">
      <c r="A3" s="7">
        <v>1</v>
      </c>
      <c r="B3" s="8">
        <v>83</v>
      </c>
    </row>
    <row r="4" spans="1:2" x14ac:dyDescent="0.25">
      <c r="A4" s="23" t="s">
        <v>20</v>
      </c>
      <c r="B4" s="24"/>
    </row>
    <row r="5" spans="1:2" x14ac:dyDescent="0.25">
      <c r="A5" s="3" t="s">
        <v>17</v>
      </c>
      <c r="B5" s="4" t="s">
        <v>1</v>
      </c>
    </row>
    <row r="6" spans="1:2" ht="16.5" thickBot="1" x14ac:dyDescent="0.3">
      <c r="A6" s="7">
        <v>0</v>
      </c>
      <c r="B6" s="8">
        <v>10</v>
      </c>
    </row>
    <row r="7" spans="1:2" x14ac:dyDescent="0.25">
      <c r="A7" s="23" t="s">
        <v>21</v>
      </c>
      <c r="B7" s="24"/>
    </row>
    <row r="8" spans="1:2" x14ac:dyDescent="0.25">
      <c r="A8" s="3" t="s">
        <v>23</v>
      </c>
      <c r="B8" s="4" t="s">
        <v>22</v>
      </c>
    </row>
    <row r="9" spans="1:2" ht="16.5" thickBot="1" x14ac:dyDescent="0.3">
      <c r="A9" s="5">
        <v>0</v>
      </c>
      <c r="B9" s="6">
        <v>288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B9"/>
  <sheetViews>
    <sheetView workbookViewId="0">
      <selection activeCell="A13" sqref="A13"/>
    </sheetView>
  </sheetViews>
  <sheetFormatPr defaultRowHeight="15.75" x14ac:dyDescent="0.25"/>
  <cols>
    <col min="1" max="1" width="22.7109375" style="1" customWidth="1"/>
    <col min="2" max="2" width="20.7109375" style="1" customWidth="1"/>
    <col min="3" max="16384" width="9.140625" style="1"/>
  </cols>
  <sheetData>
    <row r="1" spans="1:2" x14ac:dyDescent="0.25">
      <c r="A1" s="23" t="s">
        <v>12</v>
      </c>
      <c r="B1" s="24"/>
    </row>
    <row r="2" spans="1:2" x14ac:dyDescent="0.25">
      <c r="A2" s="3" t="s">
        <v>0</v>
      </c>
      <c r="B2" s="4" t="s">
        <v>1</v>
      </c>
    </row>
    <row r="3" spans="1:2" ht="16.5" thickBot="1" x14ac:dyDescent="0.3">
      <c r="A3" s="7">
        <v>0</v>
      </c>
      <c r="B3" s="8">
        <v>145</v>
      </c>
    </row>
    <row r="4" spans="1:2" x14ac:dyDescent="0.25">
      <c r="A4" s="23" t="s">
        <v>13</v>
      </c>
      <c r="B4" s="24"/>
    </row>
    <row r="5" spans="1:2" x14ac:dyDescent="0.25">
      <c r="A5" s="3" t="s">
        <v>7</v>
      </c>
      <c r="B5" s="4" t="s">
        <v>8</v>
      </c>
    </row>
    <row r="6" spans="1:2" ht="16.5" thickBot="1" x14ac:dyDescent="0.3">
      <c r="A6" s="7">
        <v>0</v>
      </c>
      <c r="B6" s="8">
        <v>30</v>
      </c>
    </row>
    <row r="7" spans="1:2" x14ac:dyDescent="0.25">
      <c r="A7" s="25" t="s">
        <v>14</v>
      </c>
      <c r="B7" s="26"/>
    </row>
    <row r="8" spans="1:2" x14ac:dyDescent="0.25">
      <c r="A8" s="3" t="s">
        <v>15</v>
      </c>
      <c r="B8" s="4" t="s">
        <v>5</v>
      </c>
    </row>
    <row r="9" spans="1:2" ht="16.5" thickBot="1" x14ac:dyDescent="0.3">
      <c r="A9" s="5">
        <v>0</v>
      </c>
      <c r="B9" s="6">
        <v>33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B3"/>
  <sheetViews>
    <sheetView workbookViewId="0">
      <selection activeCell="F9" sqref="F9"/>
    </sheetView>
  </sheetViews>
  <sheetFormatPr defaultRowHeight="15.75" x14ac:dyDescent="0.25"/>
  <cols>
    <col min="1" max="1" width="23.42578125" style="1" customWidth="1"/>
    <col min="2" max="2" width="20.5703125" style="1" customWidth="1"/>
    <col min="3" max="16384" width="9.140625" style="1"/>
  </cols>
  <sheetData>
    <row r="1" spans="1:2" x14ac:dyDescent="0.25">
      <c r="A1" s="23" t="s">
        <v>18</v>
      </c>
      <c r="B1" s="24"/>
    </row>
    <row r="2" spans="1:2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56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E10" sqref="E10"/>
    </sheetView>
  </sheetViews>
  <sheetFormatPr defaultRowHeight="15" x14ac:dyDescent="0.25"/>
  <cols>
    <col min="1" max="1" width="22.7109375" customWidth="1"/>
    <col min="2" max="2" width="16.85546875" customWidth="1"/>
  </cols>
  <sheetData>
    <row r="1" spans="1:2" ht="15.75" x14ac:dyDescent="0.25">
      <c r="A1" s="23" t="s">
        <v>19</v>
      </c>
      <c r="B1" s="24"/>
    </row>
    <row r="2" spans="1:2" ht="15.75" x14ac:dyDescent="0.25">
      <c r="A2" s="3" t="s">
        <v>17</v>
      </c>
      <c r="B2" s="4" t="s">
        <v>1</v>
      </c>
    </row>
    <row r="3" spans="1:2" ht="16.5" thickBot="1" x14ac:dyDescent="0.3">
      <c r="A3" s="5">
        <v>0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6"/>
  <sheetViews>
    <sheetView workbookViewId="0">
      <selection activeCell="B10" sqref="B10"/>
    </sheetView>
  </sheetViews>
  <sheetFormatPr defaultRowHeight="15.75" x14ac:dyDescent="0.25"/>
  <cols>
    <col min="1" max="1" width="21.85546875" style="1" customWidth="1"/>
    <col min="2" max="2" width="19.5703125" style="1" customWidth="1"/>
    <col min="3" max="16384" width="9.140625" style="1"/>
  </cols>
  <sheetData>
    <row r="1" spans="1:5" ht="16.5" thickBot="1" x14ac:dyDescent="0.3">
      <c r="A1" s="27" t="s">
        <v>16</v>
      </c>
      <c r="B1" s="28"/>
    </row>
    <row r="2" spans="1:5" x14ac:dyDescent="0.25">
      <c r="A2" s="10" t="s">
        <v>17</v>
      </c>
      <c r="B2" s="11" t="s">
        <v>1</v>
      </c>
    </row>
    <row r="3" spans="1:5" ht="16.5" thickBot="1" x14ac:dyDescent="0.3">
      <c r="A3" s="7">
        <v>0</v>
      </c>
      <c r="B3" s="8">
        <v>95</v>
      </c>
      <c r="C3" s="2"/>
      <c r="D3" s="2"/>
      <c r="E3" s="2"/>
    </row>
    <row r="4" spans="1:5" x14ac:dyDescent="0.25">
      <c r="A4" s="23" t="s">
        <v>25</v>
      </c>
      <c r="B4" s="24"/>
    </row>
    <row r="5" spans="1:5" x14ac:dyDescent="0.25">
      <c r="A5" s="3" t="s">
        <v>2</v>
      </c>
      <c r="B5" s="4" t="s">
        <v>3</v>
      </c>
    </row>
    <row r="6" spans="1:5" ht="16.5" thickBot="1" x14ac:dyDescent="0.3">
      <c r="A6" s="5">
        <v>0</v>
      </c>
      <c r="B6" s="6">
        <v>3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2022-08-01T13:51:31Z</dcterms:modified>
</cp:coreProperties>
</file>