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C2CAA43F-D66A-4E34-9907-9325ABF8D55A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D20" i="6"/>
  <c r="D18" i="6"/>
  <c r="D10" i="6"/>
  <c r="D6" i="6"/>
  <c r="D2" i="6"/>
  <c r="A16" i="6"/>
  <c r="B23" i="6"/>
  <c r="A23" i="6"/>
  <c r="A12" i="3"/>
  <c r="A13" i="6"/>
  <c r="B13" i="6"/>
  <c r="B22" i="6"/>
  <c r="A22" i="6"/>
  <c r="H1" i="6"/>
  <c r="F2" i="6" s="1"/>
  <c r="F1" i="6"/>
  <c r="A18" i="6"/>
  <c r="B21" i="6"/>
  <c r="A21" i="6"/>
  <c r="B20" i="6"/>
  <c r="A20" i="6"/>
  <c r="B12" i="6"/>
  <c r="A12" i="6"/>
  <c r="B11" i="6"/>
  <c r="A11" i="6"/>
  <c r="B10" i="6"/>
  <c r="A10" i="6"/>
  <c r="B15" i="6"/>
  <c r="D15" i="6" s="1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<sst xmlns="http://schemas.openxmlformats.org/spreadsheetml/2006/main" count="68" uniqueCount="47">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</sst>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3962591</xdr:colOff>
      <xdr:row>23</xdr:row>
      <xdr:rowOff>74225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962591" y="490999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A30" sqref="A30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3"/>
      <c r="B1" s="44" t="s">
        <v>24</v>
      </c>
      <c r="C1" s="61" t="s">
        <v>43</v>
      </c>
      <c r="D1" s="62"/>
      <c r="E1" s="51" t="s">
        <v>45</v>
      </c>
      <c r="F1" s="58">
        <f ca="1">TODAY() - DATE(2022,7,17)</f>
        <v>18</v>
      </c>
      <c r="G1" s="59" t="s">
        <v>29</v>
      </c>
      <c r="H1" s="60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40" t="str">
        <f>Java!A1</f>
        <v>Продвинутая Java (курс)</v>
      </c>
      <c r="B2" s="45">
        <f>Java!A3*100%/Java!B3</f>
        <v>0.69767441860465118</v>
      </c>
      <c r="C2" s="63" t="s">
        <v>38</v>
      </c>
      <c r="D2" s="66">
        <f>SUM(B2:B4)</f>
        <v>0.79211886304909562</v>
      </c>
      <c r="E2" s="52" t="s">
        <v>30</v>
      </c>
      <c r="F2" s="53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41" t="str">
        <f>Java!A4</f>
        <v>Java вопросы собеседований</v>
      </c>
      <c r="B3" s="46">
        <f>Java!A6*100%/Java!B6</f>
        <v>9.4444444444444442E-2</v>
      </c>
      <c r="C3" s="64"/>
      <c r="D3" s="67"/>
      <c r="E3" s="52" t="s">
        <v>26</v>
      </c>
      <c r="F3" s="54">
        <f ca="1">SUM($B$2:$B$100)/$F$1</f>
        <v>5.0568724046842477E-2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2" t="str">
        <f>Java!A7</f>
        <v>Практика Java (курс)</v>
      </c>
      <c r="B4" s="47">
        <f>Java!A9*100%/Java!B9</f>
        <v>0</v>
      </c>
      <c r="C4" s="65"/>
      <c r="D4" s="68"/>
      <c r="E4" s="52" t="s">
        <v>27</v>
      </c>
      <c r="F4" s="55">
        <f ca="1">COUNTA(B2:B100)/$F$3</f>
        <v>316.40110170031164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6" t="s">
        <v>28</v>
      </c>
      <c r="F5" s="57">
        <f ca="1">DATE(2022,7,17) + $F$4</f>
        <v>45075.401101700314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7" t="str">
        <f>АиСД!A1</f>
        <v>Задачи для собеседований Java LeetCode</v>
      </c>
      <c r="B6" s="28">
        <f>АиСД!A3*100%/АиСД!B3</f>
        <v>1.2048192771084338E-2</v>
      </c>
      <c r="C6" s="69" t="s">
        <v>39</v>
      </c>
      <c r="D6" s="72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8" t="str">
        <f>АиСД!A4</f>
        <v>Алгоритмы и структуры данных (Алишев)</v>
      </c>
      <c r="B7" s="29">
        <f>АиСД!A6*100%/АиСД!B6</f>
        <v>0</v>
      </c>
      <c r="C7" s="70"/>
      <c r="D7" s="73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9" t="str">
        <f>АиСД!A7</f>
        <v>Книга Грокаем Алгоритмы</v>
      </c>
      <c r="B8" s="30">
        <f>АиСД!A9*100%/АиСД!B9</f>
        <v>0</v>
      </c>
      <c r="C8" s="71"/>
      <c r="D8" s="7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4" t="str">
        <f>'Базы данных'!A1</f>
        <v>PostgreSql (курс)</v>
      </c>
      <c r="B10" s="28">
        <f>'Базы данных'!A3*100%/'Базы данных'!B3</f>
        <v>1.3793103448275862E-2</v>
      </c>
      <c r="C10" s="75" t="s">
        <v>40</v>
      </c>
      <c r="D10" s="78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5" t="str">
        <f>'Базы данных'!A4</f>
        <v>Вопросы SQL</v>
      </c>
      <c r="B11" s="29">
        <f>'Базы данных'!A6*100%/'Базы данных'!B6</f>
        <v>2.9411764705882353E-2</v>
      </c>
      <c r="C11" s="76"/>
      <c r="D11" s="79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5" t="str">
        <f>'Базы данных'!A7</f>
        <v>Задачки SQL (LeetCode)</v>
      </c>
      <c r="B12" s="29">
        <f>'Базы данных'!A9*100%/'Базы данных'!B9</f>
        <v>0</v>
      </c>
      <c r="C12" s="76"/>
      <c r="D12" s="79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6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77"/>
      <c r="D13" s="80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32" t="str">
        <f>Сети!A1</f>
        <v>Введение в комп. сети (Андрей)</v>
      </c>
      <c r="B15" s="28">
        <f>Сети!A3*100%/Сети!B3</f>
        <v>5.3571428571428568E-2</v>
      </c>
      <c r="C15" s="81" t="s">
        <v>44</v>
      </c>
      <c r="D15" s="83">
        <f>SUM(B15:B16)</f>
        <v>5.3571428571428568E-2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>
      <c r="A16" s="33" t="str">
        <f>Сети!A4</f>
        <v>Компьютерные сети (книга)</v>
      </c>
      <c r="B16" s="30"/>
      <c r="C16" s="82"/>
      <c r="D16" s="8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24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31" t="str">
        <f>Git!A1</f>
        <v>Git (курс)</v>
      </c>
      <c r="B18" s="48">
        <f>Git!A3*100%/Git!B3</f>
        <v>0</v>
      </c>
      <c r="C18" s="49" t="s">
        <v>41</v>
      </c>
      <c r="D18" s="50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A19" s="24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>
      <c r="A20" s="25" t="str">
        <f>Spring!A1</f>
        <v>Spring (курс)</v>
      </c>
      <c r="B20" s="28">
        <f>Spring!A3*100%/Spring!B3</f>
        <v>0</v>
      </c>
      <c r="C20" s="85" t="s">
        <v>42</v>
      </c>
      <c r="D20" s="88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A21" s="26" t="str">
        <f>Spring!A4</f>
        <v>Spring проекты (курс)</v>
      </c>
      <c r="B21" s="29">
        <f>Spring!A6*100%/Spring!B6</f>
        <v>0</v>
      </c>
      <c r="C21" s="86"/>
      <c r="D21" s="89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s="26" t="str">
        <f>Spring!A7</f>
        <v>Spring в действии (книга)</v>
      </c>
      <c r="B22" s="29">
        <f>Spring!A9*100%/Spring!B9</f>
        <v>0</v>
      </c>
      <c r="C22" s="86"/>
      <c r="D22" s="8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thickBot="1">
      <c r="A23" s="27" t="str">
        <f>Spring!A10</f>
        <v>Spring вопросы на собеседовании</v>
      </c>
      <c r="B23" s="30">
        <f>Spring!A12*100%/Spring!B12</f>
        <v>0</v>
      </c>
      <c r="C23" s="87"/>
      <c r="D23" s="90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10:C13"/>
    <mergeCell ref="D10:D13"/>
    <mergeCell ref="C15:C16"/>
    <mergeCell ref="D15:D16"/>
    <mergeCell ref="C20:C23"/>
    <mergeCell ref="D20:D23"/>
    <mergeCell ref="C1:D1"/>
    <mergeCell ref="C2:C4"/>
    <mergeCell ref="D2:D4"/>
    <mergeCell ref="C6:C8"/>
    <mergeCell ref="D6:D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1" t="s">
        <v>9</v>
      </c>
      <c r="B1" s="92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3" t="s">
        <v>4</v>
      </c>
      <c r="B4" s="94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180</v>
      </c>
    </row>
    <row r="7" spans="1:2">
      <c r="A7" s="93" t="s">
        <v>10</v>
      </c>
      <c r="B7" s="94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1" t="s">
        <v>11</v>
      </c>
      <c r="B1" s="92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1" t="s">
        <v>20</v>
      </c>
      <c r="B4" s="92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1" t="s">
        <v>21</v>
      </c>
      <c r="B7" s="92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1" t="s">
        <v>12</v>
      </c>
      <c r="B1" s="92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1" t="s">
        <v>13</v>
      </c>
      <c r="B4" s="92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3" t="s">
        <v>14</v>
      </c>
      <c r="B7" s="94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1" t="s">
        <v>32</v>
      </c>
      <c r="B10" s="92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F15" sqref="F15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1" t="s">
        <v>18</v>
      </c>
      <c r="B1" s="92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1" t="s">
        <v>36</v>
      </c>
      <c r="B4" s="92"/>
    </row>
    <row r="5" spans="1:3">
      <c r="A5" s="3" t="s">
        <v>31</v>
      </c>
      <c r="B5" s="4" t="s">
        <v>22</v>
      </c>
    </row>
    <row r="6" spans="1:3" ht="16.5" thickBot="1">
      <c r="A6" s="5">
        <v>0</v>
      </c>
      <c r="B6" s="6">
        <v>914</v>
      </c>
      <c r="C6" s="1" t="s">
        <v>46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1" t="s">
        <v>19</v>
      </c>
      <c r="B1" s="92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95" t="s">
        <v>16</v>
      </c>
      <c r="B1" s="96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1" t="s">
        <v>25</v>
      </c>
      <c r="B4" s="92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1" t="s">
        <v>37</v>
      </c>
      <c r="B7" s="92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1" t="s">
        <v>35</v>
      </c>
      <c r="B10" s="92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2022-08-04T01:00:18Z</dcterms:modified>
</cp:coreProperties>
</file>