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JavaBackend\"/>
    </mc:Choice>
  </mc:AlternateContent>
  <xr:revisionPtr revIDLastSave="0" documentId="13_ncr:1_{FDFEF87B-E1E1-4F14-8B96-18B5825C4A84}" xr6:coauthVersionLast="47" xr6:coauthVersionMax="47" xr10:uidLastSave="{00000000-0000-0000-0000-000000000000}"/>
  <bookViews>
    <workbookView xWindow="-120" yWindow="-120" windowWidth="38640" windowHeight="21840" xr2:uid="{81105D1A-FDE8-4E49-86A2-C9991C7F4C47}"/>
  </bookViews>
  <sheets>
    <sheet name="Анализ" sheetId="6" r:id="rId1"/>
    <sheet name="Java" sheetId="1" r:id="rId2"/>
    <sheet name="АиСД" sheetId="2" r:id="rId3"/>
    <sheet name="Базы данных" sheetId="3" r:id="rId4"/>
    <sheet name="Сети" sheetId="4" r:id="rId5"/>
    <sheet name="Git" sheetId="7" r:id="rId6"/>
    <sheet name="Spring" sheetId="5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2" i="6" l="1"/>
  <c r="F1" i="6"/>
  <c r="D1" i="6"/>
  <c r="B16" i="6"/>
  <c r="A16" i="6"/>
  <c r="B19" i="6"/>
  <c r="A19" i="6"/>
  <c r="B18" i="6"/>
  <c r="A18" i="6"/>
  <c r="B12" i="6"/>
  <c r="A12" i="6"/>
  <c r="B11" i="6"/>
  <c r="A11" i="6"/>
  <c r="B10" i="6"/>
  <c r="A10" i="6"/>
  <c r="B14" i="6"/>
  <c r="A14" i="6"/>
  <c r="B8" i="6"/>
  <c r="A8" i="6"/>
  <c r="B7" i="6"/>
  <c r="A7" i="6"/>
  <c r="B6" i="6"/>
  <c r="A6" i="6"/>
  <c r="A4" i="6"/>
  <c r="B4" i="6"/>
  <c r="B3" i="6"/>
  <c r="A3" i="6"/>
  <c r="B2" i="6"/>
  <c r="A2" i="6"/>
  <c r="D3" i="6" l="1"/>
  <c r="D4" i="6"/>
  <c r="D5" i="6" s="1"/>
</calcChain>
</file>

<file path=xl/sharedStrings.xml><?xml version="1.0" encoding="utf-8"?>
<sst xmlns="http://schemas.openxmlformats.org/spreadsheetml/2006/main" count="46" uniqueCount="32">
  <si>
    <t>Лекций просмотрено</t>
  </si>
  <si>
    <t>Всего лекций</t>
  </si>
  <si>
    <t>Сделано проектов</t>
  </si>
  <si>
    <t>Всего проектов</t>
  </si>
  <si>
    <t>Java вопросы собеседований</t>
  </si>
  <si>
    <t>Всего задач</t>
  </si>
  <si>
    <t>Выполнено задач</t>
  </si>
  <si>
    <t>Отвечено</t>
  </si>
  <si>
    <t>Всего вопросов</t>
  </si>
  <si>
    <t>Продвинутая Java (курс)</t>
  </si>
  <si>
    <t>Практика Java (курс)</t>
  </si>
  <si>
    <t>Задачи для собеседований Java LeetCode</t>
  </si>
  <si>
    <t>PostgreSql (курс)</t>
  </si>
  <si>
    <t>Вопросы SQL</t>
  </si>
  <si>
    <t>Задачки SQL (LeetCode)</t>
  </si>
  <si>
    <t>Решено задач</t>
  </si>
  <si>
    <t>Spring (курс)</t>
  </si>
  <si>
    <t>Просмотрено лекций</t>
  </si>
  <si>
    <t>Введение в комп. сети (Андрей)</t>
  </si>
  <si>
    <t>Git (курс)</t>
  </si>
  <si>
    <t>Алгоритмы и структуры данных (Алишев)</t>
  </si>
  <si>
    <t>Книга Грокаем Алгоритмы</t>
  </si>
  <si>
    <t>Всего страниц</t>
  </si>
  <si>
    <t>Прочитано страниц</t>
  </si>
  <si>
    <t>Прогресс</t>
  </si>
  <si>
    <t>Spring проекты (курс)</t>
  </si>
  <si>
    <t>Скорость (% в день)</t>
  </si>
  <si>
    <t>Дней займет с текущей скоростью</t>
  </si>
  <si>
    <t>Дата окончания с текущей скоростью</t>
  </si>
  <si>
    <t>День отчета</t>
  </si>
  <si>
    <t>Дней до отчета осталось</t>
  </si>
  <si>
    <t>Дней с начала обучения прошло: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</si>
</sst>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3" x14ac:knownFonts="1">
    <font>
      <sz val="11"/>
      <color theme="1"/>
      <name val="Calibri"/>
      <family val="2"/>
      <charset val="204"/>
      <scheme val="minor"/>
    </font>
    <font>
      <sz val="12"/>
      <color theme="1"/>
      <name val="Times New Roman"/>
      <family val="1"/>
      <charset val="204"/>
    </font>
    <font>
      <b/>
      <sz val="12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1" fillId="0" borderId="0" xfId="0" applyFont="1"/>
    <xf numFmtId="0" fontId="1" fillId="0" borderId="0" xfId="0" applyFont="1" applyAlignment="1">
      <alignment horizontal="left" vertical="center"/>
    </xf>
    <xf numFmtId="0" fontId="1" fillId="0" borderId="3" xfId="0" applyFont="1" applyBorder="1" applyAlignment="1">
      <alignment horizontal="left" vertical="center"/>
    </xf>
    <xf numFmtId="0" fontId="1" fillId="0" borderId="4" xfId="0" applyFont="1" applyBorder="1" applyAlignment="1">
      <alignment horizontal="left" vertical="center"/>
    </xf>
    <xf numFmtId="0" fontId="1" fillId="0" borderId="5" xfId="0" applyFont="1" applyBorder="1" applyAlignment="1">
      <alignment horizontal="left" vertical="center"/>
    </xf>
    <xf numFmtId="0" fontId="1" fillId="0" borderId="6" xfId="0" applyFont="1" applyBorder="1" applyAlignment="1">
      <alignment horizontal="left" vertical="center"/>
    </xf>
    <xf numFmtId="0" fontId="1" fillId="0" borderId="7" xfId="0" applyFont="1" applyBorder="1" applyAlignment="1">
      <alignment horizontal="left" vertical="center"/>
    </xf>
    <xf numFmtId="0" fontId="1" fillId="0" borderId="8" xfId="0" applyFont="1" applyBorder="1" applyAlignment="1">
      <alignment horizontal="left" vertical="center"/>
    </xf>
    <xf numFmtId="0" fontId="2" fillId="0" borderId="0" xfId="0" applyFont="1"/>
    <xf numFmtId="0" fontId="1" fillId="0" borderId="1" xfId="0" applyFont="1" applyBorder="1" applyAlignment="1">
      <alignment horizontal="left" vertical="center"/>
    </xf>
    <xf numFmtId="0" fontId="1" fillId="0" borderId="2" xfId="0" applyFont="1" applyBorder="1" applyAlignment="1">
      <alignment horizontal="left" vertical="center"/>
    </xf>
    <xf numFmtId="0" fontId="2" fillId="0" borderId="0" xfId="0" applyFont="1" applyAlignment="1"/>
    <xf numFmtId="9" fontId="1" fillId="0" borderId="0" xfId="0" applyNumberFormat="1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2" fillId="0" borderId="0" xfId="0" applyNumberFormat="1" applyFont="1" applyAlignment="1">
      <alignment horizontal="center" vertical="center"/>
    </xf>
    <xf numFmtId="9" fontId="1" fillId="0" borderId="0" xfId="0" applyNumberFormat="1" applyFont="1" applyAlignment="1">
      <alignment horizontal="left"/>
    </xf>
    <xf numFmtId="14" fontId="1" fillId="0" borderId="0" xfId="0" applyNumberFormat="1" applyFont="1"/>
    <xf numFmtId="0" fontId="1" fillId="0" borderId="0" xfId="0" applyNumberFormat="1" applyFont="1"/>
    <xf numFmtId="0" fontId="1" fillId="0" borderId="0" xfId="0" applyNumberFormat="1" applyFont="1" applyAlignment="1">
      <alignment horizontal="left" vertical="center"/>
    </xf>
    <xf numFmtId="14" fontId="1" fillId="0" borderId="0" xfId="0" applyNumberFormat="1" applyFont="1" applyAlignment="1">
      <alignment horizontal="left" vertical="center"/>
    </xf>
    <xf numFmtId="164" fontId="1" fillId="0" borderId="0" xfId="0" applyNumberFormat="1" applyFont="1" applyAlignment="1">
      <alignment horizontal="left" vertical="center"/>
    </xf>
    <xf numFmtId="1" fontId="1" fillId="0" borderId="0" xfId="0" applyNumberFormat="1" applyFont="1" applyAlignment="1">
      <alignment horizontal="left" vertical="center"/>
    </xf>
    <xf numFmtId="1" fontId="1" fillId="0" borderId="6" xfId="0" applyNumberFormat="1" applyFont="1" applyBorder="1" applyAlignment="1">
      <alignment horizontal="left" vertical="center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1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9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colors>
    <mruColors>
      <color rgb="FFE785D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Java</a:t>
            </a:r>
            <a:endParaRPr lang="ru-RU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barChart>
        <c:barDir val="bar"/>
        <c:grouping val="stacked"/>
        <c:varyColors val="0"/>
        <c:ser>
          <c:idx val="0"/>
          <c:order val="0"/>
          <c:tx>
            <c:strRef>
              <c:f>Анализ!$A$2:$A$4</c:f>
              <c:strCache>
                <c:ptCount val="3"/>
                <c:pt idx="0">
                  <c:v>Продвинутая Java (курс)</c:v>
                </c:pt>
                <c:pt idx="1">
                  <c:v>Java вопросы собеседований</c:v>
                </c:pt>
                <c:pt idx="2">
                  <c:v>Практика Java (курс)</c:v>
                </c:pt>
              </c:strCache>
            </c:strRef>
          </c:tx>
          <c:spPr>
            <a:solidFill>
              <a:srgbClr val="E785D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ru-RU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Анализ!$A$2:$A$4</c:f>
              <c:strCache>
                <c:ptCount val="3"/>
                <c:pt idx="0">
                  <c:v>Продвинутая Java (курс)</c:v>
                </c:pt>
                <c:pt idx="1">
                  <c:v>Java вопросы собеседований</c:v>
                </c:pt>
                <c:pt idx="2">
                  <c:v>Практика Java (курс)</c:v>
                </c:pt>
              </c:strCache>
            </c:strRef>
          </c:cat>
          <c:val>
            <c:numRef>
              <c:f>Анализ!$B$2:$B$4</c:f>
              <c:numCache>
                <c:formatCode>0%</c:formatCode>
                <c:ptCount val="3"/>
                <c:pt idx="0">
                  <c:v>0.69767441860465118</c:v>
                </c:pt>
                <c:pt idx="1">
                  <c:v>8.8888888888888892E-2</c:v>
                </c:pt>
                <c:pt idx="2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B35-43B7-BB13-6B20F8DD6F5F}"/>
            </c:ext>
          </c:extLst>
        </c:ser>
        <c:dLbls>
          <c:dLblPos val="ctr"/>
          <c:showLegendKey val="0"/>
          <c:showVal val="1"/>
          <c:showCatName val="0"/>
          <c:showSerName val="0"/>
          <c:showPercent val="0"/>
          <c:showBubbleSize val="0"/>
        </c:dLbls>
        <c:gapWidth val="150"/>
        <c:overlap val="100"/>
        <c:axId val="954024095"/>
        <c:axId val="954024511"/>
      </c:barChart>
      <c:catAx>
        <c:axId val="954024095"/>
        <c:scaling>
          <c:orientation val="maxMin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954024511"/>
        <c:crosses val="autoZero"/>
        <c:auto val="1"/>
        <c:lblAlgn val="ctr"/>
        <c:lblOffset val="100"/>
        <c:noMultiLvlLbl val="0"/>
      </c:catAx>
      <c:valAx>
        <c:axId val="954024511"/>
        <c:scaling>
          <c:orientation val="minMax"/>
          <c:max val="1"/>
        </c:scaling>
        <c:delete val="0"/>
        <c:axPos val="t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954024095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/>
              <a:t>АиСД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>
        <c:manualLayout>
          <c:layoutTarget val="inner"/>
          <c:xMode val="edge"/>
          <c:yMode val="edge"/>
          <c:x val="0.32623546245001284"/>
          <c:y val="0.37502973164531478"/>
          <c:w val="0.64442435006801624"/>
          <c:h val="0.54127231670777676"/>
        </c:manualLayout>
      </c:layout>
      <c:barChart>
        <c:barDir val="bar"/>
        <c:grouping val="stacked"/>
        <c:varyColors val="0"/>
        <c:ser>
          <c:idx val="0"/>
          <c:order val="0"/>
          <c:tx>
            <c:strRef>
              <c:f>Анализ!$A$6:$A$8</c:f>
              <c:strCache>
                <c:ptCount val="3"/>
                <c:pt idx="0">
                  <c:v>Задачи для собеседований Java LeetCode</c:v>
                </c:pt>
                <c:pt idx="1">
                  <c:v>Алгоритмы и структуры данных (Алишев)</c:v>
                </c:pt>
                <c:pt idx="2">
                  <c:v>Книга Грокаем Алгоритмы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ru-RU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Анализ!$A$6:$A$8</c:f>
              <c:strCache>
                <c:ptCount val="3"/>
                <c:pt idx="0">
                  <c:v>Задачи для собеседований Java LeetCode</c:v>
                </c:pt>
                <c:pt idx="1">
                  <c:v>Алгоритмы и структуры данных (Алишев)</c:v>
                </c:pt>
                <c:pt idx="2">
                  <c:v>Книга Грокаем Алгоритмы</c:v>
                </c:pt>
              </c:strCache>
            </c:strRef>
          </c:cat>
          <c:val>
            <c:numRef>
              <c:f>Анализ!$B$6:$B$8</c:f>
              <c:numCache>
                <c:formatCode>0%</c:formatCode>
                <c:ptCount val="3"/>
                <c:pt idx="0">
                  <c:v>1.2048192771084338E-2</c:v>
                </c:pt>
                <c:pt idx="1">
                  <c:v>0</c:v>
                </c:pt>
                <c:pt idx="2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B35-43B7-BB13-6B20F8DD6F5F}"/>
            </c:ext>
          </c:extLst>
        </c:ser>
        <c:dLbls>
          <c:dLblPos val="ctr"/>
          <c:showLegendKey val="0"/>
          <c:showVal val="1"/>
          <c:showCatName val="0"/>
          <c:showSerName val="0"/>
          <c:showPercent val="0"/>
          <c:showBubbleSize val="0"/>
        </c:dLbls>
        <c:gapWidth val="150"/>
        <c:overlap val="100"/>
        <c:axId val="954024095"/>
        <c:axId val="954024511"/>
      </c:barChart>
      <c:catAx>
        <c:axId val="954024095"/>
        <c:scaling>
          <c:orientation val="maxMin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954024511"/>
        <c:crosses val="autoZero"/>
        <c:auto val="1"/>
        <c:lblAlgn val="ctr"/>
        <c:lblOffset val="100"/>
        <c:noMultiLvlLbl val="0"/>
      </c:catAx>
      <c:valAx>
        <c:axId val="954024511"/>
        <c:scaling>
          <c:orientation val="minMax"/>
          <c:max val="1"/>
        </c:scaling>
        <c:delete val="0"/>
        <c:axPos val="t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954024095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/>
              <a:t>Базы Данных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barChart>
        <c:barDir val="bar"/>
        <c:grouping val="stacked"/>
        <c:varyColors val="0"/>
        <c:ser>
          <c:idx val="0"/>
          <c:order val="0"/>
          <c:tx>
            <c:strRef>
              <c:f>Анализ!$A$10:$A$12</c:f>
              <c:strCache>
                <c:ptCount val="3"/>
                <c:pt idx="0">
                  <c:v>PostgreSql (курс)</c:v>
                </c:pt>
                <c:pt idx="1">
                  <c:v>Вопросы SQL</c:v>
                </c:pt>
                <c:pt idx="2">
                  <c:v>Задачки SQL (LeetCode)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ru-RU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Анализ!$A$10:$A$12</c:f>
              <c:strCache>
                <c:ptCount val="3"/>
                <c:pt idx="0">
                  <c:v>PostgreSql (курс)</c:v>
                </c:pt>
                <c:pt idx="1">
                  <c:v>Вопросы SQL</c:v>
                </c:pt>
                <c:pt idx="2">
                  <c:v>Задачки SQL (LeetCode)</c:v>
                </c:pt>
              </c:strCache>
            </c:strRef>
          </c:cat>
          <c:val>
            <c:numRef>
              <c:f>Анализ!$B$10:$B$12</c:f>
              <c:numCache>
                <c:formatCode>0%</c:formatCode>
                <c:ptCount val="3"/>
                <c:pt idx="0">
                  <c:v>6.8965517241379309E-3</c:v>
                </c:pt>
                <c:pt idx="1">
                  <c:v>0</c:v>
                </c:pt>
                <c:pt idx="2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B35-43B7-BB13-6B20F8DD6F5F}"/>
            </c:ext>
          </c:extLst>
        </c:ser>
        <c:dLbls>
          <c:dLblPos val="ctr"/>
          <c:showLegendKey val="0"/>
          <c:showVal val="1"/>
          <c:showCatName val="0"/>
          <c:showSerName val="0"/>
          <c:showPercent val="0"/>
          <c:showBubbleSize val="0"/>
        </c:dLbls>
        <c:gapWidth val="150"/>
        <c:overlap val="100"/>
        <c:axId val="954024095"/>
        <c:axId val="954024511"/>
      </c:barChart>
      <c:catAx>
        <c:axId val="954024095"/>
        <c:scaling>
          <c:orientation val="maxMin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954024511"/>
        <c:crosses val="autoZero"/>
        <c:auto val="1"/>
        <c:lblAlgn val="ctr"/>
        <c:lblOffset val="100"/>
        <c:noMultiLvlLbl val="0"/>
      </c:catAx>
      <c:valAx>
        <c:axId val="954024511"/>
        <c:scaling>
          <c:orientation val="minMax"/>
          <c:max val="1"/>
        </c:scaling>
        <c:delete val="0"/>
        <c:axPos val="t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954024095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/>
              <a:t>Компьютерные сети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barChart>
        <c:barDir val="bar"/>
        <c:grouping val="stacked"/>
        <c:varyColors val="0"/>
        <c:ser>
          <c:idx val="0"/>
          <c:order val="0"/>
          <c:tx>
            <c:strRef>
              <c:f>Анализ!$A$14</c:f>
              <c:strCache>
                <c:ptCount val="1"/>
                <c:pt idx="0">
                  <c:v>Введение в комп. сети (Андрей)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ru-RU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Анализ!$A$14</c:f>
              <c:strCache>
                <c:ptCount val="1"/>
                <c:pt idx="0">
                  <c:v>Введение в комп. сети (Андрей)</c:v>
                </c:pt>
              </c:strCache>
            </c:strRef>
          </c:cat>
          <c:val>
            <c:numRef>
              <c:f>Анализ!$B$14</c:f>
              <c:numCache>
                <c:formatCode>0%</c:formatCode>
                <c:ptCount val="1"/>
                <c:pt idx="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B35-43B7-BB13-6B20F8DD6F5F}"/>
            </c:ext>
          </c:extLst>
        </c:ser>
        <c:dLbls>
          <c:dLblPos val="ctr"/>
          <c:showLegendKey val="0"/>
          <c:showVal val="1"/>
          <c:showCatName val="0"/>
          <c:showSerName val="0"/>
          <c:showPercent val="0"/>
          <c:showBubbleSize val="0"/>
        </c:dLbls>
        <c:gapWidth val="150"/>
        <c:overlap val="100"/>
        <c:axId val="954024095"/>
        <c:axId val="954024511"/>
      </c:barChart>
      <c:catAx>
        <c:axId val="954024095"/>
        <c:scaling>
          <c:orientation val="maxMin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954024511"/>
        <c:crosses val="autoZero"/>
        <c:auto val="1"/>
        <c:lblAlgn val="ctr"/>
        <c:lblOffset val="100"/>
        <c:noMultiLvlLbl val="0"/>
      </c:catAx>
      <c:valAx>
        <c:axId val="954024511"/>
        <c:scaling>
          <c:orientation val="minMax"/>
          <c:max val="1"/>
        </c:scaling>
        <c:delete val="0"/>
        <c:axPos val="t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954024095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Git</a:t>
            </a:r>
            <a:endParaRPr lang="ru-RU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barChart>
        <c:barDir val="bar"/>
        <c:grouping val="stacked"/>
        <c:varyColors val="0"/>
        <c:ser>
          <c:idx val="0"/>
          <c:order val="0"/>
          <c:tx>
            <c:strRef>
              <c:f>Анализ!$A$16</c:f>
              <c:strCache>
                <c:ptCount val="1"/>
                <c:pt idx="0">
                  <c:v>Git (курс)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ru-RU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Анализ!$A$16</c:f>
              <c:strCache>
                <c:ptCount val="1"/>
                <c:pt idx="0">
                  <c:v>Git (курс)</c:v>
                </c:pt>
              </c:strCache>
            </c:strRef>
          </c:cat>
          <c:val>
            <c:numRef>
              <c:f>Анализ!$B$16</c:f>
              <c:numCache>
                <c:formatCode>0%</c:formatCode>
                <c:ptCount val="1"/>
                <c:pt idx="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B35-43B7-BB13-6B20F8DD6F5F}"/>
            </c:ext>
          </c:extLst>
        </c:ser>
        <c:dLbls>
          <c:dLblPos val="ctr"/>
          <c:showLegendKey val="0"/>
          <c:showVal val="1"/>
          <c:showCatName val="0"/>
          <c:showSerName val="0"/>
          <c:showPercent val="0"/>
          <c:showBubbleSize val="0"/>
        </c:dLbls>
        <c:gapWidth val="150"/>
        <c:overlap val="100"/>
        <c:axId val="954024095"/>
        <c:axId val="954024511"/>
      </c:barChart>
      <c:catAx>
        <c:axId val="954024095"/>
        <c:scaling>
          <c:orientation val="maxMin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954024511"/>
        <c:crosses val="autoZero"/>
        <c:auto val="1"/>
        <c:lblAlgn val="ctr"/>
        <c:lblOffset val="100"/>
        <c:noMultiLvlLbl val="0"/>
      </c:catAx>
      <c:valAx>
        <c:axId val="954024511"/>
        <c:scaling>
          <c:orientation val="minMax"/>
          <c:max val="1"/>
        </c:scaling>
        <c:delete val="0"/>
        <c:axPos val="t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954024095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Spring</a:t>
            </a:r>
            <a:endParaRPr lang="ru-RU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barChart>
        <c:barDir val="bar"/>
        <c:grouping val="stacked"/>
        <c:varyColors val="0"/>
        <c:ser>
          <c:idx val="0"/>
          <c:order val="0"/>
          <c:tx>
            <c:strRef>
              <c:f>Анализ!$A$18:$A$19</c:f>
              <c:strCache>
                <c:ptCount val="2"/>
                <c:pt idx="0">
                  <c:v>Spring (курс)</c:v>
                </c:pt>
                <c:pt idx="1">
                  <c:v>Spring проекты (курс)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ru-RU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Анализ!$A$18:$A$19</c:f>
              <c:strCache>
                <c:ptCount val="2"/>
                <c:pt idx="0">
                  <c:v>Spring (курс)</c:v>
                </c:pt>
                <c:pt idx="1">
                  <c:v>Spring проекты (курс)</c:v>
                </c:pt>
              </c:strCache>
            </c:strRef>
          </c:cat>
          <c:val>
            <c:numRef>
              <c:f>Анализ!$B$18:$B$19</c:f>
              <c:numCache>
                <c:formatCode>0%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B35-43B7-BB13-6B20F8DD6F5F}"/>
            </c:ext>
          </c:extLst>
        </c:ser>
        <c:dLbls>
          <c:dLblPos val="ctr"/>
          <c:showLegendKey val="0"/>
          <c:showVal val="1"/>
          <c:showCatName val="0"/>
          <c:showSerName val="0"/>
          <c:showPercent val="0"/>
          <c:showBubbleSize val="0"/>
        </c:dLbls>
        <c:gapWidth val="150"/>
        <c:overlap val="100"/>
        <c:axId val="954024095"/>
        <c:axId val="954024511"/>
      </c:barChart>
      <c:catAx>
        <c:axId val="954024095"/>
        <c:scaling>
          <c:orientation val="maxMin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954024511"/>
        <c:crosses val="autoZero"/>
        <c:auto val="1"/>
        <c:lblAlgn val="ctr"/>
        <c:lblOffset val="100"/>
        <c:noMultiLvlLbl val="0"/>
      </c:catAx>
      <c:valAx>
        <c:axId val="954024511"/>
        <c:scaling>
          <c:orientation val="minMax"/>
          <c:max val="1"/>
        </c:scaling>
        <c:delete val="0"/>
        <c:axPos val="t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954024095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3">
  <a:schemeClr val="accent6"/>
  <a:schemeClr val="accent5"/>
  <a:schemeClr val="accent4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3">
  <a:schemeClr val="accent6"/>
  <a:schemeClr val="accent5"/>
  <a:schemeClr val="accent4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3">
  <a:schemeClr val="accent6"/>
  <a:schemeClr val="accent5"/>
  <a:schemeClr val="accent4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3">
  <a:schemeClr val="accent6"/>
  <a:schemeClr val="accent5"/>
  <a:schemeClr val="accent4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3">
  <a:schemeClr val="accent6"/>
  <a:schemeClr val="accent5"/>
  <a:schemeClr val="accent4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973863</xdr:colOff>
      <xdr:row>5</xdr:row>
      <xdr:rowOff>79460</xdr:rowOff>
    </xdr:from>
    <xdr:to>
      <xdr:col>5</xdr:col>
      <xdr:colOff>190501</xdr:colOff>
      <xdr:row>13</xdr:row>
      <xdr:rowOff>165945</xdr:rowOff>
    </xdr:to>
    <xdr:graphicFrame macro="">
      <xdr:nvGraphicFramePr>
        <xdr:cNvPr id="13" name="Диаграмма 12">
          <a:extLst>
            <a:ext uri="{FF2B5EF4-FFF2-40B4-BE49-F238E27FC236}">
              <a16:creationId xmlns:a16="http://schemas.microsoft.com/office/drawing/2014/main" id="{F359DE20-16CB-C881-9E62-0BA5083C2A3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</xdr:col>
      <xdr:colOff>981186</xdr:colOff>
      <xdr:row>14</xdr:row>
      <xdr:rowOff>21578</xdr:rowOff>
    </xdr:from>
    <xdr:to>
      <xdr:col>5</xdr:col>
      <xdr:colOff>210695</xdr:colOff>
      <xdr:row>22</xdr:row>
      <xdr:rowOff>108060</xdr:rowOff>
    </xdr:to>
    <xdr:graphicFrame macro="">
      <xdr:nvGraphicFramePr>
        <xdr:cNvPr id="14" name="Диаграмма 13">
          <a:extLst>
            <a:ext uri="{FF2B5EF4-FFF2-40B4-BE49-F238E27FC236}">
              <a16:creationId xmlns:a16="http://schemas.microsoft.com/office/drawing/2014/main" id="{1A399581-E29C-B6EB-0D94-9DA1CF8F8F9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5</xdr:col>
      <xdr:colOff>253855</xdr:colOff>
      <xdr:row>5</xdr:row>
      <xdr:rowOff>81632</xdr:rowOff>
    </xdr:from>
    <xdr:to>
      <xdr:col>12</xdr:col>
      <xdr:colOff>360395</xdr:colOff>
      <xdr:row>13</xdr:row>
      <xdr:rowOff>168117</xdr:rowOff>
    </xdr:to>
    <xdr:graphicFrame macro="">
      <xdr:nvGraphicFramePr>
        <xdr:cNvPr id="15" name="Диаграмма 14">
          <a:extLst>
            <a:ext uri="{FF2B5EF4-FFF2-40B4-BE49-F238E27FC236}">
              <a16:creationId xmlns:a16="http://schemas.microsoft.com/office/drawing/2014/main" id="{D4BB427E-0FDA-22CB-774C-F85CFEB7E96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5</xdr:col>
      <xdr:colOff>264843</xdr:colOff>
      <xdr:row>14</xdr:row>
      <xdr:rowOff>4045</xdr:rowOff>
    </xdr:from>
    <xdr:to>
      <xdr:col>12</xdr:col>
      <xdr:colOff>446690</xdr:colOff>
      <xdr:row>22</xdr:row>
      <xdr:rowOff>89769</xdr:rowOff>
    </xdr:to>
    <xdr:graphicFrame macro="">
      <xdr:nvGraphicFramePr>
        <xdr:cNvPr id="17" name="Диаграмма 16">
          <a:extLst>
            <a:ext uri="{FF2B5EF4-FFF2-40B4-BE49-F238E27FC236}">
              <a16:creationId xmlns:a16="http://schemas.microsoft.com/office/drawing/2014/main" id="{F86A0FC3-2118-A607-8B18-F48FA63091D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</xdr:col>
      <xdr:colOff>967114</xdr:colOff>
      <xdr:row>22</xdr:row>
      <xdr:rowOff>153462</xdr:rowOff>
    </xdr:from>
    <xdr:to>
      <xdr:col>5</xdr:col>
      <xdr:colOff>196113</xdr:colOff>
      <xdr:row>31</xdr:row>
      <xdr:rowOff>42117</xdr:rowOff>
    </xdr:to>
    <xdr:graphicFrame macro="">
      <xdr:nvGraphicFramePr>
        <xdr:cNvPr id="18" name="Диаграмма 17">
          <a:extLst>
            <a:ext uri="{FF2B5EF4-FFF2-40B4-BE49-F238E27FC236}">
              <a16:creationId xmlns:a16="http://schemas.microsoft.com/office/drawing/2014/main" id="{20499B18-65DE-A7F4-9969-8069E2DA2F7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5</xdr:col>
      <xdr:colOff>239932</xdr:colOff>
      <xdr:row>22</xdr:row>
      <xdr:rowOff>154977</xdr:rowOff>
    </xdr:from>
    <xdr:to>
      <xdr:col>12</xdr:col>
      <xdr:colOff>421779</xdr:colOff>
      <xdr:row>31</xdr:row>
      <xdr:rowOff>43632</xdr:rowOff>
    </xdr:to>
    <xdr:graphicFrame macro="">
      <xdr:nvGraphicFramePr>
        <xdr:cNvPr id="19" name="Диаграмма 18">
          <a:extLst>
            <a:ext uri="{FF2B5EF4-FFF2-40B4-BE49-F238E27FC236}">
              <a16:creationId xmlns:a16="http://schemas.microsoft.com/office/drawing/2014/main" id="{2A24F4E4-DB29-DFE8-FD39-24C2C90C9FD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4BAAC1-1469-409E-BF4A-458009279AE4}">
  <dimension ref="A1:F19"/>
  <sheetViews>
    <sheetView tabSelected="1" zoomScale="160" zoomScaleNormal="160" workbookViewId="0">
      <selection activeCell="A24" sqref="A24"/>
    </sheetView>
  </sheetViews>
  <sheetFormatPr defaultRowHeight="15.75" x14ac:dyDescent="0.25"/>
  <cols>
    <col min="1" max="1" width="46.28515625" style="1" customWidth="1"/>
    <col min="2" max="2" width="14.85546875" style="16" customWidth="1"/>
    <col min="3" max="3" width="41.42578125" style="1" customWidth="1"/>
    <col min="4" max="4" width="13.140625" style="18" customWidth="1"/>
    <col min="5" max="5" width="13.5703125" style="1" customWidth="1"/>
    <col min="6" max="6" width="14.140625" style="17" customWidth="1"/>
    <col min="7" max="16384" width="9.140625" style="1"/>
  </cols>
  <sheetData>
    <row r="1" spans="1:6" x14ac:dyDescent="0.25">
      <c r="B1" s="15" t="s">
        <v>24</v>
      </c>
      <c r="C1" s="9" t="s">
        <v>31</v>
      </c>
      <c r="D1" s="19">
        <f ca="1">TODAY() - DATE(2022,7,17)</f>
        <v>16</v>
      </c>
      <c r="E1" s="9" t="s">
        <v>29</v>
      </c>
      <c r="F1" s="20">
        <f>DATE(2022,8,17)</f>
        <v>44790</v>
      </c>
    </row>
    <row r="2" spans="1:6" x14ac:dyDescent="0.25">
      <c r="A2" s="12" t="str">
        <f>Java!A1</f>
        <v>Продвинутая Java (курс)</v>
      </c>
      <c r="B2" s="13">
        <f>Java!A3*100%/Java!B3</f>
        <v>0.69767441860465118</v>
      </c>
      <c r="C2" s="14" t="s">
        <v>30</v>
      </c>
      <c r="D2" s="20">
        <f ca="1">$F$1-TODAY()</f>
        <v>15</v>
      </c>
    </row>
    <row r="3" spans="1:6" x14ac:dyDescent="0.25">
      <c r="A3" s="9" t="str">
        <f>Java!A4</f>
        <v>Java вопросы собеседований</v>
      </c>
      <c r="B3" s="13">
        <f>Java!A6*100%/Java!B6</f>
        <v>8.8888888888888892E-2</v>
      </c>
      <c r="C3" s="14" t="s">
        <v>26</v>
      </c>
      <c r="D3" s="21">
        <f ca="1">SUM($B$2:$B$100)/$D$1</f>
        <v>5.034425324929765E-2</v>
      </c>
    </row>
    <row r="4" spans="1:6" x14ac:dyDescent="0.25">
      <c r="A4" s="9" t="str">
        <f>Java!A7</f>
        <v>Практика Java (курс)</v>
      </c>
      <c r="B4" s="13">
        <f>Java!A9*100%/Java!B9</f>
        <v>0</v>
      </c>
      <c r="C4" s="14" t="s">
        <v>27</v>
      </c>
      <c r="D4" s="22">
        <f ca="1">13/$D$3</f>
        <v>258.22212389616408</v>
      </c>
    </row>
    <row r="5" spans="1:6" x14ac:dyDescent="0.25">
      <c r="C5" s="9" t="s">
        <v>28</v>
      </c>
      <c r="D5" s="20">
        <f ca="1">DATE(2022,7,17) + $D$4</f>
        <v>45017.222123896165</v>
      </c>
    </row>
    <row r="6" spans="1:6" x14ac:dyDescent="0.25">
      <c r="A6" s="9" t="str">
        <f>АиСД!A1</f>
        <v>Задачи для собеседований Java LeetCode</v>
      </c>
      <c r="B6" s="16">
        <f>АиСД!A3*100%/АиСД!B3</f>
        <v>1.2048192771084338E-2</v>
      </c>
    </row>
    <row r="7" spans="1:6" x14ac:dyDescent="0.25">
      <c r="A7" s="9" t="str">
        <f>АиСД!A4</f>
        <v>Алгоритмы и структуры данных (Алишев)</v>
      </c>
      <c r="B7" s="16">
        <f>АиСД!A6*100%/АиСД!B6</f>
        <v>0</v>
      </c>
    </row>
    <row r="8" spans="1:6" x14ac:dyDescent="0.25">
      <c r="A8" s="9" t="str">
        <f>АиСД!A7</f>
        <v>Книга Грокаем Алгоритмы</v>
      </c>
      <c r="B8" s="16">
        <f>АиСД!A9*100%/АиСД!B9</f>
        <v>0</v>
      </c>
    </row>
    <row r="10" spans="1:6" x14ac:dyDescent="0.25">
      <c r="A10" s="9" t="str">
        <f>'Базы данных'!A1</f>
        <v>PostgreSql (курс)</v>
      </c>
      <c r="B10" s="16">
        <f>'Базы данных'!A3*100%/'Базы данных'!B3</f>
        <v>6.8965517241379309E-3</v>
      </c>
    </row>
    <row r="11" spans="1:6" x14ac:dyDescent="0.25">
      <c r="A11" s="9" t="str">
        <f>'Базы данных'!A4</f>
        <v>Вопросы SQL</v>
      </c>
      <c r="B11" s="16">
        <f>'Базы данных'!A6*100%/'Базы данных'!B6</f>
        <v>0</v>
      </c>
    </row>
    <row r="12" spans="1:6" x14ac:dyDescent="0.25">
      <c r="A12" s="9" t="str">
        <f>'Базы данных'!A7</f>
        <v>Задачки SQL (LeetCode)</v>
      </c>
      <c r="B12" s="16">
        <f>'Базы данных'!A9*100%/'Базы данных'!B9</f>
        <v>0</v>
      </c>
    </row>
    <row r="14" spans="1:6" x14ac:dyDescent="0.25">
      <c r="A14" s="9" t="str">
        <f>Сети!A1</f>
        <v>Введение в комп. сети (Андрей)</v>
      </c>
      <c r="B14" s="16">
        <f>Сети!A3*100%/Сети!B3</f>
        <v>0</v>
      </c>
    </row>
    <row r="16" spans="1:6" x14ac:dyDescent="0.25">
      <c r="A16" s="9" t="str">
        <f>Git!A1</f>
        <v>Git (курс)</v>
      </c>
      <c r="B16" s="16">
        <f>Git!A3*100%/Git!B3</f>
        <v>0</v>
      </c>
    </row>
    <row r="18" spans="1:2" x14ac:dyDescent="0.25">
      <c r="A18" s="9" t="str">
        <f>Spring!A1</f>
        <v>Spring (курс)</v>
      </c>
      <c r="B18" s="16">
        <f>Spring!A3*100%/Spring!B3</f>
        <v>0</v>
      </c>
    </row>
    <row r="19" spans="1:2" x14ac:dyDescent="0.25">
      <c r="A19" s="9" t="str">
        <f>Spring!A4</f>
        <v>Spring проекты (курс)</v>
      </c>
      <c r="B19" s="16">
        <f>Spring!A6*100%/Spring!B6</f>
        <v>0</v>
      </c>
    </row>
  </sheetData>
  <pageMargins left="0.7" right="0.7" top="0.75" bottom="0.75" header="0.3" footer="0.3"/>
  <pageSetup paperSize="0" orientation="portrait" horizontalDpi="0" verticalDpi="0" copies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29483B-5B77-4D6C-8B76-A9E21F260E99}">
  <dimension ref="A1:B9"/>
  <sheetViews>
    <sheetView workbookViewId="0">
      <selection activeCell="A3" sqref="A3"/>
    </sheetView>
  </sheetViews>
  <sheetFormatPr defaultRowHeight="15.75" x14ac:dyDescent="0.25"/>
  <cols>
    <col min="1" max="1" width="22.7109375" style="1" customWidth="1"/>
    <col min="2" max="2" width="23.42578125" style="1" customWidth="1"/>
    <col min="3" max="3" width="24" style="1" customWidth="1"/>
    <col min="4" max="4" width="26.28515625" style="1" customWidth="1"/>
    <col min="5" max="5" width="19.85546875" style="1" customWidth="1"/>
    <col min="6" max="6" width="15.28515625" style="1" customWidth="1"/>
    <col min="7" max="16384" width="9.140625" style="1"/>
  </cols>
  <sheetData>
    <row r="1" spans="1:2" x14ac:dyDescent="0.25">
      <c r="A1" s="24" t="s">
        <v>9</v>
      </c>
      <c r="B1" s="25"/>
    </row>
    <row r="2" spans="1:2" x14ac:dyDescent="0.25">
      <c r="A2" s="3" t="s">
        <v>0</v>
      </c>
      <c r="B2" s="4" t="s">
        <v>1</v>
      </c>
    </row>
    <row r="3" spans="1:2" ht="16.5" thickBot="1" x14ac:dyDescent="0.3">
      <c r="A3" s="5">
        <v>30</v>
      </c>
      <c r="B3" s="6">
        <v>43</v>
      </c>
    </row>
    <row r="4" spans="1:2" x14ac:dyDescent="0.25">
      <c r="A4" s="26" t="s">
        <v>4</v>
      </c>
      <c r="B4" s="27"/>
    </row>
    <row r="5" spans="1:2" x14ac:dyDescent="0.25">
      <c r="A5" s="3" t="s">
        <v>7</v>
      </c>
      <c r="B5" s="4" t="s">
        <v>8</v>
      </c>
    </row>
    <row r="6" spans="1:2" ht="16.5" thickBot="1" x14ac:dyDescent="0.3">
      <c r="A6" s="5">
        <v>16</v>
      </c>
      <c r="B6" s="23">
        <v>180</v>
      </c>
    </row>
    <row r="7" spans="1:2" x14ac:dyDescent="0.25">
      <c r="A7" s="26" t="s">
        <v>10</v>
      </c>
      <c r="B7" s="27"/>
    </row>
    <row r="8" spans="1:2" x14ac:dyDescent="0.25">
      <c r="A8" s="3" t="s">
        <v>6</v>
      </c>
      <c r="B8" s="4" t="s">
        <v>5</v>
      </c>
    </row>
    <row r="9" spans="1:2" ht="16.5" thickBot="1" x14ac:dyDescent="0.3">
      <c r="A9" s="5">
        <v>0</v>
      </c>
      <c r="B9" s="6">
        <v>45</v>
      </c>
    </row>
  </sheetData>
  <mergeCells count="3">
    <mergeCell ref="A1:B1"/>
    <mergeCell ref="A4:B4"/>
    <mergeCell ref="A7:B7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CEB77C-D1D9-44FA-A033-AAFB087AD5F9}">
  <dimension ref="A1:B9"/>
  <sheetViews>
    <sheetView workbookViewId="0">
      <selection activeCell="A17" sqref="A17"/>
    </sheetView>
  </sheetViews>
  <sheetFormatPr defaultRowHeight="15.75" x14ac:dyDescent="0.25"/>
  <cols>
    <col min="1" max="1" width="27.5703125" style="1" customWidth="1"/>
    <col min="2" max="2" width="28.7109375" style="1" customWidth="1"/>
    <col min="3" max="16384" width="9.140625" style="1"/>
  </cols>
  <sheetData>
    <row r="1" spans="1:2" x14ac:dyDescent="0.25">
      <c r="A1" s="24" t="s">
        <v>11</v>
      </c>
      <c r="B1" s="25"/>
    </row>
    <row r="2" spans="1:2" x14ac:dyDescent="0.25">
      <c r="A2" s="3" t="s">
        <v>6</v>
      </c>
      <c r="B2" s="4" t="s">
        <v>5</v>
      </c>
    </row>
    <row r="3" spans="1:2" ht="16.5" thickBot="1" x14ac:dyDescent="0.3">
      <c r="A3" s="7">
        <v>1</v>
      </c>
      <c r="B3" s="8">
        <v>83</v>
      </c>
    </row>
    <row r="4" spans="1:2" x14ac:dyDescent="0.25">
      <c r="A4" s="24" t="s">
        <v>20</v>
      </c>
      <c r="B4" s="25"/>
    </row>
    <row r="5" spans="1:2" x14ac:dyDescent="0.25">
      <c r="A5" s="3" t="s">
        <v>17</v>
      </c>
      <c r="B5" s="4" t="s">
        <v>1</v>
      </c>
    </row>
    <row r="6" spans="1:2" ht="16.5" thickBot="1" x14ac:dyDescent="0.3">
      <c r="A6" s="7">
        <v>0</v>
      </c>
      <c r="B6" s="8">
        <v>10</v>
      </c>
    </row>
    <row r="7" spans="1:2" x14ac:dyDescent="0.25">
      <c r="A7" s="24" t="s">
        <v>21</v>
      </c>
      <c r="B7" s="25"/>
    </row>
    <row r="8" spans="1:2" x14ac:dyDescent="0.25">
      <c r="A8" s="3" t="s">
        <v>23</v>
      </c>
      <c r="B8" s="4" t="s">
        <v>22</v>
      </c>
    </row>
    <row r="9" spans="1:2" ht="16.5" thickBot="1" x14ac:dyDescent="0.3">
      <c r="A9" s="5">
        <v>0</v>
      </c>
      <c r="B9" s="6">
        <v>288</v>
      </c>
    </row>
  </sheetData>
  <mergeCells count="3">
    <mergeCell ref="A1:B1"/>
    <mergeCell ref="A4:B4"/>
    <mergeCell ref="A7:B7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6B637B-365E-45A8-ACB1-45E326A5872F}">
  <dimension ref="A1:B9"/>
  <sheetViews>
    <sheetView workbookViewId="0">
      <selection activeCell="G8" sqref="G8"/>
    </sheetView>
  </sheetViews>
  <sheetFormatPr defaultRowHeight="15.75" x14ac:dyDescent="0.25"/>
  <cols>
    <col min="1" max="1" width="22.7109375" style="1" customWidth="1"/>
    <col min="2" max="2" width="20.7109375" style="1" customWidth="1"/>
    <col min="3" max="16384" width="9.140625" style="1"/>
  </cols>
  <sheetData>
    <row r="1" spans="1:2" x14ac:dyDescent="0.25">
      <c r="A1" s="24" t="s">
        <v>12</v>
      </c>
      <c r="B1" s="25"/>
    </row>
    <row r="2" spans="1:2" x14ac:dyDescent="0.25">
      <c r="A2" s="3" t="s">
        <v>0</v>
      </c>
      <c r="B2" s="4" t="s">
        <v>1</v>
      </c>
    </row>
    <row r="3" spans="1:2" ht="16.5" thickBot="1" x14ac:dyDescent="0.3">
      <c r="A3" s="7">
        <v>1</v>
      </c>
      <c r="B3" s="8">
        <v>145</v>
      </c>
    </row>
    <row r="4" spans="1:2" x14ac:dyDescent="0.25">
      <c r="A4" s="24" t="s">
        <v>13</v>
      </c>
      <c r="B4" s="25"/>
    </row>
    <row r="5" spans="1:2" x14ac:dyDescent="0.25">
      <c r="A5" s="3" t="s">
        <v>7</v>
      </c>
      <c r="B5" s="4" t="s">
        <v>8</v>
      </c>
    </row>
    <row r="6" spans="1:2" ht="16.5" thickBot="1" x14ac:dyDescent="0.3">
      <c r="A6" s="7">
        <v>0</v>
      </c>
      <c r="B6" s="8">
        <v>30</v>
      </c>
    </row>
    <row r="7" spans="1:2" x14ac:dyDescent="0.25">
      <c r="A7" s="26" t="s">
        <v>14</v>
      </c>
      <c r="B7" s="27"/>
    </row>
    <row r="8" spans="1:2" x14ac:dyDescent="0.25">
      <c r="A8" s="3" t="s">
        <v>15</v>
      </c>
      <c r="B8" s="4" t="s">
        <v>5</v>
      </c>
    </row>
    <row r="9" spans="1:2" ht="16.5" thickBot="1" x14ac:dyDescent="0.3">
      <c r="A9" s="5">
        <v>0</v>
      </c>
      <c r="B9" s="6">
        <v>33</v>
      </c>
    </row>
  </sheetData>
  <mergeCells count="3">
    <mergeCell ref="A1:B1"/>
    <mergeCell ref="A4:B4"/>
    <mergeCell ref="A7:B7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FCCA27-2B5A-43A0-8328-6BD008C1B7A2}">
  <dimension ref="A1:B3"/>
  <sheetViews>
    <sheetView workbookViewId="0">
      <selection activeCell="F9" sqref="F9"/>
    </sheetView>
  </sheetViews>
  <sheetFormatPr defaultRowHeight="15.75" x14ac:dyDescent="0.25"/>
  <cols>
    <col min="1" max="1" width="23.42578125" style="1" customWidth="1"/>
    <col min="2" max="2" width="20.5703125" style="1" customWidth="1"/>
    <col min="3" max="16384" width="9.140625" style="1"/>
  </cols>
  <sheetData>
    <row r="1" spans="1:2" x14ac:dyDescent="0.25">
      <c r="A1" s="24" t="s">
        <v>18</v>
      </c>
      <c r="B1" s="25"/>
    </row>
    <row r="2" spans="1:2" x14ac:dyDescent="0.25">
      <c r="A2" s="3" t="s">
        <v>17</v>
      </c>
      <c r="B2" s="4" t="s">
        <v>1</v>
      </c>
    </row>
    <row r="3" spans="1:2" ht="16.5" thickBot="1" x14ac:dyDescent="0.3">
      <c r="A3" s="5">
        <v>0</v>
      </c>
      <c r="B3" s="6">
        <v>56</v>
      </c>
    </row>
  </sheetData>
  <mergeCells count="1">
    <mergeCell ref="A1:B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851B2C-5898-47F3-9932-C07DFE0DFA15}">
  <dimension ref="A1:B3"/>
  <sheetViews>
    <sheetView workbookViewId="0">
      <selection activeCell="E10" sqref="E10"/>
    </sheetView>
  </sheetViews>
  <sheetFormatPr defaultRowHeight="15" x14ac:dyDescent="0.25"/>
  <cols>
    <col min="1" max="1" width="22.7109375" customWidth="1"/>
    <col min="2" max="2" width="16.85546875" customWidth="1"/>
  </cols>
  <sheetData>
    <row r="1" spans="1:2" ht="15.75" x14ac:dyDescent="0.25">
      <c r="A1" s="24" t="s">
        <v>19</v>
      </c>
      <c r="B1" s="25"/>
    </row>
    <row r="2" spans="1:2" ht="15.75" x14ac:dyDescent="0.25">
      <c r="A2" s="3" t="s">
        <v>17</v>
      </c>
      <c r="B2" s="4" t="s">
        <v>1</v>
      </c>
    </row>
    <row r="3" spans="1:2" ht="16.5" thickBot="1" x14ac:dyDescent="0.3">
      <c r="A3" s="5">
        <v>0</v>
      </c>
      <c r="B3" s="6">
        <v>19</v>
      </c>
    </row>
  </sheetData>
  <mergeCells count="1">
    <mergeCell ref="A1:B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CB3B14-49A5-43EF-AB59-F62EEDF89BCA}">
  <dimension ref="A1:E6"/>
  <sheetViews>
    <sheetView workbookViewId="0">
      <selection activeCell="B10" sqref="B10"/>
    </sheetView>
  </sheetViews>
  <sheetFormatPr defaultRowHeight="15.75" x14ac:dyDescent="0.25"/>
  <cols>
    <col min="1" max="1" width="21.85546875" style="1" customWidth="1"/>
    <col min="2" max="2" width="19.5703125" style="1" customWidth="1"/>
    <col min="3" max="16384" width="9.140625" style="1"/>
  </cols>
  <sheetData>
    <row r="1" spans="1:5" ht="16.5" thickBot="1" x14ac:dyDescent="0.3">
      <c r="A1" s="28" t="s">
        <v>16</v>
      </c>
      <c r="B1" s="29"/>
    </row>
    <row r="2" spans="1:5" x14ac:dyDescent="0.25">
      <c r="A2" s="10" t="s">
        <v>17</v>
      </c>
      <c r="B2" s="11" t="s">
        <v>1</v>
      </c>
    </row>
    <row r="3" spans="1:5" ht="16.5" thickBot="1" x14ac:dyDescent="0.3">
      <c r="A3" s="7">
        <v>0</v>
      </c>
      <c r="B3" s="8">
        <v>95</v>
      </c>
      <c r="C3" s="2"/>
      <c r="D3" s="2"/>
      <c r="E3" s="2"/>
    </row>
    <row r="4" spans="1:5" x14ac:dyDescent="0.25">
      <c r="A4" s="24" t="s">
        <v>25</v>
      </c>
      <c r="B4" s="25"/>
    </row>
    <row r="5" spans="1:5" x14ac:dyDescent="0.25">
      <c r="A5" s="3" t="s">
        <v>2</v>
      </c>
      <c r="B5" s="4" t="s">
        <v>3</v>
      </c>
    </row>
    <row r="6" spans="1:5" ht="16.5" thickBot="1" x14ac:dyDescent="0.3">
      <c r="A6" s="5">
        <v>0</v>
      </c>
      <c r="B6" s="6">
        <v>3</v>
      </c>
    </row>
  </sheetData>
  <mergeCells count="2">
    <mergeCell ref="A1:B1"/>
    <mergeCell ref="A4:B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7</vt:i4>
      </vt:variant>
    </vt:vector>
  </HeadingPairs>
  <TitlesOfParts>
    <vt:vector size="7" baseType="lpstr">
      <vt:lpstr>Анализ</vt:lpstr>
      <vt:lpstr>Java</vt:lpstr>
      <vt:lpstr>АиСД</vt:lpstr>
      <vt:lpstr>Базы данных</vt:lpstr>
      <vt:lpstr>Сети</vt:lpstr>
      <vt:lpstr>Git</vt:lpstr>
      <vt:lpstr>Spring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voland</dc:creator>
  <cp:lastModifiedBy>voland</cp:lastModifiedBy>
  <dcterms:created xsi:type="dcterms:W3CDTF">2022-07-31T20:16:11Z</dcterms:created>
  <dcterms:modified xsi:type="dcterms:W3CDTF">2022-08-02T16:30:26Z</dcterms:modified>
</cp:coreProperties>
</file>